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10215" windowHeight="8385" tabRatio="530" activeTab="2"/>
  </bookViews>
  <sheets>
    <sheet name="Sheet2" sheetId="2" r:id="rId1"/>
    <sheet name="Sheet4" sheetId="20" r:id="rId2"/>
    <sheet name="Sheet1" sheetId="1" r:id="rId3"/>
    <sheet name="Sheet8" sheetId="13" r:id="rId4"/>
    <sheet name="Sheet9" sheetId="14" r:id="rId5"/>
    <sheet name="Sheet5" sheetId="10" r:id="rId6"/>
    <sheet name="Graphics" sheetId="18" r:id="rId7"/>
    <sheet name="Sheet3" sheetId="19" r:id="rId8"/>
  </sheets>
  <calcPr calcId="145621"/>
  <pivotCaches>
    <pivotCache cacheId="3" r:id="rId9"/>
    <pivotCache cacheId="1" r:id="rId10"/>
  </pivotCaches>
</workbook>
</file>

<file path=xl/calcChain.xml><?xml version="1.0" encoding="utf-8"?>
<calcChain xmlns="http://schemas.openxmlformats.org/spreadsheetml/2006/main">
  <c r="C9" i="10" l="1"/>
  <c r="B9" i="10"/>
  <c r="F60" i="1" l="1"/>
  <c r="F22" i="1"/>
  <c r="F43" i="1"/>
  <c r="F39" i="1"/>
  <c r="F56" i="1"/>
  <c r="F17" i="1"/>
  <c r="F40" i="1"/>
  <c r="F57" i="1"/>
  <c r="F3" i="1"/>
  <c r="F35" i="1"/>
  <c r="F58" i="1"/>
  <c r="F44" i="1"/>
  <c r="F20" i="1"/>
  <c r="F59" i="1"/>
  <c r="F19" i="1"/>
  <c r="F42" i="1"/>
  <c r="F28" i="1"/>
  <c r="F5" i="1"/>
  <c r="F61" i="1"/>
  <c r="F37" i="1"/>
  <c r="F9" i="1"/>
  <c r="F18" i="1"/>
  <c r="F7" i="1"/>
  <c r="F33" i="1"/>
  <c r="F32" i="1"/>
  <c r="F16" i="1"/>
  <c r="F2" i="1"/>
  <c r="F62" i="1"/>
  <c r="F14" i="1"/>
  <c r="F24" i="1"/>
  <c r="F53" i="1"/>
  <c r="F6" i="1"/>
  <c r="F23" i="1"/>
  <c r="F54" i="1"/>
  <c r="F30" i="1"/>
  <c r="F38" i="1"/>
  <c r="F36" i="1"/>
  <c r="F41" i="1"/>
  <c r="F51" i="1"/>
  <c r="F29" i="1"/>
  <c r="F34" i="1"/>
  <c r="F25" i="1"/>
  <c r="F10" i="1"/>
  <c r="F52" i="1"/>
  <c r="F27" i="1"/>
  <c r="F13" i="1"/>
  <c r="F21" i="1"/>
  <c r="F12" i="1"/>
  <c r="F8" i="1"/>
  <c r="F15" i="1"/>
  <c r="F11" i="1"/>
  <c r="F4" i="1"/>
  <c r="F55" i="1"/>
  <c r="F49" i="1"/>
  <c r="F31" i="1"/>
  <c r="F46" i="1"/>
  <c r="F50" i="1"/>
  <c r="F48" i="1"/>
  <c r="F47" i="1"/>
  <c r="F26" i="1"/>
  <c r="F45" i="1"/>
</calcChain>
</file>

<file path=xl/sharedStrings.xml><?xml version="1.0" encoding="utf-8"?>
<sst xmlns="http://schemas.openxmlformats.org/spreadsheetml/2006/main" count="898" uniqueCount="453">
  <si>
    <t>Case</t>
  </si>
  <si>
    <t>Date</t>
  </si>
  <si>
    <t>Name</t>
  </si>
  <si>
    <t>Sex</t>
  </si>
  <si>
    <t>Race</t>
  </si>
  <si>
    <t>Age</t>
  </si>
  <si>
    <t>Track/Train</t>
  </si>
  <si>
    <t>Agency</t>
  </si>
  <si>
    <t>Type</t>
  </si>
  <si>
    <t>Speed</t>
  </si>
  <si>
    <t>Location</t>
  </si>
  <si>
    <t>Location Description</t>
  </si>
  <si>
    <t>Of Note</t>
  </si>
  <si>
    <t>Impairment</t>
  </si>
  <si>
    <t>Follow-up</t>
  </si>
  <si>
    <t>Home address</t>
  </si>
  <si>
    <t>Coordinates</t>
  </si>
  <si>
    <t>10-1041</t>
  </si>
  <si>
    <t>Mark McDonald</t>
  </si>
  <si>
    <t>M</t>
  </si>
  <si>
    <t>B</t>
  </si>
  <si>
    <t>FEC</t>
  </si>
  <si>
    <t>PBSO</t>
  </si>
  <si>
    <t>Suicide</t>
  </si>
  <si>
    <t>ROW</t>
  </si>
  <si>
    <t>1011 S. L St Lake Worth</t>
  </si>
  <si>
    <t>12-0868</t>
  </si>
  <si>
    <t>Jerome Bell</t>
  </si>
  <si>
    <t>FECPD</t>
  </si>
  <si>
    <t>Accident</t>
  </si>
  <si>
    <t>Crossing (Bicycle)</t>
  </si>
  <si>
    <t>Lived very close</t>
  </si>
  <si>
    <t>1200 N. Sapodilla Dr</t>
  </si>
  <si>
    <t>09-1378</t>
  </si>
  <si>
    <t>Eric Carter Dawson</t>
  </si>
  <si>
    <t>CSX</t>
  </si>
  <si>
    <t>Epps' neighbor</t>
  </si>
  <si>
    <t>1220 W. Third St. Riviera Beach, fl</t>
  </si>
  <si>
    <t>12-0251</t>
  </si>
  <si>
    <t>Tyrone Edward Epps</t>
  </si>
  <si>
    <t>WPBPD</t>
  </si>
  <si>
    <t>53-55</t>
  </si>
  <si>
    <t>Lived locally; it's a 'common crossover'</t>
  </si>
  <si>
    <t>10-0825</t>
  </si>
  <si>
    <t>Esteban Gonzalez</t>
  </si>
  <si>
    <t>W</t>
  </si>
  <si>
    <t>JPD</t>
  </si>
  <si>
    <t>312 S. Old Dixie Hwy, Jupiter</t>
  </si>
  <si>
    <t>RIGHT next to home</t>
  </si>
  <si>
    <t>12-0326</t>
  </si>
  <si>
    <t>Arlene Gallo</t>
  </si>
  <si>
    <t>F</t>
  </si>
  <si>
    <t>FHP</t>
  </si>
  <si>
    <t>Crossing (Vehicle)</t>
  </si>
  <si>
    <t>SR 80 and West Sugarhouse Road</t>
  </si>
  <si>
    <t>Was driving to Boynton Beach to visit her sister</t>
  </si>
  <si>
    <t>16 Calvin Ave, Lehigh Acres</t>
  </si>
  <si>
    <t>09-1342</t>
  </si>
  <si>
    <t>Kareem Sondi Mayes</t>
  </si>
  <si>
    <t>History of Baker Acts</t>
  </si>
  <si>
    <t>10-0851</t>
  </si>
  <si>
    <t>Juan Roldan</t>
  </si>
  <si>
    <t>DBPD</t>
  </si>
  <si>
    <t>1900 W. Linton Blvd and tracks</t>
  </si>
  <si>
    <t>18284 Clearbrook Circle, Boca Raton</t>
  </si>
  <si>
    <t>12-1167</t>
  </si>
  <si>
    <t>Thomas Hatami</t>
  </si>
  <si>
    <t>BRPD</t>
  </si>
  <si>
    <t>1825 W. Camino Real, Boca Raton, 915 north of intersection w/ Camino Real</t>
  </si>
  <si>
    <t>18641 Cape Sable Dr, Boca Raton</t>
  </si>
  <si>
    <t>12-0437</t>
  </si>
  <si>
    <t>Leonor Rahas de la Cuervo</t>
  </si>
  <si>
    <t>1500 S. Dixie Hwy, Boca Raton</t>
  </si>
  <si>
    <t>09-1018</t>
  </si>
  <si>
    <t>Mark Allen Layman</t>
  </si>
  <si>
    <t>100 ft south of Lake Ave/FEC crossing</t>
  </si>
  <si>
    <t>Dog had to be euthanized</t>
  </si>
  <si>
    <t>2107 N. Dixie Hwy, West Palm Beach</t>
  </si>
  <si>
    <t>12-0248</t>
  </si>
  <si>
    <t>Salvador Hernandez Torrez</t>
  </si>
  <si>
    <t>40-41</t>
  </si>
  <si>
    <t>2000 block N. Dixie Hwy Delray Beach</t>
  </si>
  <si>
    <t>2115 NE 3rd Ave Delray Beach</t>
  </si>
  <si>
    <t>12-0587</t>
  </si>
  <si>
    <t>Hunter Kepley</t>
  </si>
  <si>
    <t>Had had an argument with his wife</t>
  </si>
  <si>
    <t>11-0383</t>
  </si>
  <si>
    <t>Steven Bianchini</t>
  </si>
  <si>
    <t>Behind 501 Industrial St, Lake Worth</t>
  </si>
  <si>
    <t>2830 Sand Pines Ct, Lake Worth</t>
  </si>
  <si>
    <t>11-0025</t>
  </si>
  <si>
    <t>Bruce Edward Mone</t>
  </si>
  <si>
    <t>Crossing</t>
  </si>
  <si>
    <t>Flamingo Crossing</t>
  </si>
  <si>
    <t>415 Flamingo Rd, West Palm Beach</t>
  </si>
  <si>
    <t>12-0987</t>
  </si>
  <si>
    <t>Pierre Dulano Estimable</t>
  </si>
  <si>
    <t>CSX and Linton Blvd Intersection</t>
  </si>
  <si>
    <t>480 Lawrence Rd, Delray Beach</t>
  </si>
  <si>
    <t>10-0497</t>
  </si>
  <si>
    <t>Douglas Fisher</t>
  </si>
  <si>
    <t>Hibiscus St. and FEC</t>
  </si>
  <si>
    <t>Was drinking in City Place</t>
  </si>
  <si>
    <t>600 S. Dixie Hwy, West Palm Beach</t>
  </si>
  <si>
    <t>11-1037</t>
  </si>
  <si>
    <t>Edward Sligh</t>
  </si>
  <si>
    <t>Washington Ave crossing, Lake Worth, 21 ft north of intersection</t>
  </si>
  <si>
    <t>601 Latona Ave, Lake Worth</t>
  </si>
  <si>
    <t>13-0631</t>
  </si>
  <si>
    <t>Charslie Septembre</t>
  </si>
  <si>
    <t>FECPD, BRPD</t>
  </si>
  <si>
    <t>just south of Camino Real on South Dixie Hwy</t>
  </si>
  <si>
    <t>Died a few blocks away from her home</t>
  </si>
  <si>
    <t>No</t>
  </si>
  <si>
    <t>14-0035</t>
  </si>
  <si>
    <t>Dale Caniff</t>
  </si>
  <si>
    <t>BBPD</t>
  </si>
  <si>
    <t>Unknown</t>
  </si>
  <si>
    <t>Lived locally; history of alcohol and drug arrests</t>
  </si>
  <si>
    <t>Alcohol, cocaine</t>
  </si>
  <si>
    <t>11-0662</t>
  </si>
  <si>
    <t>Elaine Siegel</t>
  </si>
  <si>
    <t>1 W Yamato Rd, Boca Raton</t>
  </si>
  <si>
    <t>6875 Willow Wood Dr, Boca Raton</t>
  </si>
  <si>
    <t>12-0636</t>
  </si>
  <si>
    <t>Steverson Altidor</t>
  </si>
  <si>
    <t>09-0400</t>
  </si>
  <si>
    <t>Marty Robert Armetta</t>
  </si>
  <si>
    <t>45-50</t>
  </si>
  <si>
    <t>8141 Mystic Harbor Cr, Boynton Beach</t>
  </si>
  <si>
    <t>11-0125</t>
  </si>
  <si>
    <t>Bru's Grill</t>
  </si>
  <si>
    <t>12-0898</t>
  </si>
  <si>
    <t>Henry Farrell</t>
  </si>
  <si>
    <t>E. Palmetto Park Road and FEC</t>
  </si>
  <si>
    <t>Was drunk; lived 1.5 miles away</t>
  </si>
  <si>
    <t>10-0976</t>
  </si>
  <si>
    <t>David Suppe</t>
  </si>
  <si>
    <t>LPD</t>
  </si>
  <si>
    <t>North of Lantana Road</t>
  </si>
  <si>
    <t>Homeless</t>
  </si>
  <si>
    <t>10-0655</t>
  </si>
  <si>
    <t>Earvin Obrian Wilson</t>
  </si>
  <si>
    <t>08-0304</t>
  </si>
  <si>
    <t>Roosevelt Kendricks</t>
  </si>
  <si>
    <t>West Atlantic Ave, Delray Beach</t>
  </si>
  <si>
    <t>Was showing middle finger to train</t>
  </si>
  <si>
    <t>Cocaine, marijuana, alcohol</t>
  </si>
  <si>
    <t>26.461506,-80.091065</t>
  </si>
  <si>
    <t>08-0889</t>
  </si>
  <si>
    <t>Levi McClendon</t>
  </si>
  <si>
    <t>Motorist saw boot fly up; Driver didn't notice</t>
  </si>
  <si>
    <t>Alcohol and cocaine</t>
  </si>
  <si>
    <t>26.736623,-80.064608</t>
  </si>
  <si>
    <t>13-0114</t>
  </si>
  <si>
    <t>Anthony William Carter</t>
  </si>
  <si>
    <t>1825 West Palmetto Park Rd, Boca Raton</t>
  </si>
  <si>
    <t>Same place as Euton; diabetic, like Euton; used route regularly, like Euton</t>
  </si>
  <si>
    <t>26.350729,-80.120379</t>
  </si>
  <si>
    <t>08-0882</t>
  </si>
  <si>
    <t>Euton Nehemiah Edwards</t>
  </si>
  <si>
    <t>70-79</t>
  </si>
  <si>
    <t>CSX and Palmetto Park Road, Boca Raton</t>
  </si>
  <si>
    <t>5 years later, another driver died there; janitor at a school, travelled this route almost every day</t>
  </si>
  <si>
    <t>08-0170</t>
  </si>
  <si>
    <t>Mark Goldson</t>
  </si>
  <si>
    <t>3800 Block Windsor Ave</t>
  </si>
  <si>
    <t>Was fleeing police</t>
  </si>
  <si>
    <t>Marijuana</t>
  </si>
  <si>
    <t>26.747117,-80.06523</t>
  </si>
  <si>
    <t>08-0485</t>
  </si>
  <si>
    <t>Earthell Allen</t>
  </si>
  <si>
    <t>26.74538,-80.065136</t>
  </si>
  <si>
    <t>13-0689</t>
  </si>
  <si>
    <t>Susan Salerno</t>
  </si>
  <si>
    <t>west of I-95 about 300 ft north of Palmetto Park Rd in Boca</t>
  </si>
  <si>
    <t>Has been Baker Acted; worked as a paralegal</t>
  </si>
  <si>
    <t>Alcohol, lorazepam, oxycodone</t>
  </si>
  <si>
    <t>13-1068</t>
  </si>
  <si>
    <t>Eddie Diaz</t>
  </si>
  <si>
    <t>Other</t>
  </si>
  <si>
    <t>Jumped from train (DOES NOT APPLY TO MY OTHER DEATHS)</t>
  </si>
  <si>
    <t>08-0755</t>
  </si>
  <si>
    <t>Roy Ernest Risch</t>
  </si>
  <si>
    <t>50-60</t>
  </si>
  <si>
    <t>Clint Moore Road and CSX, Boca Raton</t>
  </si>
  <si>
    <t>Was sitting on tracks then tried to get off; 'mostly' homeless with history of alcohol and drug abuse</t>
  </si>
  <si>
    <t>Alcohol</t>
  </si>
  <si>
    <t>26.406554,-80.090682</t>
  </si>
  <si>
    <t>08-0528</t>
  </si>
  <si>
    <t>Exequiel Lopez</t>
  </si>
  <si>
    <t>1100 block of Clare Ave, WPB</t>
  </si>
  <si>
    <t>Entire body torn to pieces; some bars close by</t>
  </si>
  <si>
    <t>26.70151,-80.062054</t>
  </si>
  <si>
    <t>08-0606</t>
  </si>
  <si>
    <t>Marie Guerda Elan</t>
  </si>
  <si>
    <t>FECPD, LPD</t>
  </si>
  <si>
    <t>Talking on cell phone; Came from Haiti a year earlier; Went to buy groceries; had plans to play cards that evening</t>
  </si>
  <si>
    <t>26.589079,-80.052256</t>
  </si>
  <si>
    <t>08-0420</t>
  </si>
  <si>
    <t>Rory Brown</t>
  </si>
  <si>
    <t>Riverside Drive and FEC, Jupiter</t>
  </si>
  <si>
    <t>Was on ventilator for a month</t>
  </si>
  <si>
    <t>26.949746,-80.08852</t>
  </si>
  <si>
    <t>09-1375</t>
  </si>
  <si>
    <t>Moreaut Hero</t>
  </si>
  <si>
    <t>Unknown (but sure looks like an accident)</t>
  </si>
  <si>
    <t>There were two stab wounds</t>
  </si>
  <si>
    <t>08-0598</t>
  </si>
  <si>
    <t>Monica Stewart</t>
  </si>
  <si>
    <t>Belvedere Crossing</t>
  </si>
  <si>
    <t>26.690358,-80.055866</t>
  </si>
  <si>
    <t>13-0493</t>
  </si>
  <si>
    <t>Allen John Vachon</t>
  </si>
  <si>
    <t>FHP, LPD</t>
  </si>
  <si>
    <t>Miner Road crossing</t>
  </si>
  <si>
    <t>Alcohol; marijuana</t>
  </si>
  <si>
    <t>10-0264</t>
  </si>
  <si>
    <t>Joseph David Jarboe</t>
  </si>
  <si>
    <t>2200 block of South Dixie Hwy</t>
  </si>
  <si>
    <t>09-0676</t>
  </si>
  <si>
    <t>Donald East</t>
  </si>
  <si>
    <t>Homeless, JUMPED</t>
  </si>
  <si>
    <t>13-0738</t>
  </si>
  <si>
    <t>Harry Etienne</t>
  </si>
  <si>
    <t>700 block of Swinton Boulevard, Delray Beach</t>
  </si>
  <si>
    <t>Had commented about making lifestyle changes to his friends</t>
  </si>
  <si>
    <t>Alcohol, marijuana</t>
  </si>
  <si>
    <t>13-0327</t>
  </si>
  <si>
    <t>Rosember Ortiz Perez</t>
  </si>
  <si>
    <t>200 ft north of Avenida Hermosa intersection, 250 ft south of Hampton rd</t>
  </si>
  <si>
    <t>Died half a block away from where lived</t>
  </si>
  <si>
    <t>13-1008</t>
  </si>
  <si>
    <t>Thomas Lawrence Newman</t>
  </si>
  <si>
    <t>Intersection of S. Dixie and Camino Real, Boca Raton</t>
  </si>
  <si>
    <t>Parkinsons disease and major depression; Train going from Jacksonville to Hialeah</t>
  </si>
  <si>
    <t>Barbiturates</t>
  </si>
  <si>
    <t>13-0957</t>
  </si>
  <si>
    <t>Thomas Hennessy</t>
  </si>
  <si>
    <t>Glades Road intersection</t>
  </si>
  <si>
    <t>Lived locally</t>
  </si>
  <si>
    <t>Hydrocodone</t>
  </si>
  <si>
    <t>08-0108</t>
  </si>
  <si>
    <t>Daniel Havyar</t>
  </si>
  <si>
    <t>FECPD, LFR, LPD</t>
  </si>
  <si>
    <t>1200 block S. Dixie Hwy Lantana</t>
  </si>
  <si>
    <t>Was possibly a resident at rehab center, died very close to it; former firefighter in New Jersey, got injured then addicted to pain meds</t>
  </si>
  <si>
    <t>26.57485,-80.053721</t>
  </si>
  <si>
    <t>09-0687</t>
  </si>
  <si>
    <t>Ronald Mitchel Maki</t>
  </si>
  <si>
    <t>After leaving Bru's Bar and Grill</t>
  </si>
  <si>
    <t>09-0506</t>
  </si>
  <si>
    <t>Stefan Alexander Sessler</t>
  </si>
  <si>
    <t>near Linton Boulevard</t>
  </si>
  <si>
    <t>Grew up locally</t>
  </si>
  <si>
    <t>11-0954</t>
  </si>
  <si>
    <t>Douglas Shedd</t>
  </si>
  <si>
    <t>800 block of N. Dixie Hwy, Boca Raton</t>
  </si>
  <si>
    <t>09-0072</t>
  </si>
  <si>
    <t>Clifford Zirk</t>
  </si>
  <si>
    <t>near 1400 S. Dixie Hwy, Boca Raton, FL</t>
  </si>
  <si>
    <t>08-0656</t>
  </si>
  <si>
    <t>Felipe Martinez</t>
  </si>
  <si>
    <t>ME mentions lack of fencing</t>
  </si>
  <si>
    <t>26.754501,-80.060123</t>
  </si>
  <si>
    <t>08-0941</t>
  </si>
  <si>
    <t>Ashleigh Scott Mitchell</t>
  </si>
  <si>
    <t>just south of the Gardenia St. and South Quadrille Boulevard intersection</t>
  </si>
  <si>
    <t>Body was found by other trains, not reported by train that hit; Australian guy?</t>
  </si>
  <si>
    <t>some alcohol</t>
  </si>
  <si>
    <t>YES</t>
  </si>
  <si>
    <t>26.70929,-80.05537</t>
  </si>
  <si>
    <t>12-0716</t>
  </si>
  <si>
    <t>13-0810</t>
  </si>
  <si>
    <t>Luis Gabriel</t>
  </si>
  <si>
    <t>11-1060</t>
  </si>
  <si>
    <t>Robert Gassmann</t>
  </si>
  <si>
    <t>PBGPD</t>
  </si>
  <si>
    <t>A1A, 500 ft south of PBA Blvd</t>
  </si>
  <si>
    <t>Row Labels</t>
  </si>
  <si>
    <t>Grand Total</t>
  </si>
  <si>
    <t>Count of Track/Train</t>
  </si>
  <si>
    <t>26.439455, -80.090832</t>
  </si>
  <si>
    <t>26.763195, -80.059353</t>
  </si>
  <si>
    <t>26.336326, -80.090242</t>
  </si>
  <si>
    <t>26.462592, -80.070141</t>
  </si>
  <si>
    <t>26.337372,-80.090063</t>
  </si>
  <si>
    <t>26.601728,-80.069635</t>
  </si>
  <si>
    <t>26.436358,-80.07433</t>
  </si>
  <si>
    <t>26.72729,-80.056916</t>
  </si>
  <si>
    <t>26.462971,-80.070084</t>
  </si>
  <si>
    <t>26.615587,-80.059462</t>
  </si>
  <si>
    <t>26.523124,-80.060466</t>
  </si>
  <si>
    <t>26.60138,-80.057508</t>
  </si>
  <si>
    <t>26.435716, -80.074429</t>
  </si>
  <si>
    <t>26.708585, -80.055376</t>
  </si>
  <si>
    <t>26.736676, -80.064551</t>
  </si>
  <si>
    <t>26.931161, -80.093992</t>
  </si>
  <si>
    <t>26.597616, -80.055492</t>
  </si>
  <si>
    <t>26.696253, -80.055691</t>
  </si>
  <si>
    <t>26.621984, -80.068931</t>
  </si>
  <si>
    <t>26.394563, -80.081031</t>
  </si>
  <si>
    <t>26.358071, -80.086757</t>
  </si>
  <si>
    <t>26.842409, -80.095149</t>
  </si>
  <si>
    <t>26.483829,-80.066753</t>
  </si>
  <si>
    <t>26.725762, -80.667292</t>
  </si>
  <si>
    <t>26.420304, -80.090881</t>
  </si>
  <si>
    <t>26.386515, -80.105799</t>
  </si>
  <si>
    <t>26.777916, -80.105126</t>
  </si>
  <si>
    <t>26.727304, -80.056891</t>
  </si>
  <si>
    <t>26.350550, -80.087957</t>
  </si>
  <si>
    <t>26.446876, -80.090893</t>
  </si>
  <si>
    <t>26.346907, -80.120425</t>
  </si>
  <si>
    <t>26.683309, -80.056028</t>
  </si>
  <si>
    <t>26.557503,-80.054949</t>
  </si>
  <si>
    <t>26.340724, -80.089518</t>
  </si>
  <si>
    <t>26.352095, -80.120505</t>
  </si>
  <si>
    <t>26.450811, -80.072039</t>
  </si>
  <si>
    <t>26.361748, -80.086168</t>
  </si>
  <si>
    <t>26.340912, -80.089500</t>
  </si>
  <si>
    <t>26.514531, -80.061850</t>
  </si>
  <si>
    <t>26.596227, -80.054742</t>
  </si>
  <si>
    <r>
      <t>3600 block of 36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St, WPB</t>
    </r>
  </si>
  <si>
    <r>
      <t>47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St. block and FEC, WPB</t>
    </r>
  </si>
  <si>
    <r>
      <t>25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St and CSX tracks</t>
    </r>
  </si>
  <si>
    <r>
      <t>1800 block of 12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Ave South, Lake Worth</t>
    </r>
  </si>
  <si>
    <r>
      <t>601 15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St, West Palm Beach</t>
    </r>
  </si>
  <si>
    <r>
      <t>150 ft South of NE 1</t>
    </r>
    <r>
      <rPr>
        <vertAlign val="superscript"/>
        <sz val="11"/>
        <rFont val="Calibri"/>
        <family val="2"/>
        <scheme val="minor"/>
      </rPr>
      <t>st</t>
    </r>
    <r>
      <rPr>
        <sz val="11"/>
        <rFont val="Calibri"/>
        <family val="2"/>
        <scheme val="minor"/>
      </rPr>
      <t xml:space="preserve"> St, Delray Beach</t>
    </r>
  </si>
  <si>
    <r>
      <t>SE 15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Ave, Boynton Beach</t>
    </r>
  </si>
  <si>
    <r>
      <t>1200 block of 12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Ave South, Lake Worth</t>
    </r>
  </si>
  <si>
    <r>
      <t>135 2</t>
    </r>
    <r>
      <rPr>
        <vertAlign val="superscript"/>
        <sz val="11"/>
        <rFont val="Calibri"/>
        <family val="2"/>
        <scheme val="minor"/>
      </rPr>
      <t>nd</t>
    </r>
    <r>
      <rPr>
        <sz val="11"/>
        <rFont val="Calibri"/>
        <family val="2"/>
        <scheme val="minor"/>
      </rPr>
      <t xml:space="preserve"> st, Jupiter</t>
    </r>
  </si>
  <si>
    <r>
      <t>15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Ave South and Dixie Hwy, Lake Worth</t>
    </r>
  </si>
  <si>
    <r>
      <t>35 NE 2</t>
    </r>
    <r>
      <rPr>
        <vertAlign val="superscript"/>
        <sz val="11"/>
        <rFont val="Calibri"/>
        <family val="2"/>
        <scheme val="minor"/>
      </rPr>
      <t>nd</t>
    </r>
    <r>
      <rPr>
        <sz val="11"/>
        <rFont val="Calibri"/>
        <family val="2"/>
        <scheme val="minor"/>
      </rPr>
      <t xml:space="preserve"> Ave, Delray Beach</t>
    </r>
  </si>
  <si>
    <r>
      <t>Greenwood Ave north of 45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St</t>
    </r>
  </si>
  <si>
    <r>
      <t>2200 NW 62</t>
    </r>
    <r>
      <rPr>
        <vertAlign val="superscript"/>
        <sz val="11"/>
        <rFont val="Calibri"/>
        <family val="2"/>
        <scheme val="minor"/>
      </rPr>
      <t>nd</t>
    </r>
    <r>
      <rPr>
        <sz val="11"/>
        <rFont val="Calibri"/>
        <family val="2"/>
        <scheme val="minor"/>
      </rPr>
      <t xml:space="preserve"> Dr, Boca Raton</t>
    </r>
  </si>
  <si>
    <r>
      <t>514 NW 77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St, Boca (body found at)</t>
    </r>
  </si>
  <si>
    <r>
      <t>1050 NW 40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st, Boca Raton</t>
    </r>
  </si>
  <si>
    <r>
      <t>FEC and 15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St, West Palm Beach</t>
    </r>
  </si>
  <si>
    <r>
      <t>970 SW 2</t>
    </r>
    <r>
      <rPr>
        <vertAlign val="superscript"/>
        <sz val="11"/>
        <rFont val="Calibri"/>
        <family val="2"/>
        <scheme val="minor"/>
      </rPr>
      <t>nd</t>
    </r>
    <r>
      <rPr>
        <sz val="11"/>
        <rFont val="Calibri"/>
        <family val="2"/>
        <scheme val="minor"/>
      </rPr>
      <t xml:space="preserve"> St, Boca Raton</t>
    </r>
  </si>
  <si>
    <r>
      <t>601 SW 2</t>
    </r>
    <r>
      <rPr>
        <vertAlign val="superscript"/>
        <sz val="11"/>
        <rFont val="Calibri"/>
        <family val="2"/>
        <scheme val="minor"/>
      </rPr>
      <t>nd</t>
    </r>
    <r>
      <rPr>
        <sz val="11"/>
        <rFont val="Calibri"/>
        <family val="2"/>
        <scheme val="minor"/>
      </rPr>
      <t xml:space="preserve"> Ave, Boca Raton</t>
    </r>
  </si>
  <si>
    <r>
      <t>Woolwright Ave and SE 15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Ave, Boynton Beach, Fl</t>
    </r>
  </si>
  <si>
    <t>14-0044</t>
  </si>
  <si>
    <t>14-0395</t>
  </si>
  <si>
    <t>14-0459</t>
  </si>
  <si>
    <t>Jason Whitten</t>
  </si>
  <si>
    <t>Robert Starke</t>
  </si>
  <si>
    <t>Edward Horowitz</t>
  </si>
  <si>
    <t>625 Holly Lane, Boca Raton/ OR 203 SE 1st Cir Boynton Beach</t>
  </si>
  <si>
    <t>Year</t>
  </si>
  <si>
    <t>Tracks</t>
  </si>
  <si>
    <t>Crossing (Pedestrian)</t>
  </si>
  <si>
    <t>Count of Location</t>
  </si>
  <si>
    <t>Crossing - Pedestrian</t>
  </si>
  <si>
    <t>Crossing - Vehicle</t>
  </si>
  <si>
    <t>Sugar</t>
  </si>
  <si>
    <t>Not available</t>
  </si>
  <si>
    <t>Between crossings</t>
  </si>
  <si>
    <t>Jumped from train</t>
  </si>
  <si>
    <t>CSX - Tri-Rail</t>
  </si>
  <si>
    <t>FEC - freight</t>
  </si>
  <si>
    <t>SCFE - freight</t>
  </si>
  <si>
    <t>528 Hampton Rd, West Palm Beach</t>
  </si>
  <si>
    <t>staying at 501 W. Perry St, Lantana (Archstone Recovery Center)</t>
  </si>
  <si>
    <t>West of Dixie and Lakeview Ave/ 500 N Dixie Hwy blk, Lantana Fl</t>
  </si>
  <si>
    <t>2001 Collier Ave, Lake Worth</t>
  </si>
  <si>
    <t>Accident*</t>
  </si>
  <si>
    <t>*info from police report</t>
  </si>
  <si>
    <t>1700 S Federal Hwy, Lantana</t>
  </si>
  <si>
    <t>Accident**</t>
  </si>
  <si>
    <t>**Appears as one, at least.</t>
  </si>
  <si>
    <t>FEC*</t>
  </si>
  <si>
    <t>LPD*</t>
  </si>
  <si>
    <t>800 N Dixie Hwy, Lantana*</t>
  </si>
  <si>
    <t>ROW*</t>
  </si>
  <si>
    <t>26.590752, -80.052332</t>
  </si>
  <si>
    <t>26.713406, -80.062407</t>
  </si>
  <si>
    <t>WPB Tri-Rail station</t>
  </si>
  <si>
    <t>1573 SW 8th Ave, Delray Beach,</t>
  </si>
  <si>
    <t>22610 Sea Bass Drive, Boca Raton</t>
  </si>
  <si>
    <t>10145 Avenida Del Rio, Delray Beach, FL</t>
  </si>
  <si>
    <t>625 Holly lane, Boca Raton</t>
  </si>
  <si>
    <t>930 SW 15th St, Boca Raton</t>
  </si>
  <si>
    <t>1614 NE 53rd CT, Pompano, FL</t>
  </si>
  <si>
    <t>No info</t>
  </si>
  <si>
    <t>132 12th Ave, Boynton Beach, FL</t>
  </si>
  <si>
    <t>2544 SW 26th Ave, Cape Coral, FL</t>
  </si>
  <si>
    <t>1045 Miami Blvd, Delray Beach, FL</t>
  </si>
  <si>
    <t>9812 NW 4th Ave, Boca Raton, FL</t>
  </si>
  <si>
    <t>7800 Arlington Rd, West Palm Beach, FL</t>
  </si>
  <si>
    <t>615 53rd St, West Palm Beach, FL</t>
  </si>
  <si>
    <t>1001 36th St, West Palm Beach</t>
  </si>
  <si>
    <t>Australia</t>
  </si>
  <si>
    <t>5009 Elpine Way, Palm Beach Gardens</t>
  </si>
  <si>
    <r>
      <t>199 SW 15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St, Boca Raton, FL</t>
    </r>
  </si>
  <si>
    <r>
      <t>1236 W. 3</t>
    </r>
    <r>
      <rPr>
        <vertAlign val="superscript"/>
        <sz val="11"/>
        <rFont val="Calibri"/>
        <family val="2"/>
        <scheme val="minor"/>
      </rPr>
      <t>rd</t>
    </r>
    <r>
      <rPr>
        <sz val="11"/>
        <rFont val="Calibri"/>
        <family val="2"/>
        <scheme val="minor"/>
      </rPr>
      <t xml:space="preserve"> St, Riviera beach</t>
    </r>
  </si>
  <si>
    <r>
      <t>706 NW 8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St, Boynton Beach</t>
    </r>
  </si>
  <si>
    <r>
      <t>918 SE 4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St, Boynton Beach</t>
    </r>
  </si>
  <si>
    <t>8636 SW 158th Place, Miami, FL</t>
  </si>
  <si>
    <t>1010 9th St, West Palm Beach, FL</t>
  </si>
  <si>
    <t>1048 45th St./east ave, West Palm Beach</t>
  </si>
  <si>
    <t>26.753353, -80.068782</t>
  </si>
  <si>
    <t>26.7461649, -80.0663437</t>
  </si>
  <si>
    <t>26.603388, -80.055527</t>
  </si>
  <si>
    <t>26.4362068, -80.2061462</t>
  </si>
  <si>
    <t>26.445433, -80.071152</t>
  </si>
  <si>
    <t>26.7238636, -80.0582581</t>
  </si>
  <si>
    <t>26.766499, -80.072578</t>
  </si>
  <si>
    <t>26.766516, -80.073128</t>
  </si>
  <si>
    <t>26.5375881, -80.0630798</t>
  </si>
  <si>
    <t>26.9324245, -80.0952911</t>
  </si>
  <si>
    <t>26.4477596, -80.0810776</t>
  </si>
  <si>
    <t>26.600645, -81.625969</t>
  </si>
  <si>
    <t>26.296616, -80.101822</t>
  </si>
  <si>
    <t>26.721489, -80.062241</t>
  </si>
  <si>
    <t>26.594835, -80.052414</t>
  </si>
  <si>
    <t>26.4054508, -80.2240982</t>
  </si>
  <si>
    <t>26.3960648, -80.2188416</t>
  </si>
  <si>
    <t>26.336588, -80.091286</t>
  </si>
  <si>
    <t>26.605536, -80.073334</t>
  </si>
  <si>
    <t>26.732496, -80.053268</t>
  </si>
  <si>
    <t>26.4851987, -80.0671403</t>
  </si>
  <si>
    <t>26.404819, -80.127403</t>
  </si>
  <si>
    <t>26.3401432, -80.2405701</t>
  </si>
  <si>
    <t>26.6039494, -82.0277292</t>
  </si>
  <si>
    <t>26.5818024, -80.0870285</t>
  </si>
  <si>
    <t>26.6964703, -80.0548248</t>
  </si>
  <si>
    <t>26.469629, -80.105797</t>
  </si>
  <si>
    <t>26.7902889, -80.1122513</t>
  </si>
  <si>
    <t>26.683678, -80.057434</t>
  </si>
  <si>
    <t>26.708071, -80.05294</t>
  </si>
  <si>
    <t>26.595078, -80.054382</t>
  </si>
  <si>
    <t>26.344086, -80.089958</t>
  </si>
  <si>
    <t>26.758847, -80.0559575</t>
  </si>
  <si>
    <t>26.339811, -80.098213</t>
  </si>
  <si>
    <t>26.375668, -80.150429</t>
  </si>
  <si>
    <t>26.533075, -80.078766</t>
  </si>
  <si>
    <t>26.6452293, -80.0483475</t>
  </si>
  <si>
    <t>26.5526886, -80.1068726</t>
  </si>
  <si>
    <t>26.51951, -80.058968</t>
  </si>
  <si>
    <t>26.334547, -80.104568</t>
  </si>
  <si>
    <t>26.34704, -80.106171</t>
  </si>
  <si>
    <t>26.3944492, -80.0877838</t>
  </si>
  <si>
    <t>25.687115, -80.449349</t>
  </si>
  <si>
    <t>26.578551, -80.054855</t>
  </si>
  <si>
    <t>HomeCoordinates</t>
  </si>
  <si>
    <t>ROW (I THINK!)</t>
  </si>
  <si>
    <t>Pedestrian</t>
  </si>
  <si>
    <t>Max_possible_speed</t>
  </si>
  <si>
    <t>26.588534,-80.052272</t>
  </si>
  <si>
    <t>Manuel Morales</t>
  </si>
  <si>
    <t>Reynaldo Torres</t>
  </si>
  <si>
    <t>Sugar Corp.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</si>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</sst>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[$$-409]#,##0.00;[Red]&quot;-&quot;[$$-409]#,##0.00"/>
  </numFmts>
  <fonts count="8">
    <font>
      <sz val="11"/>
      <color theme="1"/>
      <name val="Liberation Sans"/>
    </font>
    <font>
      <sz val="11"/>
      <color theme="1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  <xf numFmtId="0" fontId="1" fillId="0" borderId="0"/>
  </cellStyleXfs>
  <cellXfs count="17">
    <xf numFmtId="0" fontId="0" fillId="0" borderId="0" xfId="0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5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14" fontId="5" fillId="0" borderId="0" xfId="0" applyNumberFormat="1" applyFont="1"/>
    <xf numFmtId="1" fontId="4" fillId="0" borderId="0" xfId="0" applyNumberFormat="1" applyFont="1"/>
    <xf numFmtId="1" fontId="5" fillId="0" borderId="0" xfId="0" applyNumberFormat="1" applyFont="1"/>
    <xf numFmtId="1" fontId="0" fillId="0" borderId="0" xfId="0" applyNumberFormat="1"/>
    <xf numFmtId="0" fontId="4" fillId="0" borderId="0" xfId="0" applyFont="1" applyAlignment="1"/>
    <xf numFmtId="49" fontId="0" fillId="0" borderId="0" xfId="0" applyNumberFormat="1"/>
    <xf numFmtId="0" fontId="4" fillId="0" borderId="0" xfId="0" applyNumberFormat="1" applyFont="1"/>
    <xf numFmtId="0" fontId="5" fillId="0" borderId="0" xfId="0" applyNumberFormat="1" applyFont="1"/>
  </cellXfs>
  <cellStyles count="6">
    <cellStyle name="Heading" xfId="1"/>
    <cellStyle name="Heading1" xfId="2"/>
    <cellStyle name="Normal" xfId="0" builtinId="0" customBuiltin="1"/>
    <cellStyle name="Normal 2" xfId="5"/>
    <cellStyle name="Result" xfId="3"/>
    <cellStyle name="Result2" xfId="4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Sheet8!$G$3:$K$3</c:f>
              <c:strCache>
                <c:ptCount val="5"/>
                <c:pt idx="0">
                  <c:v>Crossing - Pedestrian</c:v>
                </c:pt>
                <c:pt idx="1">
                  <c:v>Crossing - Vehicle</c:v>
                </c:pt>
                <c:pt idx="2">
                  <c:v>Jumped from train</c:v>
                </c:pt>
                <c:pt idx="3">
                  <c:v>Between crossings</c:v>
                </c:pt>
                <c:pt idx="4">
                  <c:v>Not available</c:v>
                </c:pt>
              </c:strCache>
            </c:strRef>
          </c:cat>
          <c:val>
            <c:numRef>
              <c:f>Sheet8!$G$4:$K$4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33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Sheet5!$B$1</c:f>
              <c:strCache>
                <c:ptCount val="1"/>
                <c:pt idx="0">
                  <c:v>FEC - freight</c:v>
                </c:pt>
              </c:strCache>
            </c:strRef>
          </c:tx>
          <c:invertIfNegative val="0"/>
          <c:cat>
            <c:numRef>
              <c:f>Sheet5!$A$2:$A$8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Sheet5!$B$2:$B$8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ser>
          <c:idx val="2"/>
          <c:order val="1"/>
          <c:tx>
            <c:strRef>
              <c:f>Sheet5!$C$1</c:f>
              <c:strCache>
                <c:ptCount val="1"/>
                <c:pt idx="0">
                  <c:v>CSX - Tri-Rail</c:v>
                </c:pt>
              </c:strCache>
            </c:strRef>
          </c:tx>
          <c:invertIfNegative val="0"/>
          <c:cat>
            <c:numRef>
              <c:f>Sheet5!$A$2:$A$8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Sheet5!$C$2:$C$8</c:f>
              <c:numCache>
                <c:formatCode>General</c:formatCode>
                <c:ptCount val="7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</c:ser>
        <c:ser>
          <c:idx val="3"/>
          <c:order val="2"/>
          <c:tx>
            <c:strRef>
              <c:f>Sheet5!$D$1</c:f>
              <c:strCache>
                <c:ptCount val="1"/>
                <c:pt idx="0">
                  <c:v>Not available</c:v>
                </c:pt>
              </c:strCache>
            </c:strRef>
          </c:tx>
          <c:invertIfNegative val="0"/>
          <c:cat>
            <c:numRef>
              <c:f>Sheet5!$A$2:$A$8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Sheet5!$D$2:$D$8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4"/>
          <c:order val="3"/>
          <c:tx>
            <c:strRef>
              <c:f>Sheet5!$E$1</c:f>
              <c:strCache>
                <c:ptCount val="1"/>
                <c:pt idx="0">
                  <c:v>SCFE - freight</c:v>
                </c:pt>
              </c:strCache>
            </c:strRef>
          </c:tx>
          <c:invertIfNegative val="0"/>
          <c:cat>
            <c:numRef>
              <c:f>Sheet5!$A$2:$A$8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Sheet5!$E$2:$E$8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562432"/>
        <c:axId val="76563968"/>
      </c:barChart>
      <c:catAx>
        <c:axId val="7656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563968"/>
        <c:crosses val="autoZero"/>
        <c:auto val="1"/>
        <c:lblAlgn val="ctr"/>
        <c:lblOffset val="100"/>
        <c:noMultiLvlLbl val="0"/>
      </c:catAx>
      <c:valAx>
        <c:axId val="7656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62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Sheet8!$G$3:$K$3</c:f>
              <c:strCache>
                <c:ptCount val="5"/>
                <c:pt idx="0">
                  <c:v>Crossing - Pedestrian</c:v>
                </c:pt>
                <c:pt idx="1">
                  <c:v>Crossing - Vehicle</c:v>
                </c:pt>
                <c:pt idx="2">
                  <c:v>Jumped from train</c:v>
                </c:pt>
                <c:pt idx="3">
                  <c:v>Between crossings</c:v>
                </c:pt>
                <c:pt idx="4">
                  <c:v>Not available</c:v>
                </c:pt>
              </c:strCache>
            </c:strRef>
          </c:cat>
          <c:val>
            <c:numRef>
              <c:f>Sheet8!$G$4:$K$4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33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cat>
            <c:strRef>
              <c:f>Sheet8!$G$3:$K$3</c:f>
              <c:strCache>
                <c:ptCount val="5"/>
                <c:pt idx="0">
                  <c:v>Crossing - Pedestrian</c:v>
                </c:pt>
                <c:pt idx="1">
                  <c:v>Crossing - Vehicle</c:v>
                </c:pt>
                <c:pt idx="2">
                  <c:v>Jumped from train</c:v>
                </c:pt>
                <c:pt idx="3">
                  <c:v>Between crossings</c:v>
                </c:pt>
                <c:pt idx="4">
                  <c:v>Not available</c:v>
                </c:pt>
              </c:strCache>
            </c:strRef>
          </c:cat>
          <c:val>
            <c:numRef>
              <c:f>Graphics!$B$1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cat>
            <c:strRef>
              <c:f>Sheet8!$G$3:$K$3</c:f>
              <c:strCache>
                <c:ptCount val="5"/>
                <c:pt idx="0">
                  <c:v>Crossing - Pedestrian</c:v>
                </c:pt>
                <c:pt idx="1">
                  <c:v>Crossing - Vehicle</c:v>
                </c:pt>
                <c:pt idx="2">
                  <c:v>Jumped from train</c:v>
                </c:pt>
                <c:pt idx="3">
                  <c:v>Between crossings</c:v>
                </c:pt>
                <c:pt idx="4">
                  <c:v>Not available</c:v>
                </c:pt>
              </c:strCache>
            </c:strRef>
          </c:cat>
          <c:val>
            <c:numRef>
              <c:f>Graphics!$B$1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Sheet5!$C$1</c:f>
              <c:strCache>
                <c:ptCount val="1"/>
                <c:pt idx="0">
                  <c:v>CSX - Tri-Rail</c:v>
                </c:pt>
              </c:strCache>
            </c:strRef>
          </c:tx>
          <c:marker>
            <c:symbol val="none"/>
          </c:marker>
          <c:cat>
            <c:numRef>
              <c:f>Sheet5!$A$2:$A$8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Sheet5!$C$2:$C$8</c:f>
              <c:numCache>
                <c:formatCode>General</c:formatCode>
                <c:ptCount val="7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Sheet5!$B$1</c:f>
              <c:strCache>
                <c:ptCount val="1"/>
                <c:pt idx="0">
                  <c:v>FEC - freight</c:v>
                </c:pt>
              </c:strCache>
            </c:strRef>
          </c:tx>
          <c:marker>
            <c:symbol val="none"/>
          </c:marker>
          <c:cat>
            <c:numRef>
              <c:f>Sheet5!$A$2:$A$8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Sheet5!$B$2:$B$8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Sheet5!#REF!</c:f>
              <c:strCache>
                <c:ptCount val="1"/>
                <c:pt idx="0">
                  <c:v>Sugar Corp.</c:v>
                </c:pt>
              </c:strCache>
            </c:strRef>
          </c:tx>
          <c:marker>
            <c:symbol val="none"/>
          </c:marker>
          <c:cat>
            <c:numRef>
              <c:f>Sheet5!$A$2:$A$8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Sheet5!#REF!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98528"/>
        <c:axId val="77000064"/>
      </c:lineChart>
      <c:catAx>
        <c:axId val="7699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00064"/>
        <c:crosses val="autoZero"/>
        <c:auto val="1"/>
        <c:lblAlgn val="ctr"/>
        <c:lblOffset val="100"/>
        <c:noMultiLvlLbl val="0"/>
      </c:catAx>
      <c:valAx>
        <c:axId val="7700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99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10</xdr:row>
      <xdr:rowOff>19050</xdr:rowOff>
    </xdr:from>
    <xdr:to>
      <xdr:col>12</xdr:col>
      <xdr:colOff>523875</xdr:colOff>
      <xdr:row>42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10</xdr:row>
      <xdr:rowOff>28574</xdr:rowOff>
    </xdr:from>
    <xdr:to>
      <xdr:col>14</xdr:col>
      <xdr:colOff>666749</xdr:colOff>
      <xdr:row>41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152399</xdr:rowOff>
    </xdr:from>
    <xdr:to>
      <xdr:col>11</xdr:col>
      <xdr:colOff>161925</xdr:colOff>
      <xdr:row>39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45</xdr:row>
      <xdr:rowOff>28575</xdr:rowOff>
    </xdr:from>
    <xdr:to>
      <xdr:col>8</xdr:col>
      <xdr:colOff>666750</xdr:colOff>
      <xdr:row>61</xdr:row>
      <xdr:rowOff>152401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arkhin, Fedor (CMG-WestPalm)" refreshedDate="41806.43187291667" createdVersion="4" refreshedVersion="4" minRefreshableVersion="3" recordCount="58">
  <cacheSource type="worksheet">
    <worksheetSource name="__Anonymous_Sheet_DB__0"/>
  </cacheSource>
  <cacheFields count="17">
    <cacheField name="Case" numFmtId="0">
      <sharedItems/>
    </cacheField>
    <cacheField name="Date" numFmtId="164">
      <sharedItems containsSemiMixedTypes="0" containsNonDate="0" containsDate="1" containsString="0" minDate="2008-01-21T00:00:00" maxDate="2014-01-10T00:00:00" count="56">
        <d v="2012-07-20T00:00:00"/>
        <d v="2013-07-27T00:00:00"/>
        <d v="2013-10-08T00:00:00"/>
        <d v="2008-01-21T00:00:00"/>
        <d v="2008-05-23T00:00:00"/>
        <d v="2013-06-19T00:00:00"/>
        <d v="2008-08-30T00:00:00"/>
        <d v="2013-01-26T00:00:00"/>
        <d v="2012-11-28T00:00:00"/>
        <d v="2008-06-04T00:00:00"/>
        <d v="2010-10-06T00:00:00"/>
        <d v="2012-10-03T00:00:00"/>
        <d v="2012-03-12T00:00:00"/>
        <d v="2010-08-07T00:00:00"/>
        <d v="2012-06-28T00:00:00"/>
        <d v="2012-06-12T00:00:00"/>
        <d v="2012-04-25T00:00:00"/>
        <d v="2009-09-19T00:00:00"/>
        <d v="2012-03-11T00:00:00"/>
        <d v="2010-08-16T00:00:00"/>
        <d v="2011-04-18T00:00:00"/>
        <d v="2011-11-03T00:00:00"/>
        <d v="2013-06-07T00:00:00"/>
        <d v="2010-06-22T00:00:00"/>
        <d v="2009-12-23T00:00:00"/>
        <d v="2011-02-07T00:00:00"/>
        <d v="2010-09-18T00:00:00"/>
        <d v="2009-12-16T00:00:00"/>
        <d v="2013-07-06T00:00:00"/>
        <d v="2013-03-24T00:00:00"/>
        <d v="2009-06-20T00:00:00"/>
        <d v="2009-05-05T00:00:00"/>
        <d v="2011-10-15T00:00:00"/>
        <d v="2009-01-18T00:00:00"/>
        <d v="2011-11-08T00:00:00"/>
        <d v="2009-04-07T00:00:00"/>
        <d v="2010-03-08T00:00:00"/>
        <d v="2009-06-18T00:00:00"/>
        <d v="2008-08-11T00:00:00"/>
        <d v="2008-08-08T00:00:00"/>
        <d v="2008-03-08T00:00:00"/>
        <d v="2012-03-30T00:00:00"/>
        <d v="2008-07-02T00:00:00"/>
        <d v="2008-05-03T00:00:00"/>
        <d v="2013-05-04T00:00:00"/>
        <d v="2012-09-01T00:00:00"/>
        <d v="2008-04-21T00:00:00"/>
        <d v="2008-05-20T00:00:00"/>
        <d v="2011-01-10T00:00:00"/>
        <d v="2010-05-10T00:00:00"/>
        <d v="2014-01-09T00:00:00"/>
        <d v="2011-07-14T00:00:00"/>
        <d v="2012-09-10T00:00:00"/>
        <d v="2008-02-07T00:00:00"/>
        <d v="2013-09-25T00:00:00"/>
        <d v="2013-09-09T00:00:00"/>
      </sharedItems>
    </cacheField>
    <cacheField name="Name" numFmtId="0">
      <sharedItems/>
    </cacheField>
    <cacheField name="Sex" numFmtId="0">
      <sharedItems count="2">
        <s v="F"/>
        <s v="M"/>
      </sharedItems>
    </cacheField>
    <cacheField name="Race" numFmtId="0">
      <sharedItems count="2">
        <s v="W"/>
        <s v="B"/>
      </sharedItems>
    </cacheField>
    <cacheField name="Age" numFmtId="0">
      <sharedItems containsSemiMixedTypes="0" containsString="0" containsNumber="1" containsInteger="1" minValue="14" maxValue="89"/>
    </cacheField>
    <cacheField name="Track/Train" numFmtId="0">
      <sharedItems containsBlank="1" count="5">
        <s v="Unknown"/>
        <s v="CSX"/>
        <s v="FEC"/>
        <m/>
        <s v="Sugar Corp."/>
      </sharedItems>
    </cacheField>
    <cacheField name="Agency" numFmtId="0">
      <sharedItems containsBlank="1"/>
    </cacheField>
    <cacheField name="Type" numFmtId="0">
      <sharedItems count="5">
        <s v="Accident"/>
        <s v="Unknown"/>
        <s v="Suicide"/>
        <s v="ASK PAM"/>
        <s v="Unknown (but sure looks like an accident)"/>
      </sharedItems>
    </cacheField>
    <cacheField name="Speed" numFmtId="0">
      <sharedItems containsBlank="1" containsMixedTypes="1" containsNumber="1" containsInteger="1" minValue="25" maxValue="65"/>
    </cacheField>
    <cacheField name="Location" numFmtId="0">
      <sharedItems count="7">
        <s v="Unknown"/>
        <s v="Other"/>
        <s v="ROW"/>
        <s v="Crossing (Vehicle)"/>
        <s v="Crossing"/>
        <s v="ROW (I THINK!)"/>
        <s v="Crossing (Bicycle)"/>
      </sharedItems>
    </cacheField>
    <cacheField name="Coordinates" numFmtId="0">
      <sharedItems containsBlank="1"/>
    </cacheField>
    <cacheField name="Location Description" numFmtId="0">
      <sharedItems count="56">
        <s v="Unknown"/>
        <s v="2013 S. Tamarind, Tri-Rail station"/>
        <s v="1200 block S. Dixie Hwy Lantana"/>
        <s v="West of Dixie and Lakeview Ave"/>
        <s v="west of I-95 about 300 ft north of Palmetto Park Rd in Boca"/>
        <s v="just south of the Gardenia St. and South Quadrille Boulevard intersection"/>
        <s v="1825 West Palmetto Park Rd, Boca Raton"/>
        <s v="1825 W. Camino Real, Boca Raton, 915 north of intersection w/ Camino Real"/>
        <s v="47th St. block and FEC, WPB"/>
        <s v="15th Ave South and Dixie Hwy, Lake Worth"/>
        <s v="CSX and Linton Blvd Intersection"/>
        <s v="Greenwood Ave north of 45th St"/>
        <s v="312 S. Old Dixie Hwy, Jupiter"/>
        <s v="1050 NW 40th st, Boca Raton"/>
        <s v="514 NW 77th St, Boca (body found at)"/>
        <s v="1500 S. Dixie Hwy, Boca Raton"/>
        <s v="100 ft south of Lake Ave/FEC crossing"/>
        <s v="2000 block N. Dixie Hwy Delray Beach"/>
        <s v="1900 W. Linton Blvd and tracks"/>
        <s v="Behind 501 Industrial St, Lake Worth"/>
        <s v="Washington Ave crossing, Lake Worth, 21 ft north of intersection"/>
        <s v="just south of Camino Real on South Dixie Hwy"/>
        <s v="25th St and CSX tracks"/>
        <s v="1200 block of 12th Ave South, Lake Worth"/>
        <s v="35 NE 2nd Ave, Delray Beach"/>
        <s v="North of Lantana Road"/>
        <s v="4300 block CSX tracks, WPB"/>
        <s v="SE 15th Ave, Boynton Beach"/>
        <s v="700 block of Swinton Boulevard, Delray Beach"/>
        <s v="200 ft north of Avenida Hermosa intersection, 250 ft south of Hampton rd"/>
        <s v="150 ft South of NE 1st St, Delray Beach"/>
        <s v="near Linton Boulevard"/>
        <s v="800 block of N. Dixie Hwy, Boca Raton"/>
        <s v="near 1400 S. Dixie Hwy, Boca Raton, FL"/>
        <s v="A1A, 500 ft south of PBA Blvd"/>
        <s v="1800 block of 12th Ave South, Lake Worth"/>
        <s v="2200 block of South Dixie Hwy"/>
        <s v="601 15th St, West Palm Beach"/>
        <s v="CSX and Palmetto Park Road, Boca Raton"/>
        <s v="Riverside Drive and FEC, Jupiter"/>
        <s v="SR 80 and West Sugarhouse Road"/>
        <s v="Clint Moore Road and CSX, Boca Raton"/>
        <s v="1100 block of Clare Ave, WPB"/>
        <s v="Miner Road crossing"/>
        <s v="FEC and 15th St, West Palm Beach"/>
        <s v="3600 block of 36th St, WPB"/>
        <s v="Belvedere Crossing"/>
        <s v="West Atlantic Ave, Delray Beach"/>
        <s v="Flamingo Crossing"/>
        <s v="Hibiscus St. and FEC"/>
        <s v="Woolwright Ave and SE 15th Ave, Boynton Beach, Fl"/>
        <s v="1 W Yamato Rd, Boca Raton"/>
        <s v="E. Palmetto Park Road and FEC"/>
        <s v="3800 Block Windsor Ave"/>
        <s v="Intersection of S. Dixie and Camino Real, Boca Raton"/>
        <s v="Glades Road intersection"/>
      </sharedItems>
    </cacheField>
    <cacheField name="Of Note" numFmtId="0">
      <sharedItems containsBlank="1"/>
    </cacheField>
    <cacheField name="Impairment" numFmtId="0">
      <sharedItems containsBlank="1"/>
    </cacheField>
    <cacheField name="Follow-up" numFmtId="0">
      <sharedItems containsBlank="1"/>
    </cacheField>
    <cacheField name="Home addre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arkhin, Fedor (CMG-WestPalm)" refreshedDate="41810.459935995372" createdVersion="4" refreshedVersion="4" minRefreshableVersion="3" recordCount="61">
  <cacheSource type="worksheet">
    <worksheetSource ref="A1:B62" sheet="Sheet8"/>
  </cacheSource>
  <cacheFields count="2">
    <cacheField name="Year" numFmtId="1">
      <sharedItems containsSemiMixedTypes="0" containsString="0" containsNumber="1" containsInteger="1" minValue="2008" maxValue="2014" count="7">
        <n v="2008"/>
        <n v="2010"/>
        <n v="2012"/>
        <n v="2011"/>
        <n v="2013"/>
        <n v="2014"/>
        <n v="2009"/>
      </sharedItems>
    </cacheField>
    <cacheField name="Location" numFmtId="0">
      <sharedItems count="6">
        <s v="Crossing (Pedestrian)"/>
        <s v="Crossing (Bicycle)"/>
        <s v="Crossing (Vehicle)"/>
        <s v="Other"/>
        <s v="Tracks"/>
        <s v="Unkn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s v="12-0716"/>
    <x v="0"/>
    <s v="Manuela Morales"/>
    <x v="0"/>
    <x v="0"/>
    <n v="66"/>
    <x v="0"/>
    <s v="Unknown"/>
    <x v="0"/>
    <m/>
    <x v="0"/>
    <m/>
    <x v="0"/>
    <m/>
    <m/>
    <m/>
    <m/>
  </r>
  <r>
    <s v="13-0810"/>
    <x v="1"/>
    <s v="Luis Gabriel"/>
    <x v="1"/>
    <x v="0"/>
    <n v="23"/>
    <x v="0"/>
    <s v="Unknown"/>
    <x v="1"/>
    <m/>
    <x v="0"/>
    <m/>
    <x v="0"/>
    <m/>
    <m/>
    <m/>
    <m/>
  </r>
  <r>
    <s v="13-1068"/>
    <x v="2"/>
    <s v="Eddie Diaz"/>
    <x v="1"/>
    <x v="0"/>
    <n v="26"/>
    <x v="1"/>
    <s v="WPBPD"/>
    <x v="0"/>
    <m/>
    <x v="1"/>
    <m/>
    <x v="1"/>
    <s v="Jumped from train (DOES NOT APPLY TO MY OTHER DEATHS)"/>
    <s v="Marijuana"/>
    <m/>
    <m/>
  </r>
  <r>
    <s v="08-0108"/>
    <x v="3"/>
    <s v="Daniel Havyar"/>
    <x v="1"/>
    <x v="0"/>
    <n v="37"/>
    <x v="2"/>
    <s v="FECPD, LFR, LPD"/>
    <x v="2"/>
    <n v="40"/>
    <x v="2"/>
    <s v="26.57485,-80.053721"/>
    <x v="2"/>
    <s v="Was possibly a resident at rehab center, died very close to it; former firefighter in New Jersey, got injured then addicted to pain meds"/>
    <m/>
    <m/>
    <m/>
  </r>
  <r>
    <s v="08-0606"/>
    <x v="4"/>
    <s v="Marie Guerda Elan"/>
    <x v="0"/>
    <x v="1"/>
    <n v="37"/>
    <x v="2"/>
    <s v="FECPD, LPD"/>
    <x v="1"/>
    <n v="45"/>
    <x v="2"/>
    <s v="26.589079,-80.052256"/>
    <x v="3"/>
    <s v="Talking on cell phone; Came from Haiti a year earlier; Went to buy groceries; had plans to play cards that evening"/>
    <m/>
    <m/>
    <m/>
  </r>
  <r>
    <s v="13-0689"/>
    <x v="5"/>
    <s v="Susan Salerno"/>
    <x v="0"/>
    <x v="0"/>
    <n v="49"/>
    <x v="1"/>
    <s v="BRPD"/>
    <x v="2"/>
    <m/>
    <x v="2"/>
    <m/>
    <x v="4"/>
    <s v="Has been Baker Acted; worked as a paralegal"/>
    <s v="Alcohol, lorazepam, oxycodone"/>
    <m/>
    <m/>
  </r>
  <r>
    <s v="08-0941"/>
    <x v="6"/>
    <s v="Ashleigh Scott Mitchell"/>
    <x v="1"/>
    <x v="0"/>
    <n v="36"/>
    <x v="2"/>
    <s v="WPBPD"/>
    <x v="1"/>
    <m/>
    <x v="2"/>
    <s v="26.70929,-80.05537"/>
    <x v="5"/>
    <s v="Body was found by other trains, not reported by train that hit; Australian guy?"/>
    <s v="some alcohol"/>
    <s v="YES"/>
    <m/>
  </r>
  <r>
    <s v="13-0114"/>
    <x v="7"/>
    <s v="Anthony William Carter"/>
    <x v="1"/>
    <x v="1"/>
    <n v="49"/>
    <x v="1"/>
    <s v="BRPD"/>
    <x v="0"/>
    <n v="65"/>
    <x v="3"/>
    <s v="26.350729,-80.120379"/>
    <x v="6"/>
    <s v="Same place as Euton; diabetic, like Euton; used route regularly, like Euton"/>
    <m/>
    <m/>
    <m/>
  </r>
  <r>
    <s v="12-1167"/>
    <x v="8"/>
    <s v="Thomas Hatami"/>
    <x v="1"/>
    <x v="0"/>
    <n v="61"/>
    <x v="1"/>
    <s v="BRPD"/>
    <x v="2"/>
    <m/>
    <x v="2"/>
    <m/>
    <x v="7"/>
    <m/>
    <m/>
    <m/>
    <s v="18641 Cape Sable Dr, Boca Raton"/>
  </r>
  <r>
    <s v="08-0656"/>
    <x v="9"/>
    <s v="Felipe Martinez"/>
    <x v="1"/>
    <x v="0"/>
    <n v="33"/>
    <x v="2"/>
    <s v="FECPD"/>
    <x v="1"/>
    <n v="43"/>
    <x v="2"/>
    <s v="26.754501,-80.060123"/>
    <x v="8"/>
    <s v="ME mentions lack of fencing"/>
    <s v="Alcohol"/>
    <m/>
    <m/>
  </r>
  <r>
    <s v="10-1041"/>
    <x v="10"/>
    <s v="Mark McDonald"/>
    <x v="1"/>
    <x v="1"/>
    <n v="44"/>
    <x v="2"/>
    <s v="PBSO"/>
    <x v="2"/>
    <n v="42"/>
    <x v="2"/>
    <m/>
    <x v="9"/>
    <m/>
    <m/>
    <m/>
    <s v="1011 S. L St Lake Worth"/>
  </r>
  <r>
    <s v="12-0987"/>
    <x v="11"/>
    <s v="Pierre Dulano Estimable"/>
    <x v="1"/>
    <x v="1"/>
    <n v="67"/>
    <x v="1"/>
    <s v="DBPD"/>
    <x v="0"/>
    <m/>
    <x v="3"/>
    <m/>
    <x v="10"/>
    <m/>
    <m/>
    <m/>
    <s v="480 Lawrence Rd, Delray Beach"/>
  </r>
  <r>
    <s v="12-0251"/>
    <x v="12"/>
    <s v="Tyrone Edward Epps"/>
    <x v="1"/>
    <x v="1"/>
    <n v="57"/>
    <x v="2"/>
    <s v="WPBPD"/>
    <x v="0"/>
    <s v="53-55"/>
    <x v="2"/>
    <m/>
    <x v="11"/>
    <s v="Lived locally; it's a 'common crossover'"/>
    <m/>
    <m/>
    <s v="1236 W. 3rd Ave Riviera beach"/>
  </r>
  <r>
    <s v="10-0825"/>
    <x v="13"/>
    <s v="Esteban Gonzalez"/>
    <x v="1"/>
    <x v="0"/>
    <n v="28"/>
    <x v="2"/>
    <s v="JPD"/>
    <x v="0"/>
    <m/>
    <x v="2"/>
    <m/>
    <x v="12"/>
    <s v="RIGHT next to home"/>
    <m/>
    <m/>
    <s v="135 2nd st, Jupiter"/>
  </r>
  <r>
    <s v="12-0636"/>
    <x v="14"/>
    <s v="Steverson Altidor"/>
    <x v="1"/>
    <x v="1"/>
    <n v="35"/>
    <x v="1"/>
    <s v="BRPD"/>
    <x v="2"/>
    <m/>
    <x v="2"/>
    <m/>
    <x v="13"/>
    <m/>
    <m/>
    <m/>
    <s v="706 NW 8th St Boynton Beach"/>
  </r>
  <r>
    <s v="12-0587"/>
    <x v="15"/>
    <s v="Hunter Kepley"/>
    <x v="1"/>
    <x v="0"/>
    <n v="35"/>
    <x v="1"/>
    <s v="BRPD"/>
    <x v="2"/>
    <m/>
    <x v="2"/>
    <m/>
    <x v="14"/>
    <s v="Had had an argument with his wife"/>
    <m/>
    <m/>
    <s v="2200 NW 62nd Dr, Boca Raton"/>
  </r>
  <r>
    <s v="12-0437"/>
    <x v="16"/>
    <s v="Leonor Rahas de la Cuervo"/>
    <x v="0"/>
    <x v="0"/>
    <n v="52"/>
    <x v="2"/>
    <s v="BRPD"/>
    <x v="0"/>
    <n v="53"/>
    <x v="2"/>
    <m/>
    <x v="15"/>
    <m/>
    <m/>
    <m/>
    <s v="199 SW 15th St"/>
  </r>
  <r>
    <s v="09-1018"/>
    <x v="17"/>
    <s v="Mark Allen Layman"/>
    <x v="1"/>
    <x v="0"/>
    <n v="41"/>
    <x v="2"/>
    <s v="PBSO"/>
    <x v="2"/>
    <n v="37"/>
    <x v="2"/>
    <m/>
    <x v="16"/>
    <s v="Dog had to be euthanized"/>
    <m/>
    <m/>
    <s v="2107 N. Dixie Hwy, West Palm Beach"/>
  </r>
  <r>
    <s v="12-0248"/>
    <x v="18"/>
    <s v="Salvador Hernandez Torrez"/>
    <x v="1"/>
    <x v="0"/>
    <n v="44"/>
    <x v="2"/>
    <s v="DBPD"/>
    <x v="0"/>
    <s v="40-41"/>
    <x v="2"/>
    <m/>
    <x v="17"/>
    <m/>
    <m/>
    <m/>
    <s v="2115 NE 3rd Ave Delray Beach"/>
  </r>
  <r>
    <s v="10-0851"/>
    <x v="19"/>
    <s v="Juan Roldan"/>
    <x v="1"/>
    <x v="0"/>
    <n v="78"/>
    <x v="1"/>
    <s v="DBPD"/>
    <x v="3"/>
    <n v="60"/>
    <x v="3"/>
    <m/>
    <x v="18"/>
    <m/>
    <m/>
    <m/>
    <s v="18284 Clearbrook Circle, Boca Raton"/>
  </r>
  <r>
    <s v="11-0383"/>
    <x v="20"/>
    <s v="Steven Bianchini"/>
    <x v="1"/>
    <x v="0"/>
    <n v="45"/>
    <x v="2"/>
    <s v="PBSO"/>
    <x v="2"/>
    <m/>
    <x v="2"/>
    <m/>
    <x v="19"/>
    <m/>
    <m/>
    <m/>
    <s v="2830 Sand Pines Ct, Lake Worth"/>
  </r>
  <r>
    <s v="11-1037"/>
    <x v="21"/>
    <s v="Edward Sligh"/>
    <x v="1"/>
    <x v="1"/>
    <n v="80"/>
    <x v="2"/>
    <s v="PBSO"/>
    <x v="2"/>
    <n v="45"/>
    <x v="2"/>
    <m/>
    <x v="20"/>
    <m/>
    <m/>
    <m/>
    <s v="601 Latona Ave, Lake Worth"/>
  </r>
  <r>
    <s v="13-0631"/>
    <x v="22"/>
    <s v="Charslie Septembre"/>
    <x v="0"/>
    <x v="1"/>
    <n v="17"/>
    <x v="2"/>
    <s v="FECPD, BRPD"/>
    <x v="2"/>
    <n v="40"/>
    <x v="2"/>
    <m/>
    <x v="21"/>
    <s v="Died a few blocks away from her home"/>
    <s v="No"/>
    <m/>
    <s v="601 SW 2nd Ave, Boca Raton"/>
  </r>
  <r>
    <s v="10-0655"/>
    <x v="23"/>
    <s v="Earvin Obrian Wilson"/>
    <x v="1"/>
    <x v="1"/>
    <n v="37"/>
    <x v="1"/>
    <s v="WPBPD"/>
    <x v="0"/>
    <n v="55"/>
    <x v="4"/>
    <m/>
    <x v="22"/>
    <m/>
    <m/>
    <m/>
    <m/>
  </r>
  <r>
    <s v="09-1378"/>
    <x v="24"/>
    <s v="Eric Carter Dawson"/>
    <x v="1"/>
    <x v="1"/>
    <n v="42"/>
    <x v="1"/>
    <m/>
    <x v="2"/>
    <m/>
    <x v="2"/>
    <m/>
    <x v="23"/>
    <s v="Epps' neighbor"/>
    <m/>
    <m/>
    <s v="1220 W. Third St. Riviera Beach, fl"/>
  </r>
  <r>
    <s v="11-0125"/>
    <x v="25"/>
    <s v="Reynaldo Mendez"/>
    <x v="1"/>
    <x v="0"/>
    <n v="25"/>
    <x v="2"/>
    <s v="DBPD"/>
    <x v="0"/>
    <n v="52"/>
    <x v="2"/>
    <m/>
    <x v="24"/>
    <s v="Bru's Grill"/>
    <m/>
    <m/>
    <s v="918 SE 4th St Boynton Beach"/>
  </r>
  <r>
    <s v="10-0976"/>
    <x v="26"/>
    <s v="David Suppe"/>
    <x v="1"/>
    <x v="0"/>
    <n v="55"/>
    <x v="2"/>
    <s v="LPD"/>
    <x v="2"/>
    <s v="45-50"/>
    <x v="2"/>
    <m/>
    <x v="25"/>
    <m/>
    <m/>
    <m/>
    <s v="Homeless"/>
  </r>
  <r>
    <s v="09-1342"/>
    <x v="27"/>
    <s v="Kareem Sondi Mayes"/>
    <x v="1"/>
    <x v="1"/>
    <n v="33"/>
    <x v="1"/>
    <s v="WPBPD"/>
    <x v="2"/>
    <n v="35"/>
    <x v="2"/>
    <m/>
    <x v="26"/>
    <s v="History of Baker Acts"/>
    <m/>
    <m/>
    <s v="1633 Douglas Ave, West Palm Beach (father)"/>
  </r>
  <r>
    <s v="09-1375"/>
    <x v="24"/>
    <s v="Moreaut Hero"/>
    <x v="1"/>
    <x v="1"/>
    <n v="39"/>
    <x v="2"/>
    <s v="BBPD"/>
    <x v="4"/>
    <n v="50"/>
    <x v="2"/>
    <m/>
    <x v="27"/>
    <s v="There were two stab wounds"/>
    <m/>
    <m/>
    <m/>
  </r>
  <r>
    <s v="13-0738"/>
    <x v="28"/>
    <s v="Harry Etienne"/>
    <x v="1"/>
    <x v="0"/>
    <n v="33"/>
    <x v="2"/>
    <s v="DBPD"/>
    <x v="0"/>
    <n v="40"/>
    <x v="2"/>
    <m/>
    <x v="28"/>
    <s v="Had commented about making lifestyle changes to his friends"/>
    <s v="Alcohol, marijuana"/>
    <m/>
    <m/>
  </r>
  <r>
    <s v="13-0327"/>
    <x v="29"/>
    <s v="Rosember Ortiz Perez"/>
    <x v="1"/>
    <x v="0"/>
    <n v="26"/>
    <x v="2"/>
    <s v="WPBPD"/>
    <x v="0"/>
    <n v="41"/>
    <x v="2"/>
    <m/>
    <x v="29"/>
    <s v="Died half a block away from where lived"/>
    <m/>
    <m/>
    <m/>
  </r>
  <r>
    <s v="09-0687"/>
    <x v="30"/>
    <s v="Ronald Mitchel Maki"/>
    <x v="1"/>
    <x v="0"/>
    <n v="56"/>
    <x v="2"/>
    <s v="DBPD"/>
    <x v="2"/>
    <n v="41"/>
    <x v="2"/>
    <m/>
    <x v="30"/>
    <s v="After leaving Bru's Bar and Grill"/>
    <m/>
    <m/>
    <m/>
  </r>
  <r>
    <s v="09-0506"/>
    <x v="31"/>
    <s v="Stefan Alexander Sessler"/>
    <x v="1"/>
    <x v="0"/>
    <n v="39"/>
    <x v="2"/>
    <s v="DBPD"/>
    <x v="2"/>
    <n v="42"/>
    <x v="2"/>
    <m/>
    <x v="31"/>
    <s v="Grew up locally"/>
    <m/>
    <m/>
    <m/>
  </r>
  <r>
    <s v="11-0954"/>
    <x v="32"/>
    <s v="Douglas Shedd"/>
    <x v="1"/>
    <x v="0"/>
    <n v="39"/>
    <x v="2"/>
    <s v="BRPD"/>
    <x v="2"/>
    <n v="45"/>
    <x v="2"/>
    <m/>
    <x v="32"/>
    <m/>
    <m/>
    <m/>
    <m/>
  </r>
  <r>
    <s v="09-0072"/>
    <x v="33"/>
    <s v="Clifford Zirk"/>
    <x v="1"/>
    <x v="0"/>
    <n v="54"/>
    <x v="2"/>
    <s v="BRPD"/>
    <x v="2"/>
    <n v="50"/>
    <x v="2"/>
    <m/>
    <x v="33"/>
    <s v="Lived locally"/>
    <m/>
    <m/>
    <m/>
  </r>
  <r>
    <s v="11-1060"/>
    <x v="34"/>
    <s v="Robert Gassmann"/>
    <x v="1"/>
    <x v="0"/>
    <n v="44"/>
    <x v="3"/>
    <s v="PBGPD"/>
    <x v="0"/>
    <n v="42"/>
    <x v="2"/>
    <m/>
    <x v="34"/>
    <m/>
    <m/>
    <m/>
    <m/>
  </r>
  <r>
    <s v="09-0400"/>
    <x v="35"/>
    <s v="Marty Robert Armetta"/>
    <x v="1"/>
    <x v="0"/>
    <n v="43"/>
    <x v="1"/>
    <s v="PBSO"/>
    <x v="2"/>
    <s v="45-50"/>
    <x v="2"/>
    <m/>
    <x v="35"/>
    <m/>
    <m/>
    <m/>
    <s v="8141 Mystic Harbor Cr, Boynton Beach"/>
  </r>
  <r>
    <s v="10-0264"/>
    <x v="36"/>
    <s v="Joseph David Jarboe"/>
    <x v="1"/>
    <x v="0"/>
    <n v="33"/>
    <x v="2"/>
    <s v="DBPD"/>
    <x v="0"/>
    <s v="45-50"/>
    <x v="1"/>
    <m/>
    <x v="36"/>
    <s v="Jumped from train (DOES NOT APPLY TO MY OTHER DEATHS)"/>
    <m/>
    <m/>
    <m/>
  </r>
  <r>
    <s v="09-0676"/>
    <x v="37"/>
    <s v="Donald East"/>
    <x v="1"/>
    <x v="0"/>
    <n v="53"/>
    <x v="2"/>
    <s v="WPBPD"/>
    <x v="0"/>
    <s v="50-60"/>
    <x v="1"/>
    <m/>
    <x v="37"/>
    <s v="Homeless, JUMPED"/>
    <m/>
    <m/>
    <m/>
  </r>
  <r>
    <s v="08-0889"/>
    <x v="38"/>
    <s v="Levi McClendon"/>
    <x v="1"/>
    <x v="1"/>
    <n v="41"/>
    <x v="1"/>
    <s v="WPBPD"/>
    <x v="0"/>
    <m/>
    <x v="4"/>
    <s v="26.736623,-80.064608"/>
    <x v="22"/>
    <s v="Motorist saw boot fly up; Driver didn't notice"/>
    <s v="Alcohol and cocaine"/>
    <m/>
    <m/>
  </r>
  <r>
    <s v="08-0882"/>
    <x v="39"/>
    <s v="Euton Nehemiah Edwards"/>
    <x v="1"/>
    <x v="1"/>
    <n v="47"/>
    <x v="1"/>
    <s v="BRPD"/>
    <x v="0"/>
    <s v="70-79"/>
    <x v="3"/>
    <s v="26.350729,-80.120379"/>
    <x v="38"/>
    <s v="5 years later, another driver died there; janitor at a school, travelled this route almost every day"/>
    <m/>
    <m/>
    <m/>
  </r>
  <r>
    <s v="08-0420"/>
    <x v="40"/>
    <s v="Rory Brown"/>
    <x v="1"/>
    <x v="1"/>
    <n v="28"/>
    <x v="2"/>
    <s v="JPD"/>
    <x v="0"/>
    <m/>
    <x v="3"/>
    <s v="26.949746,-80.08852"/>
    <x v="39"/>
    <s v="Was on ventilator for a month"/>
    <m/>
    <m/>
    <m/>
  </r>
  <r>
    <s v="12-0326"/>
    <x v="41"/>
    <s v="Arlene Gallo"/>
    <x v="0"/>
    <x v="0"/>
    <n v="61"/>
    <x v="4"/>
    <s v="FHP"/>
    <x v="0"/>
    <n v="33"/>
    <x v="3"/>
    <m/>
    <x v="40"/>
    <s v="Was driving to Boynton Beach to visit her sister"/>
    <m/>
    <m/>
    <s v="16 Calvin Ave, Lehigh Acres"/>
  </r>
  <r>
    <s v="08-0755"/>
    <x v="42"/>
    <s v="Roy Ernest Risch"/>
    <x v="1"/>
    <x v="0"/>
    <n v="49"/>
    <x v="1"/>
    <s v="BRPD"/>
    <x v="0"/>
    <s v="50-60"/>
    <x v="5"/>
    <s v="26.406554,-80.090682"/>
    <x v="41"/>
    <s v="Was sitting on tracks then tried to get off; 'mostly' homeless with history of alcohol and drug abuse"/>
    <s v="Alcohol"/>
    <m/>
    <m/>
  </r>
  <r>
    <s v="08-0528"/>
    <x v="43"/>
    <s v="Exequiel Lopez"/>
    <x v="1"/>
    <x v="0"/>
    <n v="25"/>
    <x v="1"/>
    <s v="WPBPD"/>
    <x v="1"/>
    <m/>
    <x v="2"/>
    <s v="26.70151,-80.062054"/>
    <x v="42"/>
    <s v="Entire body torn to pieces; some bars close by"/>
    <s v="Alcohol"/>
    <m/>
    <m/>
  </r>
  <r>
    <s v="13-0493"/>
    <x v="44"/>
    <s v="Allen John Vachon"/>
    <x v="1"/>
    <x v="0"/>
    <n v="57"/>
    <x v="2"/>
    <s v="FHP, LPD"/>
    <x v="0"/>
    <m/>
    <x v="3"/>
    <m/>
    <x v="43"/>
    <m/>
    <s v="Alcohol; marijuana"/>
    <m/>
    <m/>
  </r>
  <r>
    <s v="12-0868"/>
    <x v="45"/>
    <s v="Jerome Bell"/>
    <x v="1"/>
    <x v="1"/>
    <n v="65"/>
    <x v="2"/>
    <s v="FECPD"/>
    <x v="0"/>
    <n v="28"/>
    <x v="6"/>
    <m/>
    <x v="44"/>
    <s v="Lived very close"/>
    <m/>
    <m/>
    <s v="1200 N. Sapodilla Dr"/>
  </r>
  <r>
    <s v="08-0485"/>
    <x v="46"/>
    <s v="Earthell Allen"/>
    <x v="1"/>
    <x v="1"/>
    <n v="14"/>
    <x v="1"/>
    <s v="WPBPD"/>
    <x v="0"/>
    <m/>
    <x v="2"/>
    <s v="26.74538,-80.065136"/>
    <x v="45"/>
    <m/>
    <s v="No"/>
    <m/>
    <m/>
  </r>
  <r>
    <s v="08-0598"/>
    <x v="47"/>
    <s v="Monica Stewart"/>
    <x v="0"/>
    <x v="0"/>
    <n v="37"/>
    <x v="2"/>
    <s v="FECPD"/>
    <x v="2"/>
    <n v="45"/>
    <x v="4"/>
    <s v="26.690358,-80.055866"/>
    <x v="46"/>
    <m/>
    <s v="Alcohol"/>
    <m/>
    <m/>
  </r>
  <r>
    <s v="08-0304"/>
    <x v="40"/>
    <s v="Roosevelt Kendricks"/>
    <x v="1"/>
    <x v="1"/>
    <n v="47"/>
    <x v="1"/>
    <s v="DBPD"/>
    <x v="0"/>
    <n v="60"/>
    <x v="4"/>
    <s v="26.461506,-80.091065"/>
    <x v="47"/>
    <s v="Was showing middle finger to train"/>
    <s v="Cocaine, marijuana, alcohol"/>
    <m/>
    <m/>
  </r>
  <r>
    <s v="11-0025"/>
    <x v="48"/>
    <s v="Bruce Edward Mone"/>
    <x v="1"/>
    <x v="0"/>
    <n v="52"/>
    <x v="2"/>
    <s v="WPBPD"/>
    <x v="2"/>
    <n v="44"/>
    <x v="4"/>
    <m/>
    <x v="48"/>
    <m/>
    <m/>
    <m/>
    <s v="415 Flamingo Rd, West Palm Beach"/>
  </r>
  <r>
    <s v="10-0497"/>
    <x v="49"/>
    <s v="Douglas Fisher"/>
    <x v="1"/>
    <x v="0"/>
    <n v="26"/>
    <x v="2"/>
    <s v="WPBPD"/>
    <x v="0"/>
    <n v="25"/>
    <x v="4"/>
    <m/>
    <x v="49"/>
    <s v="Was drinking in City Place"/>
    <m/>
    <m/>
    <s v="600 S. Dixie Hwy, West Palm Beach"/>
  </r>
  <r>
    <s v="14-0035"/>
    <x v="50"/>
    <s v="Dale Caniff"/>
    <x v="1"/>
    <x v="0"/>
    <n v="48"/>
    <x v="2"/>
    <s v="BBPD"/>
    <x v="1"/>
    <m/>
    <x v="4"/>
    <m/>
    <x v="50"/>
    <s v="Lived locally; history of alcohol and drug arrests"/>
    <s v="Alcohol, cocaine"/>
    <m/>
    <s v="625 Holly Lane, Boca Raton"/>
  </r>
  <r>
    <s v="11-0662"/>
    <x v="51"/>
    <s v="Elaine Siegel"/>
    <x v="0"/>
    <x v="0"/>
    <n v="89"/>
    <x v="2"/>
    <s v="BRPD"/>
    <x v="2"/>
    <m/>
    <x v="4"/>
    <m/>
    <x v="51"/>
    <m/>
    <m/>
    <m/>
    <s v="6875 Willow Wood Dr, Boca Raton"/>
  </r>
  <r>
    <s v="12-0898"/>
    <x v="52"/>
    <s v="Henry Farrell"/>
    <x v="1"/>
    <x v="0"/>
    <n v="49"/>
    <x v="2"/>
    <s v="BRPD"/>
    <x v="0"/>
    <n v="52"/>
    <x v="4"/>
    <m/>
    <x v="52"/>
    <m/>
    <s v="Was drunk; lived 1.5 miles away"/>
    <m/>
    <s v="970 SW 2nd St, Boca Raton"/>
  </r>
  <r>
    <s v="08-0170"/>
    <x v="53"/>
    <s v="Mark Goldson"/>
    <x v="1"/>
    <x v="1"/>
    <n v="34"/>
    <x v="1"/>
    <s v="WPBPD"/>
    <x v="0"/>
    <n v="35"/>
    <x v="2"/>
    <s v="26.747117,-80.06523"/>
    <x v="53"/>
    <s v="Was fleeing police"/>
    <s v="Marijuana"/>
    <m/>
    <m/>
  </r>
  <r>
    <s v="13-1008"/>
    <x v="54"/>
    <s v="Thomas Lawrence Newman"/>
    <x v="1"/>
    <x v="0"/>
    <n v="69"/>
    <x v="2"/>
    <s v="FECPD, BRPD"/>
    <x v="2"/>
    <n v="50"/>
    <x v="4"/>
    <m/>
    <x v="54"/>
    <s v="Parkinsons disease and major depression; Train going from Jacksonville to Hialeah"/>
    <s v="Barbiturates"/>
    <m/>
    <m/>
  </r>
  <r>
    <s v="13-0957"/>
    <x v="55"/>
    <s v="Thomas Hennessy"/>
    <x v="1"/>
    <x v="0"/>
    <n v="59"/>
    <x v="2"/>
    <s v="BRPD"/>
    <x v="2"/>
    <m/>
    <x v="4"/>
    <m/>
    <x v="55"/>
    <s v="Lived locally"/>
    <s v="Hydrocodone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">
  <r>
    <x v="0"/>
    <x v="0"/>
  </r>
  <r>
    <x v="0"/>
    <x v="0"/>
  </r>
  <r>
    <x v="1"/>
    <x v="0"/>
  </r>
  <r>
    <x v="1"/>
    <x v="0"/>
  </r>
  <r>
    <x v="2"/>
    <x v="0"/>
  </r>
  <r>
    <x v="0"/>
    <x v="0"/>
  </r>
  <r>
    <x v="3"/>
    <x v="0"/>
  </r>
  <r>
    <x v="3"/>
    <x v="0"/>
  </r>
  <r>
    <x v="4"/>
    <x v="0"/>
  </r>
  <r>
    <x v="4"/>
    <x v="0"/>
  </r>
  <r>
    <x v="5"/>
    <x v="0"/>
  </r>
  <r>
    <x v="2"/>
    <x v="1"/>
  </r>
  <r>
    <x v="0"/>
    <x v="2"/>
  </r>
  <r>
    <x v="0"/>
    <x v="2"/>
  </r>
  <r>
    <x v="2"/>
    <x v="2"/>
  </r>
  <r>
    <x v="2"/>
    <x v="2"/>
  </r>
  <r>
    <x v="4"/>
    <x v="2"/>
  </r>
  <r>
    <x v="4"/>
    <x v="2"/>
  </r>
  <r>
    <x v="1"/>
    <x v="2"/>
  </r>
  <r>
    <x v="6"/>
    <x v="3"/>
  </r>
  <r>
    <x v="1"/>
    <x v="3"/>
  </r>
  <r>
    <x v="4"/>
    <x v="3"/>
  </r>
  <r>
    <x v="0"/>
    <x v="4"/>
  </r>
  <r>
    <x v="0"/>
    <x v="4"/>
  </r>
  <r>
    <x v="0"/>
    <x v="4"/>
  </r>
  <r>
    <x v="1"/>
    <x v="4"/>
  </r>
  <r>
    <x v="3"/>
    <x v="4"/>
  </r>
  <r>
    <x v="3"/>
    <x v="4"/>
  </r>
  <r>
    <x v="2"/>
    <x v="4"/>
  </r>
  <r>
    <x v="2"/>
    <x v="4"/>
  </r>
  <r>
    <x v="2"/>
    <x v="4"/>
  </r>
  <r>
    <x v="4"/>
    <x v="4"/>
  </r>
  <r>
    <x v="4"/>
    <x v="4"/>
  </r>
  <r>
    <x v="0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1"/>
    <x v="4"/>
  </r>
  <r>
    <x v="1"/>
    <x v="4"/>
  </r>
  <r>
    <x v="3"/>
    <x v="4"/>
  </r>
  <r>
    <x v="3"/>
    <x v="4"/>
  </r>
  <r>
    <x v="3"/>
    <x v="4"/>
  </r>
  <r>
    <x v="2"/>
    <x v="4"/>
  </r>
  <r>
    <x v="2"/>
    <x v="4"/>
  </r>
  <r>
    <x v="2"/>
    <x v="4"/>
  </r>
  <r>
    <x v="4"/>
    <x v="4"/>
  </r>
  <r>
    <x v="4"/>
    <x v="4"/>
  </r>
  <r>
    <x v="0"/>
    <x v="4"/>
  </r>
  <r>
    <x v="0"/>
    <x v="4"/>
  </r>
  <r>
    <x v="0"/>
    <x v="4"/>
  </r>
  <r>
    <x v="0"/>
    <x v="4"/>
  </r>
  <r>
    <x v="6"/>
    <x v="4"/>
  </r>
  <r>
    <x v="2"/>
    <x v="5"/>
  </r>
  <r>
    <x v="5"/>
    <x v="5"/>
  </r>
  <r>
    <x v="6"/>
    <x v="5"/>
  </r>
  <r>
    <x v="5"/>
    <x v="5"/>
  </r>
  <r>
    <x v="4"/>
    <x v="5"/>
  </r>
  <r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9" firstHeaderRow="1" firstDataRow="1" firstDataCol="1"/>
  <pivotFields count="17">
    <pivotField showAll="0"/>
    <pivotField numFmtId="164" showAll="0"/>
    <pivotField showAll="0"/>
    <pivotField showAll="0"/>
    <pivotField showAll="0"/>
    <pivotField showAll="0"/>
    <pivotField dataField="1" showAll="0">
      <items count="6">
        <item x="1"/>
        <item x="2"/>
        <item x="4"/>
        <item x="0"/>
        <item x="3"/>
        <item t="default"/>
      </items>
    </pivotField>
    <pivotField showAll="0"/>
    <pivotField showAll="0">
      <items count="6">
        <item x="0"/>
        <item x="3"/>
        <item x="2"/>
        <item x="1"/>
        <item x="4"/>
        <item t="default"/>
      </items>
    </pivotField>
    <pivotField showAll="0"/>
    <pivotField axis="axisRow" multipleItemSelectionAllowed="1" showAll="0">
      <items count="8">
        <item x="4"/>
        <item h="1" x="6"/>
        <item h="1" x="3"/>
        <item h="1" x="1"/>
        <item x="2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4"/>
    </i>
    <i>
      <x v="5"/>
    </i>
    <i>
      <x v="6"/>
    </i>
    <i t="grand">
      <x/>
    </i>
  </rowItems>
  <colItems count="1">
    <i/>
  </colItems>
  <dataFields count="1">
    <dataField name="Count of Track/Trai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" firstHeaderRow="1" firstDataRow="1" firstDataCol="1"/>
  <pivotFields count="17">
    <pivotField showAll="0"/>
    <pivotField numFmtId="164" showAll="0"/>
    <pivotField showAll="0"/>
    <pivotField showAll="0"/>
    <pivotField showAll="0"/>
    <pivotField showAll="0"/>
    <pivotField axis="axisRow" dataField="1" showAll="0">
      <items count="6">
        <item x="1"/>
        <item x="2"/>
        <item x="4"/>
        <item x="0"/>
        <item x="3"/>
        <item t="default"/>
      </items>
    </pivotField>
    <pivotField showAll="0"/>
    <pivotField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ck/Trai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" firstHeaderRow="1" firstDataRow="1" firstDataCol="1"/>
  <pivotFields count="2">
    <pivotField numFmtId="1" showAll="0">
      <items count="8">
        <item x="0"/>
        <item x="6"/>
        <item x="1"/>
        <item x="3"/>
        <item x="2"/>
        <item x="4"/>
        <item x="5"/>
        <item t="default"/>
      </items>
    </pivotField>
    <pivotField axis="axisRow" dataField="1" showAll="0">
      <items count="7">
        <item x="1"/>
        <item x="0"/>
        <item x="2"/>
        <item x="3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Loca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__Anonymous_Sheet_DB__0" displayName="__Anonymous_Sheet_DB__0" ref="A1:T62" totalsRowShown="0" dataDxfId="20">
  <autoFilter ref="A1:T62"/>
  <sortState ref="A2:T62">
    <sortCondition ref="D1:D62"/>
  </sortState>
  <tableColumns count="20">
    <tableColumn id="1" name="Case" dataDxfId="19"/>
    <tableColumn id="17" name="Coordinates" dataDxfId="18"/>
    <tableColumn id="16" name="Home address" dataDxfId="17"/>
    <tableColumn id="23" name="HomeCoordinates" dataDxfId="0"/>
    <tableColumn id="2" name="Date" dataDxfId="16"/>
    <tableColumn id="19" name="Year" dataDxfId="15">
      <calculatedColumnFormula>YEAR(E2)</calculatedColumnFormula>
    </tableColumn>
    <tableColumn id="3" name="Name" dataDxfId="14"/>
    <tableColumn id="4" name="Sex" dataDxfId="13"/>
    <tableColumn id="5" name="Race" dataDxfId="12"/>
    <tableColumn id="6" name="Age" dataDxfId="11"/>
    <tableColumn id="7" name="Track/Train" dataDxfId="10"/>
    <tableColumn id="8" name="Agency" dataDxfId="9"/>
    <tableColumn id="9" name="Type" dataDxfId="8"/>
    <tableColumn id="10" name="Speed" dataDxfId="7"/>
    <tableColumn id="18" name="Max_possible_speed" dataDxfId="6"/>
    <tableColumn id="11" name="Location" dataDxfId="5"/>
    <tableColumn id="12" name="Location Description" dataDxfId="4"/>
    <tableColumn id="13" name="Of Note" dataDxfId="3"/>
    <tableColumn id="14" name="Impairment" dataDxfId="2"/>
    <tableColumn id="15" name="Follow-up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9"/>
  <sheetViews>
    <sheetView workbookViewId="0">
      <selection activeCell="B7" sqref="B7"/>
    </sheetView>
  </sheetViews>
  <sheetFormatPr defaultRowHeight="14.25"/>
  <cols>
    <col min="1" max="1" width="14.25" customWidth="1"/>
    <col min="2" max="2" width="19.375" bestFit="1" customWidth="1"/>
  </cols>
  <sheetData>
    <row r="4" spans="1:2">
      <c r="A4" s="2" t="s">
        <v>279</v>
      </c>
      <c r="B4" t="s">
        <v>281</v>
      </c>
    </row>
    <row r="5" spans="1:2">
      <c r="A5" s="3" t="s">
        <v>92</v>
      </c>
      <c r="B5" s="4">
        <v>11</v>
      </c>
    </row>
    <row r="6" spans="1:2">
      <c r="A6" s="3" t="s">
        <v>24</v>
      </c>
      <c r="B6" s="4">
        <v>32</v>
      </c>
    </row>
    <row r="7" spans="1:2">
      <c r="A7" s="3" t="s">
        <v>445</v>
      </c>
      <c r="B7" s="4">
        <v>1</v>
      </c>
    </row>
    <row r="8" spans="1:2">
      <c r="A8" s="3" t="s">
        <v>117</v>
      </c>
      <c r="B8" s="4">
        <v>2</v>
      </c>
    </row>
    <row r="9" spans="1:2">
      <c r="A9" s="3" t="s">
        <v>280</v>
      </c>
      <c r="B9" s="4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4.25"/>
  <cols>
    <col min="1" max="1" width="13.125" customWidth="1"/>
    <col min="2" max="2" width="19.375" bestFit="1" customWidth="1"/>
  </cols>
  <sheetData>
    <row r="3" spans="1:2">
      <c r="A3" s="2" t="s">
        <v>279</v>
      </c>
      <c r="B3" t="s">
        <v>281</v>
      </c>
    </row>
    <row r="4" spans="1:2">
      <c r="A4" s="3" t="s">
        <v>35</v>
      </c>
      <c r="B4" s="4">
        <v>19</v>
      </c>
    </row>
    <row r="5" spans="1:2">
      <c r="A5" s="3" t="s">
        <v>21</v>
      </c>
      <c r="B5" s="4">
        <v>35</v>
      </c>
    </row>
    <row r="6" spans="1:2">
      <c r="A6" s="3" t="s">
        <v>451</v>
      </c>
      <c r="B6" s="4">
        <v>1</v>
      </c>
    </row>
    <row r="7" spans="1:2">
      <c r="A7" s="3" t="s">
        <v>117</v>
      </c>
      <c r="B7" s="4">
        <v>2</v>
      </c>
    </row>
    <row r="8" spans="1:2">
      <c r="A8" s="3" t="s">
        <v>452</v>
      </c>
      <c r="B8" s="4"/>
    </row>
    <row r="9" spans="1:2">
      <c r="A9" s="3" t="s">
        <v>280</v>
      </c>
      <c r="B9" s="4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tabSelected="1" topLeftCell="H1" zoomScaleNormal="100" workbookViewId="0">
      <pane ySplit="1" topLeftCell="A2" activePane="bottomLeft" state="frozen"/>
      <selection pane="bottomLeft" activeCell="K7" sqref="K7"/>
    </sheetView>
  </sheetViews>
  <sheetFormatPr defaultRowHeight="14.25"/>
  <cols>
    <col min="1" max="1" width="10.375" customWidth="1"/>
    <col min="2" max="2" width="47.25" customWidth="1"/>
    <col min="3" max="3" width="33.375" customWidth="1"/>
    <col min="4" max="4" width="59.375" customWidth="1"/>
    <col min="5" max="5" width="8.5" bestFit="1" customWidth="1"/>
    <col min="6" max="6" width="7" bestFit="1" customWidth="1"/>
    <col min="7" max="7" width="19.625" style="12" customWidth="1"/>
    <col min="8" max="8" width="7.5" customWidth="1"/>
    <col min="9" max="9" width="6.25" bestFit="1" customWidth="1"/>
    <col min="10" max="10" width="7.375" bestFit="1" customWidth="1"/>
    <col min="11" max="11" width="6.25" bestFit="1" customWidth="1"/>
    <col min="12" max="12" width="10.625" customWidth="1"/>
    <col min="13" max="13" width="11.25" customWidth="1"/>
    <col min="14" max="14" width="4.5" customWidth="1"/>
    <col min="15" max="15" width="16.375" customWidth="1"/>
    <col min="16" max="16" width="15.875" customWidth="1"/>
    <col min="17" max="17" width="15.125" customWidth="1"/>
    <col min="18" max="18" width="12.375" customWidth="1"/>
    <col min="19" max="19" width="13.375" customWidth="1"/>
    <col min="20" max="20" width="14.5" customWidth="1"/>
    <col min="22" max="22" width="13.875" customWidth="1"/>
    <col min="23" max="23" width="10.625" customWidth="1"/>
    <col min="25" max="25" width="30.625" customWidth="1"/>
    <col min="27" max="1033" width="10.625" customWidth="1"/>
  </cols>
  <sheetData>
    <row r="1" spans="1:21" s="1" customFormat="1" ht="15">
      <c r="A1" s="1" t="s">
        <v>0</v>
      </c>
      <c r="B1" s="1" t="s">
        <v>16</v>
      </c>
      <c r="C1" s="1" t="s">
        <v>15</v>
      </c>
      <c r="D1" s="15" t="s">
        <v>444</v>
      </c>
      <c r="E1" s="1" t="s">
        <v>1</v>
      </c>
      <c r="F1" s="10" t="s">
        <v>348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447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/>
    </row>
    <row r="2" spans="1:21" ht="15">
      <c r="A2" s="6" t="s">
        <v>178</v>
      </c>
      <c r="B2" s="6" t="s">
        <v>375</v>
      </c>
      <c r="C2" s="6" t="s">
        <v>397</v>
      </c>
      <c r="D2" s="6" t="s">
        <v>442</v>
      </c>
      <c r="E2" s="7">
        <v>41555</v>
      </c>
      <c r="F2" s="11">
        <f>YEAR(E2)</f>
        <v>2013</v>
      </c>
      <c r="G2" s="6" t="s">
        <v>179</v>
      </c>
      <c r="H2" s="6" t="s">
        <v>19</v>
      </c>
      <c r="I2" s="6" t="s">
        <v>45</v>
      </c>
      <c r="J2" s="6">
        <v>26</v>
      </c>
      <c r="K2" s="6" t="s">
        <v>35</v>
      </c>
      <c r="L2" s="6" t="s">
        <v>40</v>
      </c>
      <c r="M2" s="6" t="s">
        <v>29</v>
      </c>
      <c r="N2" s="6"/>
      <c r="O2" s="6"/>
      <c r="P2" s="6" t="s">
        <v>180</v>
      </c>
      <c r="Q2" s="6" t="s">
        <v>376</v>
      </c>
      <c r="R2" s="6" t="s">
        <v>181</v>
      </c>
      <c r="S2" s="6" t="s">
        <v>168</v>
      </c>
      <c r="T2" s="6"/>
    </row>
    <row r="3" spans="1:21" ht="15">
      <c r="A3" s="6" t="s">
        <v>217</v>
      </c>
      <c r="B3" s="5" t="s">
        <v>294</v>
      </c>
      <c r="C3" s="6" t="s">
        <v>382</v>
      </c>
      <c r="D3" s="16" t="s">
        <v>412</v>
      </c>
      <c r="E3" s="7">
        <v>40245</v>
      </c>
      <c r="F3" s="11">
        <f>YEAR(E3)</f>
        <v>2010</v>
      </c>
      <c r="G3" s="6" t="s">
        <v>218</v>
      </c>
      <c r="H3" s="6" t="s">
        <v>19</v>
      </c>
      <c r="I3" s="6" t="s">
        <v>45</v>
      </c>
      <c r="J3" s="6">
        <v>33</v>
      </c>
      <c r="K3" s="6" t="s">
        <v>21</v>
      </c>
      <c r="L3" s="6" t="s">
        <v>62</v>
      </c>
      <c r="M3" s="6" t="s">
        <v>29</v>
      </c>
      <c r="N3" s="6" t="s">
        <v>128</v>
      </c>
      <c r="O3" s="6">
        <v>50</v>
      </c>
      <c r="P3" s="6" t="s">
        <v>180</v>
      </c>
      <c r="Q3" s="6" t="s">
        <v>219</v>
      </c>
      <c r="R3" s="6" t="s">
        <v>181</v>
      </c>
      <c r="S3" s="6"/>
      <c r="T3" s="6"/>
    </row>
    <row r="4" spans="1:21" ht="15">
      <c r="A4" s="6" t="s">
        <v>232</v>
      </c>
      <c r="B4" s="5" t="s">
        <v>319</v>
      </c>
      <c r="C4" s="6" t="s">
        <v>381</v>
      </c>
      <c r="D4" s="16" t="s">
        <v>439</v>
      </c>
      <c r="E4" s="7">
        <v>41542</v>
      </c>
      <c r="F4" s="11">
        <f>YEAR(E4)</f>
        <v>2013</v>
      </c>
      <c r="G4" s="6" t="s">
        <v>233</v>
      </c>
      <c r="H4" s="6" t="s">
        <v>19</v>
      </c>
      <c r="I4" s="6" t="s">
        <v>45</v>
      </c>
      <c r="J4" s="6">
        <v>69</v>
      </c>
      <c r="K4" s="6" t="s">
        <v>21</v>
      </c>
      <c r="L4" s="6" t="s">
        <v>110</v>
      </c>
      <c r="M4" s="6" t="s">
        <v>23</v>
      </c>
      <c r="N4" s="6">
        <v>50</v>
      </c>
      <c r="O4" s="6">
        <v>50</v>
      </c>
      <c r="P4" s="6" t="s">
        <v>92</v>
      </c>
      <c r="Q4" s="6" t="s">
        <v>234</v>
      </c>
      <c r="R4" s="6" t="s">
        <v>235</v>
      </c>
      <c r="S4" s="6" t="s">
        <v>236</v>
      </c>
      <c r="T4" s="6"/>
    </row>
    <row r="5" spans="1:21" ht="17.25">
      <c r="A5" s="6" t="s">
        <v>70</v>
      </c>
      <c r="B5" s="5" t="s">
        <v>284</v>
      </c>
      <c r="C5" s="6" t="s">
        <v>393</v>
      </c>
      <c r="D5" s="16" t="s">
        <v>417</v>
      </c>
      <c r="E5" s="7">
        <v>41024</v>
      </c>
      <c r="F5" s="11">
        <f>YEAR(E5)</f>
        <v>2012</v>
      </c>
      <c r="G5" s="6" t="s">
        <v>71</v>
      </c>
      <c r="H5" s="6" t="s">
        <v>51</v>
      </c>
      <c r="I5" s="6" t="s">
        <v>45</v>
      </c>
      <c r="J5" s="6">
        <v>52</v>
      </c>
      <c r="K5" s="6" t="s">
        <v>21</v>
      </c>
      <c r="L5" s="6" t="s">
        <v>67</v>
      </c>
      <c r="M5" s="6" t="s">
        <v>29</v>
      </c>
      <c r="N5" s="6">
        <v>53</v>
      </c>
      <c r="O5" s="6">
        <v>53</v>
      </c>
      <c r="P5" s="6" t="s">
        <v>24</v>
      </c>
      <c r="Q5" s="6" t="s">
        <v>72</v>
      </c>
      <c r="R5" s="6"/>
      <c r="S5" s="6"/>
      <c r="T5" s="6"/>
    </row>
    <row r="6" spans="1:21" ht="15">
      <c r="A6" s="6" t="s">
        <v>258</v>
      </c>
      <c r="B6" s="5" t="s">
        <v>286</v>
      </c>
      <c r="C6" s="6" t="s">
        <v>380</v>
      </c>
      <c r="D6" s="16" t="s">
        <v>433</v>
      </c>
      <c r="E6" s="7">
        <v>39831</v>
      </c>
      <c r="F6" s="11">
        <f>YEAR(E6)</f>
        <v>2009</v>
      </c>
      <c r="G6" s="6" t="s">
        <v>259</v>
      </c>
      <c r="H6" s="6" t="s">
        <v>19</v>
      </c>
      <c r="I6" s="6" t="s">
        <v>45</v>
      </c>
      <c r="J6" s="6">
        <v>54</v>
      </c>
      <c r="K6" s="6" t="s">
        <v>21</v>
      </c>
      <c r="L6" s="6" t="s">
        <v>67</v>
      </c>
      <c r="M6" s="6" t="s">
        <v>23</v>
      </c>
      <c r="N6" s="6">
        <v>50</v>
      </c>
      <c r="O6" s="6">
        <v>50</v>
      </c>
      <c r="P6" s="6" t="s">
        <v>24</v>
      </c>
      <c r="Q6" s="6" t="s">
        <v>260</v>
      </c>
      <c r="R6" s="6" t="s">
        <v>240</v>
      </c>
      <c r="S6" s="6"/>
      <c r="T6" s="6"/>
    </row>
    <row r="7" spans="1:21" ht="15">
      <c r="A7" s="6" t="s">
        <v>154</v>
      </c>
      <c r="B7" s="6" t="s">
        <v>158</v>
      </c>
      <c r="C7" s="6" t="s">
        <v>378</v>
      </c>
      <c r="D7" s="16" t="s">
        <v>422</v>
      </c>
      <c r="E7" s="7">
        <v>41300</v>
      </c>
      <c r="F7" s="11">
        <f>YEAR(E7)</f>
        <v>2013</v>
      </c>
      <c r="G7" s="6" t="s">
        <v>155</v>
      </c>
      <c r="H7" s="6" t="s">
        <v>19</v>
      </c>
      <c r="I7" s="6" t="s">
        <v>20</v>
      </c>
      <c r="J7" s="6">
        <v>49</v>
      </c>
      <c r="K7" s="6" t="s">
        <v>35</v>
      </c>
      <c r="L7" s="6" t="s">
        <v>67</v>
      </c>
      <c r="M7" s="6" t="s">
        <v>29</v>
      </c>
      <c r="N7" s="6">
        <v>65</v>
      </c>
      <c r="O7" s="6">
        <v>65</v>
      </c>
      <c r="P7" s="6" t="s">
        <v>53</v>
      </c>
      <c r="Q7" s="6" t="s">
        <v>156</v>
      </c>
      <c r="R7" s="6" t="s">
        <v>157</v>
      </c>
      <c r="S7" s="6"/>
      <c r="T7" s="6"/>
    </row>
    <row r="8" spans="1:21" ht="17.25">
      <c r="A8" s="6" t="s">
        <v>108</v>
      </c>
      <c r="B8" s="5" t="s">
        <v>315</v>
      </c>
      <c r="C8" s="6" t="s">
        <v>339</v>
      </c>
      <c r="D8" s="16" t="s">
        <v>431</v>
      </c>
      <c r="E8" s="7">
        <v>41432</v>
      </c>
      <c r="F8" s="11">
        <f>YEAR(E8)</f>
        <v>2013</v>
      </c>
      <c r="G8" s="6" t="s">
        <v>109</v>
      </c>
      <c r="H8" s="6" t="s">
        <v>51</v>
      </c>
      <c r="I8" s="6" t="s">
        <v>20</v>
      </c>
      <c r="J8" s="6">
        <v>17</v>
      </c>
      <c r="K8" s="6" t="s">
        <v>21</v>
      </c>
      <c r="L8" s="6" t="s">
        <v>110</v>
      </c>
      <c r="M8" s="6" t="s">
        <v>23</v>
      </c>
      <c r="N8" s="6">
        <v>40</v>
      </c>
      <c r="O8" s="6">
        <v>40</v>
      </c>
      <c r="P8" s="6" t="s">
        <v>24</v>
      </c>
      <c r="Q8" s="6" t="s">
        <v>111</v>
      </c>
      <c r="R8" s="6" t="s">
        <v>112</v>
      </c>
      <c r="S8" s="6" t="s">
        <v>113</v>
      </c>
      <c r="T8" s="6"/>
    </row>
    <row r="9" spans="1:21" ht="17.25">
      <c r="A9" s="6" t="s">
        <v>132</v>
      </c>
      <c r="B9" s="5" t="s">
        <v>310</v>
      </c>
      <c r="C9" s="6" t="s">
        <v>338</v>
      </c>
      <c r="D9" s="16" t="s">
        <v>440</v>
      </c>
      <c r="E9" s="7">
        <v>41162</v>
      </c>
      <c r="F9" s="11">
        <f>YEAR(E9)</f>
        <v>2012</v>
      </c>
      <c r="G9" s="6" t="s">
        <v>133</v>
      </c>
      <c r="H9" s="6" t="s">
        <v>19</v>
      </c>
      <c r="I9" s="6" t="s">
        <v>45</v>
      </c>
      <c r="J9" s="6">
        <v>49</v>
      </c>
      <c r="K9" s="6" t="s">
        <v>21</v>
      </c>
      <c r="L9" s="6" t="s">
        <v>67</v>
      </c>
      <c r="M9" s="6" t="s">
        <v>29</v>
      </c>
      <c r="N9" s="6">
        <v>52</v>
      </c>
      <c r="O9" s="6">
        <v>52</v>
      </c>
      <c r="P9" s="6" t="s">
        <v>92</v>
      </c>
      <c r="Q9" s="6" t="s">
        <v>134</v>
      </c>
      <c r="R9" s="6"/>
      <c r="S9" s="6" t="s">
        <v>135</v>
      </c>
      <c r="T9" s="6"/>
    </row>
    <row r="10" spans="1:21" ht="15">
      <c r="A10" s="6" t="s">
        <v>120</v>
      </c>
      <c r="B10" s="5" t="s">
        <v>301</v>
      </c>
      <c r="C10" s="6" t="s">
        <v>123</v>
      </c>
      <c r="D10" s="16" t="s">
        <v>434</v>
      </c>
      <c r="E10" s="7">
        <v>40738</v>
      </c>
      <c r="F10" s="11">
        <f>YEAR(E10)</f>
        <v>2011</v>
      </c>
      <c r="G10" s="6" t="s">
        <v>121</v>
      </c>
      <c r="H10" s="6" t="s">
        <v>51</v>
      </c>
      <c r="I10" s="6" t="s">
        <v>45</v>
      </c>
      <c r="J10" s="6">
        <v>89</v>
      </c>
      <c r="K10" s="6" t="s">
        <v>21</v>
      </c>
      <c r="L10" s="6" t="s">
        <v>67</v>
      </c>
      <c r="M10" s="6" t="s">
        <v>23</v>
      </c>
      <c r="N10" s="6"/>
      <c r="O10" s="6"/>
      <c r="P10" s="6" t="s">
        <v>92</v>
      </c>
      <c r="Q10" s="6" t="s">
        <v>122</v>
      </c>
      <c r="R10" s="6"/>
      <c r="S10" s="6"/>
      <c r="T10" s="6"/>
    </row>
    <row r="11" spans="1:21" ht="15">
      <c r="A11" s="6" t="s">
        <v>237</v>
      </c>
      <c r="B11" s="5" t="s">
        <v>318</v>
      </c>
      <c r="C11" s="6" t="s">
        <v>387</v>
      </c>
      <c r="D11" s="16" t="s">
        <v>441</v>
      </c>
      <c r="E11" s="7">
        <v>41526</v>
      </c>
      <c r="F11" s="11">
        <f>YEAR(E11)</f>
        <v>2013</v>
      </c>
      <c r="G11" s="6" t="s">
        <v>238</v>
      </c>
      <c r="H11" s="6" t="s">
        <v>19</v>
      </c>
      <c r="I11" s="6" t="s">
        <v>45</v>
      </c>
      <c r="J11" s="6">
        <v>59</v>
      </c>
      <c r="K11" s="6" t="s">
        <v>21</v>
      </c>
      <c r="L11" s="6" t="s">
        <v>67</v>
      </c>
      <c r="M11" s="6" t="s">
        <v>23</v>
      </c>
      <c r="N11" s="6"/>
      <c r="O11" s="6"/>
      <c r="P11" s="6" t="s">
        <v>92</v>
      </c>
      <c r="Q11" s="6" t="s">
        <v>239</v>
      </c>
      <c r="R11" s="6" t="s">
        <v>240</v>
      </c>
      <c r="S11" s="6" t="s">
        <v>241</v>
      </c>
      <c r="T11" s="6"/>
    </row>
    <row r="12" spans="1:21" ht="15">
      <c r="A12" s="6" t="s">
        <v>65</v>
      </c>
      <c r="B12" s="5" t="s">
        <v>312</v>
      </c>
      <c r="C12" s="6" t="s">
        <v>69</v>
      </c>
      <c r="D12" s="16" t="s">
        <v>416</v>
      </c>
      <c r="E12" s="7">
        <v>41241</v>
      </c>
      <c r="F12" s="11">
        <f>YEAR(E12)</f>
        <v>2012</v>
      </c>
      <c r="G12" s="6" t="s">
        <v>66</v>
      </c>
      <c r="H12" s="6" t="s">
        <v>19</v>
      </c>
      <c r="I12" s="6" t="s">
        <v>45</v>
      </c>
      <c r="J12" s="6">
        <v>61</v>
      </c>
      <c r="K12" s="6" t="s">
        <v>35</v>
      </c>
      <c r="L12" s="6" t="s">
        <v>67</v>
      </c>
      <c r="M12" s="6" t="s">
        <v>23</v>
      </c>
      <c r="N12" s="6"/>
      <c r="O12" s="6"/>
      <c r="P12" s="6" t="s">
        <v>24</v>
      </c>
      <c r="Q12" s="6" t="s">
        <v>68</v>
      </c>
      <c r="R12" s="6"/>
      <c r="S12" s="6"/>
      <c r="T12" s="6"/>
    </row>
    <row r="13" spans="1:21" ht="17.25">
      <c r="A13" s="6" t="s">
        <v>83</v>
      </c>
      <c r="B13" s="5" t="s">
        <v>306</v>
      </c>
      <c r="C13" s="6" t="s">
        <v>334</v>
      </c>
      <c r="D13" s="16" t="s">
        <v>421</v>
      </c>
      <c r="E13" s="7">
        <v>41072</v>
      </c>
      <c r="F13" s="11">
        <f>YEAR(E13)</f>
        <v>2012</v>
      </c>
      <c r="G13" s="6" t="s">
        <v>84</v>
      </c>
      <c r="H13" s="6" t="s">
        <v>19</v>
      </c>
      <c r="I13" s="6" t="s">
        <v>45</v>
      </c>
      <c r="J13" s="6">
        <v>35</v>
      </c>
      <c r="K13" s="6" t="s">
        <v>35</v>
      </c>
      <c r="L13" s="6" t="s">
        <v>67</v>
      </c>
      <c r="M13" s="6" t="s">
        <v>23</v>
      </c>
      <c r="N13" s="6"/>
      <c r="O13" s="6"/>
      <c r="P13" s="6" t="s">
        <v>24</v>
      </c>
      <c r="Q13" s="6" t="s">
        <v>335</v>
      </c>
      <c r="R13" s="6" t="s">
        <v>85</v>
      </c>
      <c r="S13" s="6"/>
      <c r="T13" s="6"/>
    </row>
    <row r="14" spans="1:21" ht="14.25" customHeight="1">
      <c r="A14" s="6" t="s">
        <v>60</v>
      </c>
      <c r="B14" s="5" t="s">
        <v>282</v>
      </c>
      <c r="C14" s="6" t="s">
        <v>64</v>
      </c>
      <c r="D14" s="16" t="s">
        <v>415</v>
      </c>
      <c r="E14" s="7">
        <v>40406</v>
      </c>
      <c r="F14" s="11">
        <f>YEAR(E14)</f>
        <v>2010</v>
      </c>
      <c r="G14" s="6" t="s">
        <v>61</v>
      </c>
      <c r="H14" s="6" t="s">
        <v>19</v>
      </c>
      <c r="I14" s="6" t="s">
        <v>45</v>
      </c>
      <c r="J14" s="6">
        <v>78</v>
      </c>
      <c r="K14" s="6" t="s">
        <v>35</v>
      </c>
      <c r="L14" s="6" t="s">
        <v>62</v>
      </c>
      <c r="M14" s="6" t="s">
        <v>29</v>
      </c>
      <c r="N14" s="6">
        <v>60</v>
      </c>
      <c r="O14" s="6">
        <v>60</v>
      </c>
      <c r="P14" s="6" t="s">
        <v>53</v>
      </c>
      <c r="Q14" s="6" t="s">
        <v>63</v>
      </c>
      <c r="R14" s="6"/>
      <c r="S14" s="6"/>
      <c r="T14" s="6"/>
    </row>
    <row r="15" spans="1:21" ht="15">
      <c r="A15" s="6" t="s">
        <v>173</v>
      </c>
      <c r="B15" s="5" t="s">
        <v>316</v>
      </c>
      <c r="C15" s="6" t="s">
        <v>379</v>
      </c>
      <c r="D15" s="16" t="s">
        <v>403</v>
      </c>
      <c r="E15" s="7">
        <v>41444</v>
      </c>
      <c r="F15" s="11">
        <f>YEAR(E15)</f>
        <v>2013</v>
      </c>
      <c r="G15" s="6" t="s">
        <v>174</v>
      </c>
      <c r="H15" s="6" t="s">
        <v>51</v>
      </c>
      <c r="I15" s="6" t="s">
        <v>45</v>
      </c>
      <c r="J15" s="6">
        <v>49</v>
      </c>
      <c r="K15" s="6" t="s">
        <v>35</v>
      </c>
      <c r="L15" s="6" t="s">
        <v>67</v>
      </c>
      <c r="M15" s="6" t="s">
        <v>23</v>
      </c>
      <c r="N15" s="6"/>
      <c r="O15" s="6"/>
      <c r="P15" s="6" t="s">
        <v>24</v>
      </c>
      <c r="Q15" s="6" t="s">
        <v>175</v>
      </c>
      <c r="R15" s="6" t="s">
        <v>176</v>
      </c>
      <c r="S15" s="6" t="s">
        <v>177</v>
      </c>
      <c r="T15" s="6"/>
    </row>
    <row r="16" spans="1:21" ht="15">
      <c r="A16" s="6" t="s">
        <v>223</v>
      </c>
      <c r="B16" s="5" t="s">
        <v>317</v>
      </c>
      <c r="C16" s="6" t="s">
        <v>386</v>
      </c>
      <c r="D16" s="16" t="s">
        <v>404</v>
      </c>
      <c r="E16" s="7">
        <v>41461</v>
      </c>
      <c r="F16" s="11">
        <f>YEAR(E16)</f>
        <v>2013</v>
      </c>
      <c r="G16" s="6" t="s">
        <v>224</v>
      </c>
      <c r="H16" s="6" t="s">
        <v>19</v>
      </c>
      <c r="I16" s="6" t="s">
        <v>45</v>
      </c>
      <c r="J16" s="6">
        <v>33</v>
      </c>
      <c r="K16" s="6" t="s">
        <v>21</v>
      </c>
      <c r="L16" s="6" t="s">
        <v>62</v>
      </c>
      <c r="M16" s="6" t="s">
        <v>29</v>
      </c>
      <c r="N16" s="6">
        <v>40</v>
      </c>
      <c r="O16" s="6">
        <v>40</v>
      </c>
      <c r="P16" s="6" t="s">
        <v>24</v>
      </c>
      <c r="Q16" s="6" t="s">
        <v>225</v>
      </c>
      <c r="R16" s="6" t="s">
        <v>226</v>
      </c>
      <c r="S16" s="6" t="s">
        <v>227</v>
      </c>
      <c r="T16" s="6"/>
    </row>
    <row r="17" spans="1:20" ht="15">
      <c r="A17" s="6" t="s">
        <v>159</v>
      </c>
      <c r="B17" s="6" t="s">
        <v>158</v>
      </c>
      <c r="C17" s="6" t="s">
        <v>377</v>
      </c>
      <c r="D17" s="16" t="s">
        <v>410</v>
      </c>
      <c r="E17" s="7">
        <v>39668</v>
      </c>
      <c r="F17" s="11">
        <f>YEAR(E17)</f>
        <v>2008</v>
      </c>
      <c r="G17" s="6" t="s">
        <v>160</v>
      </c>
      <c r="H17" s="6" t="s">
        <v>19</v>
      </c>
      <c r="I17" s="6" t="s">
        <v>20</v>
      </c>
      <c r="J17" s="6">
        <v>47</v>
      </c>
      <c r="K17" s="6" t="s">
        <v>35</v>
      </c>
      <c r="L17" s="6" t="s">
        <v>67</v>
      </c>
      <c r="M17" s="6" t="s">
        <v>29</v>
      </c>
      <c r="N17" s="6" t="s">
        <v>161</v>
      </c>
      <c r="O17" s="6">
        <v>79</v>
      </c>
      <c r="P17" s="6" t="s">
        <v>53</v>
      </c>
      <c r="Q17" s="6" t="s">
        <v>162</v>
      </c>
      <c r="R17" s="6" t="s">
        <v>163</v>
      </c>
      <c r="S17" s="6"/>
      <c r="T17" s="6"/>
    </row>
    <row r="18" spans="1:20" ht="15">
      <c r="A18" s="6" t="s">
        <v>95</v>
      </c>
      <c r="B18" s="5" t="s">
        <v>311</v>
      </c>
      <c r="C18" s="6" t="s">
        <v>98</v>
      </c>
      <c r="D18" s="16" t="s">
        <v>426</v>
      </c>
      <c r="E18" s="7">
        <v>41185</v>
      </c>
      <c r="F18" s="11">
        <f>YEAR(E18)</f>
        <v>2012</v>
      </c>
      <c r="G18" s="6" t="s">
        <v>96</v>
      </c>
      <c r="H18" s="6" t="s">
        <v>19</v>
      </c>
      <c r="I18" s="6" t="s">
        <v>20</v>
      </c>
      <c r="J18" s="6">
        <v>67</v>
      </c>
      <c r="K18" s="6" t="s">
        <v>35</v>
      </c>
      <c r="L18" s="6" t="s">
        <v>62</v>
      </c>
      <c r="M18" s="6" t="s">
        <v>29</v>
      </c>
      <c r="N18" s="6"/>
      <c r="O18" s="6"/>
      <c r="P18" s="6" t="s">
        <v>53</v>
      </c>
      <c r="Q18" s="6" t="s">
        <v>97</v>
      </c>
      <c r="R18" s="6"/>
      <c r="S18" s="6"/>
      <c r="T18" s="6"/>
    </row>
    <row r="19" spans="1:20" ht="15">
      <c r="A19" s="6" t="s">
        <v>78</v>
      </c>
      <c r="B19" s="5" t="s">
        <v>304</v>
      </c>
      <c r="C19" s="6" t="s">
        <v>82</v>
      </c>
      <c r="D19" s="16" t="s">
        <v>420</v>
      </c>
      <c r="E19" s="7">
        <v>40979</v>
      </c>
      <c r="F19" s="11">
        <f>YEAR(E19)</f>
        <v>2012</v>
      </c>
      <c r="G19" s="6" t="s">
        <v>79</v>
      </c>
      <c r="H19" s="6" t="s">
        <v>19</v>
      </c>
      <c r="I19" s="6" t="s">
        <v>45</v>
      </c>
      <c r="J19" s="6">
        <v>44</v>
      </c>
      <c r="K19" s="6" t="s">
        <v>21</v>
      </c>
      <c r="L19" s="6" t="s">
        <v>62</v>
      </c>
      <c r="M19" s="6" t="s">
        <v>29</v>
      </c>
      <c r="N19" s="6" t="s">
        <v>80</v>
      </c>
      <c r="O19" s="6">
        <v>41</v>
      </c>
      <c r="P19" s="6" t="s">
        <v>24</v>
      </c>
      <c r="Q19" s="6" t="s">
        <v>81</v>
      </c>
      <c r="R19" s="6"/>
      <c r="S19" s="6"/>
      <c r="T19" s="6"/>
    </row>
    <row r="20" spans="1:20" ht="17.25">
      <c r="A20" s="6" t="s">
        <v>130</v>
      </c>
      <c r="B20" s="5" t="s">
        <v>285</v>
      </c>
      <c r="C20" s="6" t="s">
        <v>396</v>
      </c>
      <c r="D20" s="16" t="s">
        <v>438</v>
      </c>
      <c r="E20" s="7">
        <v>40581</v>
      </c>
      <c r="F20" s="11">
        <f>YEAR(E20)</f>
        <v>2011</v>
      </c>
      <c r="G20" s="6" t="s">
        <v>450</v>
      </c>
      <c r="H20" s="6" t="s">
        <v>19</v>
      </c>
      <c r="I20" s="6" t="s">
        <v>45</v>
      </c>
      <c r="J20" s="6">
        <v>25</v>
      </c>
      <c r="K20" s="6" t="s">
        <v>21</v>
      </c>
      <c r="L20" s="6" t="s">
        <v>62</v>
      </c>
      <c r="M20" s="6" t="s">
        <v>29</v>
      </c>
      <c r="N20" s="6">
        <v>52</v>
      </c>
      <c r="O20" s="6">
        <v>52</v>
      </c>
      <c r="P20" s="6" t="s">
        <v>24</v>
      </c>
      <c r="Q20" s="6" t="s">
        <v>332</v>
      </c>
      <c r="R20" s="6" t="s">
        <v>131</v>
      </c>
      <c r="S20" s="6"/>
      <c r="T20" s="6"/>
    </row>
    <row r="21" spans="1:20" ht="17.25">
      <c r="A21" s="6" t="s">
        <v>124</v>
      </c>
      <c r="B21" s="5" t="s">
        <v>307</v>
      </c>
      <c r="C21" s="6" t="s">
        <v>395</v>
      </c>
      <c r="D21" s="16" t="s">
        <v>435</v>
      </c>
      <c r="E21" s="7">
        <v>41088</v>
      </c>
      <c r="F21" s="11">
        <f>YEAR(E21)</f>
        <v>2012</v>
      </c>
      <c r="G21" s="6" t="s">
        <v>125</v>
      </c>
      <c r="H21" s="6" t="s">
        <v>19</v>
      </c>
      <c r="I21" s="6" t="s">
        <v>20</v>
      </c>
      <c r="J21" s="6">
        <v>35</v>
      </c>
      <c r="K21" s="6" t="s">
        <v>35</v>
      </c>
      <c r="L21" s="6" t="s">
        <v>67</v>
      </c>
      <c r="M21" s="6" t="s">
        <v>23</v>
      </c>
      <c r="N21" s="6"/>
      <c r="O21" s="6"/>
      <c r="P21" s="6" t="s">
        <v>24</v>
      </c>
      <c r="Q21" s="6" t="s">
        <v>336</v>
      </c>
      <c r="R21" s="6"/>
      <c r="S21" s="6"/>
      <c r="T21" s="6"/>
    </row>
    <row r="22" spans="1:20" ht="15">
      <c r="A22" s="6" t="s">
        <v>143</v>
      </c>
      <c r="B22" s="6" t="s">
        <v>148</v>
      </c>
      <c r="C22" s="6" t="s">
        <v>384</v>
      </c>
      <c r="D22" s="16" t="s">
        <v>408</v>
      </c>
      <c r="E22" s="7">
        <v>39515</v>
      </c>
      <c r="F22" s="11">
        <f>YEAR(E22)</f>
        <v>2008</v>
      </c>
      <c r="G22" s="6" t="s">
        <v>144</v>
      </c>
      <c r="H22" s="6" t="s">
        <v>19</v>
      </c>
      <c r="I22" s="6" t="s">
        <v>20</v>
      </c>
      <c r="J22" s="6">
        <v>47</v>
      </c>
      <c r="K22" s="6" t="s">
        <v>35</v>
      </c>
      <c r="L22" s="6" t="s">
        <v>62</v>
      </c>
      <c r="M22" s="6" t="s">
        <v>29</v>
      </c>
      <c r="N22" s="6">
        <v>60</v>
      </c>
      <c r="O22" s="6">
        <v>60</v>
      </c>
      <c r="P22" s="6" t="s">
        <v>92</v>
      </c>
      <c r="Q22" s="6" t="s">
        <v>145</v>
      </c>
      <c r="R22" s="6" t="s">
        <v>146</v>
      </c>
      <c r="S22" s="6" t="s">
        <v>147</v>
      </c>
      <c r="T22" s="6"/>
    </row>
    <row r="23" spans="1:20" ht="17.25">
      <c r="A23" s="6" t="s">
        <v>126</v>
      </c>
      <c r="B23" s="5" t="s">
        <v>287</v>
      </c>
      <c r="C23" s="6" t="s">
        <v>129</v>
      </c>
      <c r="D23" s="16" t="s">
        <v>437</v>
      </c>
      <c r="E23" s="7">
        <v>39910</v>
      </c>
      <c r="F23" s="11">
        <f>YEAR(E23)</f>
        <v>2009</v>
      </c>
      <c r="G23" s="6" t="s">
        <v>127</v>
      </c>
      <c r="H23" s="6" t="s">
        <v>19</v>
      </c>
      <c r="I23" s="6" t="s">
        <v>45</v>
      </c>
      <c r="J23" s="6">
        <v>43</v>
      </c>
      <c r="K23" s="6" t="s">
        <v>35</v>
      </c>
      <c r="L23" s="6" t="s">
        <v>22</v>
      </c>
      <c r="M23" s="6" t="s">
        <v>23</v>
      </c>
      <c r="N23" s="6" t="s">
        <v>128</v>
      </c>
      <c r="O23" s="6">
        <v>50</v>
      </c>
      <c r="P23" s="6" t="s">
        <v>24</v>
      </c>
      <c r="Q23" s="6" t="s">
        <v>325</v>
      </c>
      <c r="R23" s="6"/>
      <c r="S23" s="6"/>
      <c r="T23" s="6"/>
    </row>
    <row r="24" spans="1:20" ht="15">
      <c r="A24" s="6" t="s">
        <v>242</v>
      </c>
      <c r="B24" s="6" t="s">
        <v>247</v>
      </c>
      <c r="C24" s="6" t="s">
        <v>362</v>
      </c>
      <c r="D24" s="6" t="s">
        <v>443</v>
      </c>
      <c r="E24" s="7">
        <v>39468</v>
      </c>
      <c r="F24" s="11">
        <f>YEAR(E24)</f>
        <v>2008</v>
      </c>
      <c r="G24" s="6" t="s">
        <v>243</v>
      </c>
      <c r="H24" s="6" t="s">
        <v>19</v>
      </c>
      <c r="I24" s="6" t="s">
        <v>45</v>
      </c>
      <c r="J24" s="6">
        <v>37</v>
      </c>
      <c r="K24" s="6" t="s">
        <v>21</v>
      </c>
      <c r="L24" s="6" t="s">
        <v>244</v>
      </c>
      <c r="M24" s="6" t="s">
        <v>23</v>
      </c>
      <c r="N24" s="6">
        <v>40</v>
      </c>
      <c r="O24" s="6">
        <v>40</v>
      </c>
      <c r="P24" s="6" t="s">
        <v>24</v>
      </c>
      <c r="Q24" s="6" t="s">
        <v>245</v>
      </c>
      <c r="R24" s="6" t="s">
        <v>246</v>
      </c>
      <c r="S24" s="6"/>
      <c r="T24" s="6"/>
    </row>
    <row r="25" spans="1:20" ht="15">
      <c r="A25" s="6" t="s">
        <v>86</v>
      </c>
      <c r="B25" s="5" t="s">
        <v>300</v>
      </c>
      <c r="C25" s="6" t="s">
        <v>89</v>
      </c>
      <c r="D25" s="16" t="s">
        <v>424</v>
      </c>
      <c r="E25" s="7">
        <v>40651</v>
      </c>
      <c r="F25" s="11">
        <f>YEAR(E25)</f>
        <v>2011</v>
      </c>
      <c r="G25" s="6" t="s">
        <v>87</v>
      </c>
      <c r="H25" s="6" t="s">
        <v>19</v>
      </c>
      <c r="I25" s="6" t="s">
        <v>45</v>
      </c>
      <c r="J25" s="6">
        <v>45</v>
      </c>
      <c r="K25" s="6" t="s">
        <v>21</v>
      </c>
      <c r="L25" s="6" t="s">
        <v>22</v>
      </c>
      <c r="M25" s="6" t="s">
        <v>23</v>
      </c>
      <c r="N25" s="6"/>
      <c r="O25" s="6"/>
      <c r="P25" s="6" t="s">
        <v>24</v>
      </c>
      <c r="Q25" s="6" t="s">
        <v>88</v>
      </c>
      <c r="R25" s="6"/>
      <c r="S25" s="6"/>
      <c r="T25" s="6"/>
    </row>
    <row r="26" spans="1:20" ht="15">
      <c r="A26" s="6" t="s">
        <v>342</v>
      </c>
      <c r="B26" s="6" t="s">
        <v>374</v>
      </c>
      <c r="C26" s="6" t="s">
        <v>367</v>
      </c>
      <c r="D26" s="16" t="s">
        <v>414</v>
      </c>
      <c r="E26" s="9">
        <v>41736</v>
      </c>
      <c r="F26" s="11">
        <f>YEAR(E26)</f>
        <v>2014</v>
      </c>
      <c r="G26" s="6" t="s">
        <v>345</v>
      </c>
      <c r="H26" s="6" t="s">
        <v>19</v>
      </c>
      <c r="I26" s="6" t="s">
        <v>20</v>
      </c>
      <c r="J26" s="6">
        <v>37</v>
      </c>
      <c r="K26" s="6" t="s">
        <v>370</v>
      </c>
      <c r="L26" s="6" t="s">
        <v>371</v>
      </c>
      <c r="M26" s="6" t="s">
        <v>368</v>
      </c>
      <c r="N26" s="6"/>
      <c r="O26" s="6"/>
      <c r="P26" s="6" t="s">
        <v>373</v>
      </c>
      <c r="Q26" s="6" t="s">
        <v>372</v>
      </c>
      <c r="R26" s="6"/>
      <c r="S26" s="6"/>
      <c r="T26" s="6"/>
    </row>
    <row r="27" spans="1:20" ht="15">
      <c r="A27" s="6" t="s">
        <v>104</v>
      </c>
      <c r="B27" s="6" t="s">
        <v>321</v>
      </c>
      <c r="C27" s="6" t="s">
        <v>107</v>
      </c>
      <c r="D27" s="16" t="s">
        <v>430</v>
      </c>
      <c r="E27" s="7">
        <v>40850</v>
      </c>
      <c r="F27" s="11">
        <f>YEAR(E27)</f>
        <v>2011</v>
      </c>
      <c r="G27" s="6" t="s">
        <v>105</v>
      </c>
      <c r="H27" s="6" t="s">
        <v>19</v>
      </c>
      <c r="I27" s="6" t="s">
        <v>20</v>
      </c>
      <c r="J27" s="6">
        <v>80</v>
      </c>
      <c r="K27" s="6" t="s">
        <v>21</v>
      </c>
      <c r="L27" s="6" t="s">
        <v>22</v>
      </c>
      <c r="M27" s="6" t="s">
        <v>23</v>
      </c>
      <c r="N27" s="6">
        <v>45</v>
      </c>
      <c r="O27" s="6">
        <v>45</v>
      </c>
      <c r="P27" s="6" t="s">
        <v>24</v>
      </c>
      <c r="Q27" s="6" t="s">
        <v>106</v>
      </c>
      <c r="R27" s="6"/>
      <c r="S27" s="6"/>
      <c r="T27" s="6"/>
    </row>
    <row r="28" spans="1:20" ht="15">
      <c r="A28" s="6" t="s">
        <v>49</v>
      </c>
      <c r="B28" s="5" t="s">
        <v>305</v>
      </c>
      <c r="C28" s="6" t="s">
        <v>56</v>
      </c>
      <c r="D28" s="16" t="s">
        <v>411</v>
      </c>
      <c r="E28" s="7">
        <v>40998</v>
      </c>
      <c r="F28" s="11">
        <f>YEAR(E28)</f>
        <v>2012</v>
      </c>
      <c r="G28" s="6" t="s">
        <v>50</v>
      </c>
      <c r="H28" s="6" t="s">
        <v>51</v>
      </c>
      <c r="I28" s="6" t="s">
        <v>45</v>
      </c>
      <c r="J28" s="6">
        <v>61</v>
      </c>
      <c r="K28" s="6" t="s">
        <v>354</v>
      </c>
      <c r="L28" s="6" t="s">
        <v>52</v>
      </c>
      <c r="M28" s="6" t="s">
        <v>29</v>
      </c>
      <c r="N28" s="6">
        <v>33</v>
      </c>
      <c r="O28" s="6">
        <v>33</v>
      </c>
      <c r="P28" s="6" t="s">
        <v>53</v>
      </c>
      <c r="Q28" s="6" t="s">
        <v>54</v>
      </c>
      <c r="R28" s="6" t="s">
        <v>55</v>
      </c>
      <c r="S28" s="6"/>
      <c r="T28" s="6"/>
    </row>
    <row r="29" spans="1:20" ht="17.25">
      <c r="A29" s="6" t="s">
        <v>17</v>
      </c>
      <c r="B29" s="5" t="s">
        <v>298</v>
      </c>
      <c r="C29" s="6" t="s">
        <v>25</v>
      </c>
      <c r="D29" s="16" t="s">
        <v>402</v>
      </c>
      <c r="E29" s="7">
        <v>40457</v>
      </c>
      <c r="F29" s="11">
        <f>YEAR(E29)</f>
        <v>2010</v>
      </c>
      <c r="G29" s="6" t="s">
        <v>18</v>
      </c>
      <c r="H29" s="6" t="s">
        <v>19</v>
      </c>
      <c r="I29" s="6" t="s">
        <v>20</v>
      </c>
      <c r="J29" s="6">
        <v>44</v>
      </c>
      <c r="K29" s="6" t="s">
        <v>21</v>
      </c>
      <c r="L29" s="6" t="s">
        <v>22</v>
      </c>
      <c r="M29" s="6" t="s">
        <v>23</v>
      </c>
      <c r="N29" s="6">
        <v>42</v>
      </c>
      <c r="O29" s="6">
        <v>42</v>
      </c>
      <c r="P29" s="6" t="s">
        <v>24</v>
      </c>
      <c r="Q29" s="6" t="s">
        <v>331</v>
      </c>
      <c r="R29" s="6"/>
      <c r="S29" s="6"/>
      <c r="T29" s="6"/>
    </row>
    <row r="30" spans="1:20" ht="17.25">
      <c r="A30" s="6" t="s">
        <v>248</v>
      </c>
      <c r="B30" s="5" t="s">
        <v>290</v>
      </c>
      <c r="C30" s="6" t="s">
        <v>385</v>
      </c>
      <c r="D30" s="16" t="s">
        <v>423</v>
      </c>
      <c r="E30" s="7">
        <v>39984</v>
      </c>
      <c r="F30" s="11">
        <f>YEAR(E30)</f>
        <v>2009</v>
      </c>
      <c r="G30" s="6" t="s">
        <v>249</v>
      </c>
      <c r="H30" s="6" t="s">
        <v>19</v>
      </c>
      <c r="I30" s="6" t="s">
        <v>45</v>
      </c>
      <c r="J30" s="6">
        <v>56</v>
      </c>
      <c r="K30" s="6" t="s">
        <v>21</v>
      </c>
      <c r="L30" s="6" t="s">
        <v>62</v>
      </c>
      <c r="M30" s="6" t="s">
        <v>23</v>
      </c>
      <c r="N30" s="6">
        <v>41</v>
      </c>
      <c r="O30" s="6">
        <v>41</v>
      </c>
      <c r="P30" s="6" t="s">
        <v>24</v>
      </c>
      <c r="Q30" s="6" t="s">
        <v>327</v>
      </c>
      <c r="R30" s="6" t="s">
        <v>250</v>
      </c>
      <c r="S30" s="6"/>
      <c r="T30" s="6"/>
    </row>
    <row r="31" spans="1:20" ht="15">
      <c r="A31" s="6" t="s">
        <v>194</v>
      </c>
      <c r="B31" s="6" t="s">
        <v>198</v>
      </c>
      <c r="C31" s="6" t="s">
        <v>364</v>
      </c>
      <c r="D31" s="16" t="s">
        <v>418</v>
      </c>
      <c r="E31" s="7">
        <v>39591</v>
      </c>
      <c r="F31" s="11">
        <f>YEAR(E31)</f>
        <v>2008</v>
      </c>
      <c r="G31" s="6" t="s">
        <v>195</v>
      </c>
      <c r="H31" s="6" t="s">
        <v>51</v>
      </c>
      <c r="I31" s="6" t="s">
        <v>20</v>
      </c>
      <c r="J31" s="6">
        <v>37</v>
      </c>
      <c r="K31" s="6" t="s">
        <v>21</v>
      </c>
      <c r="L31" s="6" t="s">
        <v>196</v>
      </c>
      <c r="M31" s="6" t="s">
        <v>365</v>
      </c>
      <c r="N31" s="6">
        <v>45</v>
      </c>
      <c r="O31" s="6">
        <v>45</v>
      </c>
      <c r="P31" s="6" t="s">
        <v>24</v>
      </c>
      <c r="Q31" s="6" t="s">
        <v>363</v>
      </c>
      <c r="R31" s="6" t="s">
        <v>197</v>
      </c>
      <c r="S31" s="6"/>
      <c r="T31" s="6"/>
    </row>
    <row r="32" spans="1:20" ht="15">
      <c r="A32" s="6" t="s">
        <v>212</v>
      </c>
      <c r="B32" s="5" t="s">
        <v>314</v>
      </c>
      <c r="C32" s="6" t="s">
        <v>388</v>
      </c>
      <c r="D32" s="16" t="s">
        <v>436</v>
      </c>
      <c r="E32" s="7">
        <v>41398</v>
      </c>
      <c r="F32" s="11">
        <f>YEAR(E32)</f>
        <v>2013</v>
      </c>
      <c r="G32" s="6" t="s">
        <v>213</v>
      </c>
      <c r="H32" s="6" t="s">
        <v>19</v>
      </c>
      <c r="I32" s="6" t="s">
        <v>45</v>
      </c>
      <c r="J32" s="6">
        <v>57</v>
      </c>
      <c r="K32" s="6" t="s">
        <v>21</v>
      </c>
      <c r="L32" s="6" t="s">
        <v>214</v>
      </c>
      <c r="M32" s="6" t="s">
        <v>29</v>
      </c>
      <c r="N32" s="6"/>
      <c r="O32" s="6"/>
      <c r="P32" s="6" t="s">
        <v>53</v>
      </c>
      <c r="Q32" s="6" t="s">
        <v>215</v>
      </c>
      <c r="R32" s="6"/>
      <c r="S32" s="6" t="s">
        <v>216</v>
      </c>
      <c r="T32" s="6"/>
    </row>
    <row r="33" spans="1:20" ht="14.25" customHeight="1">
      <c r="A33" s="6" t="s">
        <v>228</v>
      </c>
      <c r="B33" s="5" t="s">
        <v>313</v>
      </c>
      <c r="C33" s="6" t="s">
        <v>361</v>
      </c>
      <c r="D33" s="16" t="s">
        <v>428</v>
      </c>
      <c r="E33" s="7">
        <v>41357</v>
      </c>
      <c r="F33" s="11">
        <f>YEAR(E33)</f>
        <v>2013</v>
      </c>
      <c r="G33" s="6" t="s">
        <v>229</v>
      </c>
      <c r="H33" s="6" t="s">
        <v>19</v>
      </c>
      <c r="I33" s="6" t="s">
        <v>45</v>
      </c>
      <c r="J33" s="6">
        <v>26</v>
      </c>
      <c r="K33" s="6" t="s">
        <v>21</v>
      </c>
      <c r="L33" s="6" t="s">
        <v>40</v>
      </c>
      <c r="M33" s="6" t="s">
        <v>29</v>
      </c>
      <c r="N33" s="6">
        <v>41</v>
      </c>
      <c r="O33" s="6">
        <v>41</v>
      </c>
      <c r="P33" s="6" t="s">
        <v>24</v>
      </c>
      <c r="Q33" s="6" t="s">
        <v>230</v>
      </c>
      <c r="R33" s="6" t="s">
        <v>231</v>
      </c>
      <c r="S33" s="6"/>
      <c r="T33" s="6"/>
    </row>
    <row r="34" spans="1:20" ht="15">
      <c r="A34" s="6" t="s">
        <v>90</v>
      </c>
      <c r="B34" s="5" t="s">
        <v>299</v>
      </c>
      <c r="C34" s="6" t="s">
        <v>94</v>
      </c>
      <c r="D34" s="16" t="s">
        <v>425</v>
      </c>
      <c r="E34" s="7">
        <v>40553</v>
      </c>
      <c r="F34" s="11">
        <f>YEAR(E34)</f>
        <v>2011</v>
      </c>
      <c r="G34" s="6" t="s">
        <v>91</v>
      </c>
      <c r="H34" s="6" t="s">
        <v>19</v>
      </c>
      <c r="I34" s="6" t="s">
        <v>45</v>
      </c>
      <c r="J34" s="6">
        <v>52</v>
      </c>
      <c r="K34" s="6" t="s">
        <v>21</v>
      </c>
      <c r="L34" s="6" t="s">
        <v>40</v>
      </c>
      <c r="M34" s="6" t="s">
        <v>23</v>
      </c>
      <c r="N34" s="6">
        <v>44</v>
      </c>
      <c r="O34" s="6">
        <v>44</v>
      </c>
      <c r="P34" s="6" t="s">
        <v>92</v>
      </c>
      <c r="Q34" s="6" t="s">
        <v>93</v>
      </c>
      <c r="R34" s="6"/>
      <c r="S34" s="6"/>
      <c r="T34" s="6"/>
    </row>
    <row r="35" spans="1:20" ht="15">
      <c r="A35" s="6" t="s">
        <v>99</v>
      </c>
      <c r="B35" s="5" t="s">
        <v>295</v>
      </c>
      <c r="C35" s="6" t="s">
        <v>103</v>
      </c>
      <c r="D35" s="16" t="s">
        <v>429</v>
      </c>
      <c r="E35" s="7">
        <v>40308</v>
      </c>
      <c r="F35" s="11">
        <f>YEAR(E35)</f>
        <v>2010</v>
      </c>
      <c r="G35" s="6" t="s">
        <v>100</v>
      </c>
      <c r="H35" s="6" t="s">
        <v>19</v>
      </c>
      <c r="I35" s="6" t="s">
        <v>45</v>
      </c>
      <c r="J35" s="6">
        <v>26</v>
      </c>
      <c r="K35" s="6" t="s">
        <v>21</v>
      </c>
      <c r="L35" s="6" t="s">
        <v>40</v>
      </c>
      <c r="M35" s="6" t="s">
        <v>29</v>
      </c>
      <c r="N35" s="6">
        <v>25</v>
      </c>
      <c r="O35" s="6">
        <v>25</v>
      </c>
      <c r="P35" s="6" t="s">
        <v>92</v>
      </c>
      <c r="Q35" s="6" t="s">
        <v>101</v>
      </c>
      <c r="R35" s="6" t="s">
        <v>102</v>
      </c>
      <c r="S35" s="6"/>
      <c r="T35" s="6"/>
    </row>
    <row r="36" spans="1:20" ht="15">
      <c r="A36" s="6" t="s">
        <v>57</v>
      </c>
      <c r="B36" s="6" t="s">
        <v>400</v>
      </c>
      <c r="C36" s="6" t="s">
        <v>398</v>
      </c>
      <c r="D36" s="16" t="s">
        <v>413</v>
      </c>
      <c r="E36" s="7">
        <v>40163</v>
      </c>
      <c r="F36" s="11">
        <f>YEAR(E36)</f>
        <v>2009</v>
      </c>
      <c r="G36" s="6" t="s">
        <v>58</v>
      </c>
      <c r="H36" s="6" t="s">
        <v>19</v>
      </c>
      <c r="I36" s="6" t="s">
        <v>20</v>
      </c>
      <c r="J36" s="6">
        <v>33</v>
      </c>
      <c r="K36" s="6" t="s">
        <v>35</v>
      </c>
      <c r="L36" s="6" t="s">
        <v>40</v>
      </c>
      <c r="M36" s="6" t="s">
        <v>23</v>
      </c>
      <c r="N36" s="6">
        <v>35</v>
      </c>
      <c r="O36" s="6">
        <v>35</v>
      </c>
      <c r="P36" s="6" t="s">
        <v>446</v>
      </c>
      <c r="Q36" s="6" t="s">
        <v>399</v>
      </c>
      <c r="R36" s="6" t="s">
        <v>59</v>
      </c>
      <c r="S36" s="6"/>
      <c r="T36" s="6"/>
    </row>
    <row r="37" spans="1:20" ht="17.25">
      <c r="A37" s="6" t="s">
        <v>26</v>
      </c>
      <c r="B37" s="5" t="s">
        <v>309</v>
      </c>
      <c r="C37" s="6" t="s">
        <v>32</v>
      </c>
      <c r="D37" s="16" t="s">
        <v>405</v>
      </c>
      <c r="E37" s="7">
        <v>41153</v>
      </c>
      <c r="F37" s="11">
        <f>YEAR(E37)</f>
        <v>2012</v>
      </c>
      <c r="G37" s="6" t="s">
        <v>27</v>
      </c>
      <c r="H37" s="6" t="s">
        <v>19</v>
      </c>
      <c r="I37" s="6" t="s">
        <v>20</v>
      </c>
      <c r="J37" s="6">
        <v>65</v>
      </c>
      <c r="K37" s="6" t="s">
        <v>21</v>
      </c>
      <c r="L37" s="6" t="s">
        <v>28</v>
      </c>
      <c r="M37" s="6" t="s">
        <v>29</v>
      </c>
      <c r="N37" s="6">
        <v>28</v>
      </c>
      <c r="O37" s="6">
        <v>28</v>
      </c>
      <c r="P37" s="6" t="s">
        <v>30</v>
      </c>
      <c r="Q37" s="6" t="s">
        <v>337</v>
      </c>
      <c r="R37" s="6" t="s">
        <v>31</v>
      </c>
      <c r="S37" s="6"/>
      <c r="T37" s="6"/>
    </row>
    <row r="38" spans="1:20" ht="15">
      <c r="A38" s="6" t="s">
        <v>73</v>
      </c>
      <c r="B38" s="5" t="s">
        <v>291</v>
      </c>
      <c r="C38" s="6" t="s">
        <v>77</v>
      </c>
      <c r="D38" s="16" t="s">
        <v>419</v>
      </c>
      <c r="E38" s="7">
        <v>40075</v>
      </c>
      <c r="F38" s="11">
        <f>YEAR(E38)</f>
        <v>2009</v>
      </c>
      <c r="G38" s="6" t="s">
        <v>74</v>
      </c>
      <c r="H38" s="6" t="s">
        <v>19</v>
      </c>
      <c r="I38" s="6" t="s">
        <v>45</v>
      </c>
      <c r="J38" s="6">
        <v>41</v>
      </c>
      <c r="K38" s="6" t="s">
        <v>21</v>
      </c>
      <c r="L38" s="6" t="s">
        <v>22</v>
      </c>
      <c r="M38" s="6" t="s">
        <v>23</v>
      </c>
      <c r="N38" s="6">
        <v>37</v>
      </c>
      <c r="O38" s="6">
        <v>37</v>
      </c>
      <c r="P38" s="6" t="s">
        <v>24</v>
      </c>
      <c r="Q38" s="6" t="s">
        <v>75</v>
      </c>
      <c r="R38" s="6" t="s">
        <v>76</v>
      </c>
      <c r="S38" s="6"/>
      <c r="T38" s="6"/>
    </row>
    <row r="39" spans="1:20" ht="17.25">
      <c r="A39" s="6" t="s">
        <v>170</v>
      </c>
      <c r="B39" s="6" t="s">
        <v>172</v>
      </c>
      <c r="C39" s="6" t="s">
        <v>390</v>
      </c>
      <c r="D39" s="16" t="s">
        <v>401</v>
      </c>
      <c r="E39" s="7">
        <v>39559</v>
      </c>
      <c r="F39" s="11">
        <f>YEAR(E39)</f>
        <v>2008</v>
      </c>
      <c r="G39" s="6" t="s">
        <v>171</v>
      </c>
      <c r="H39" s="6" t="s">
        <v>19</v>
      </c>
      <c r="I39" s="6" t="s">
        <v>20</v>
      </c>
      <c r="J39" s="6">
        <v>14</v>
      </c>
      <c r="K39" s="6" t="s">
        <v>35</v>
      </c>
      <c r="L39" s="6" t="s">
        <v>40</v>
      </c>
      <c r="M39" s="6" t="s">
        <v>29</v>
      </c>
      <c r="N39" s="6"/>
      <c r="O39" s="6"/>
      <c r="P39" s="6" t="s">
        <v>24</v>
      </c>
      <c r="Q39" s="6" t="s">
        <v>322</v>
      </c>
      <c r="R39" s="6"/>
      <c r="S39" s="6" t="s">
        <v>113</v>
      </c>
      <c r="T39" s="6"/>
    </row>
    <row r="40" spans="1:20" ht="17.25">
      <c r="A40" s="6" t="s">
        <v>149</v>
      </c>
      <c r="B40" s="6" t="s">
        <v>153</v>
      </c>
      <c r="C40" s="6" t="s">
        <v>389</v>
      </c>
      <c r="D40" s="16" t="s">
        <v>432</v>
      </c>
      <c r="E40" s="7">
        <v>39671</v>
      </c>
      <c r="F40" s="11">
        <f>YEAR(E40)</f>
        <v>2008</v>
      </c>
      <c r="G40" s="6" t="s">
        <v>150</v>
      </c>
      <c r="H40" s="6" t="s">
        <v>19</v>
      </c>
      <c r="I40" s="6" t="s">
        <v>20</v>
      </c>
      <c r="J40" s="6">
        <v>41</v>
      </c>
      <c r="K40" s="6" t="s">
        <v>35</v>
      </c>
      <c r="L40" s="6" t="s">
        <v>40</v>
      </c>
      <c r="M40" s="6" t="s">
        <v>29</v>
      </c>
      <c r="N40" s="6"/>
      <c r="O40" s="6"/>
      <c r="P40" s="6" t="s">
        <v>92</v>
      </c>
      <c r="Q40" s="6" t="s">
        <v>324</v>
      </c>
      <c r="R40" s="6" t="s">
        <v>151</v>
      </c>
      <c r="S40" s="6" t="s">
        <v>152</v>
      </c>
      <c r="T40" s="6"/>
    </row>
    <row r="41" spans="1:20" ht="17.25">
      <c r="A41" s="6" t="s">
        <v>33</v>
      </c>
      <c r="B41" s="5" t="s">
        <v>293</v>
      </c>
      <c r="C41" s="6" t="s">
        <v>37</v>
      </c>
      <c r="D41" s="16" t="s">
        <v>406</v>
      </c>
      <c r="E41" s="7">
        <v>40170</v>
      </c>
      <c r="F41" s="11">
        <f>YEAR(E41)</f>
        <v>2009</v>
      </c>
      <c r="G41" s="6" t="s">
        <v>34</v>
      </c>
      <c r="H41" s="6" t="s">
        <v>19</v>
      </c>
      <c r="I41" s="6" t="s">
        <v>20</v>
      </c>
      <c r="J41" s="6">
        <v>42</v>
      </c>
      <c r="K41" s="6" t="s">
        <v>21</v>
      </c>
      <c r="L41" s="6"/>
      <c r="M41" s="6" t="s">
        <v>23</v>
      </c>
      <c r="N41" s="6"/>
      <c r="O41" s="6"/>
      <c r="P41" s="6" t="s">
        <v>446</v>
      </c>
      <c r="Q41" s="6" t="s">
        <v>329</v>
      </c>
      <c r="R41" s="6" t="s">
        <v>36</v>
      </c>
      <c r="S41" s="6"/>
      <c r="T41" s="6"/>
    </row>
    <row r="42" spans="1:20" ht="17.25">
      <c r="A42" s="6" t="s">
        <v>38</v>
      </c>
      <c r="B42" s="5" t="s">
        <v>283</v>
      </c>
      <c r="C42" s="6" t="s">
        <v>394</v>
      </c>
      <c r="D42" s="16" t="s">
        <v>407</v>
      </c>
      <c r="E42" s="7">
        <v>40980</v>
      </c>
      <c r="F42" s="11">
        <f>YEAR(E42)</f>
        <v>2012</v>
      </c>
      <c r="G42" s="6" t="s">
        <v>39</v>
      </c>
      <c r="H42" s="6" t="s">
        <v>19</v>
      </c>
      <c r="I42" s="6" t="s">
        <v>20</v>
      </c>
      <c r="J42" s="6">
        <v>57</v>
      </c>
      <c r="K42" s="6" t="s">
        <v>21</v>
      </c>
      <c r="L42" s="6" t="s">
        <v>40</v>
      </c>
      <c r="M42" s="6" t="s">
        <v>29</v>
      </c>
      <c r="N42" s="6" t="s">
        <v>41</v>
      </c>
      <c r="O42" s="6">
        <v>55</v>
      </c>
      <c r="P42" s="6" t="s">
        <v>24</v>
      </c>
      <c r="Q42" s="6" t="s">
        <v>333</v>
      </c>
      <c r="R42" s="6" t="s">
        <v>42</v>
      </c>
      <c r="S42" s="6"/>
      <c r="T42" s="6"/>
    </row>
    <row r="43" spans="1:20" ht="15">
      <c r="A43" s="6" t="s">
        <v>199</v>
      </c>
      <c r="B43" s="6" t="s">
        <v>203</v>
      </c>
      <c r="C43" s="6" t="s">
        <v>392</v>
      </c>
      <c r="D43" s="16" t="s">
        <v>427</v>
      </c>
      <c r="E43" s="7">
        <v>39515</v>
      </c>
      <c r="F43" s="11">
        <f>YEAR(E43)</f>
        <v>2008</v>
      </c>
      <c r="G43" s="6" t="s">
        <v>200</v>
      </c>
      <c r="H43" s="6" t="s">
        <v>19</v>
      </c>
      <c r="I43" s="6" t="s">
        <v>20</v>
      </c>
      <c r="J43" s="6">
        <v>28</v>
      </c>
      <c r="K43" s="6" t="s">
        <v>21</v>
      </c>
      <c r="L43" s="6" t="s">
        <v>46</v>
      </c>
      <c r="M43" s="6" t="s">
        <v>29</v>
      </c>
      <c r="N43" s="6"/>
      <c r="O43" s="6"/>
      <c r="P43" s="6" t="s">
        <v>53</v>
      </c>
      <c r="Q43" s="6" t="s">
        <v>201</v>
      </c>
      <c r="R43" s="6" t="s">
        <v>202</v>
      </c>
      <c r="S43" s="6"/>
      <c r="T43" s="6"/>
    </row>
    <row r="44" spans="1:20" ht="17.25">
      <c r="A44" s="6" t="s">
        <v>43</v>
      </c>
      <c r="B44" s="5" t="s">
        <v>297</v>
      </c>
      <c r="C44" s="6" t="s">
        <v>330</v>
      </c>
      <c r="D44" s="16" t="s">
        <v>409</v>
      </c>
      <c r="E44" s="7">
        <v>40397</v>
      </c>
      <c r="F44" s="11">
        <f>YEAR(E44)</f>
        <v>2010</v>
      </c>
      <c r="G44" s="6" t="s">
        <v>44</v>
      </c>
      <c r="H44" s="6" t="s">
        <v>19</v>
      </c>
      <c r="I44" s="6" t="s">
        <v>45</v>
      </c>
      <c r="J44" s="6">
        <v>28</v>
      </c>
      <c r="K44" s="6" t="s">
        <v>21</v>
      </c>
      <c r="L44" s="6" t="s">
        <v>46</v>
      </c>
      <c r="M44" s="6" t="s">
        <v>29</v>
      </c>
      <c r="N44" s="6"/>
      <c r="O44" s="6"/>
      <c r="P44" s="6" t="s">
        <v>24</v>
      </c>
      <c r="Q44" s="6" t="s">
        <v>47</v>
      </c>
      <c r="R44" s="6" t="s">
        <v>48</v>
      </c>
      <c r="S44" s="6"/>
      <c r="T44" s="6"/>
    </row>
    <row r="45" spans="1:20" ht="17.25">
      <c r="A45" s="6" t="s">
        <v>204</v>
      </c>
      <c r="B45" s="5" t="s">
        <v>292</v>
      </c>
      <c r="C45" s="6" t="s">
        <v>117</v>
      </c>
      <c r="D45" s="16"/>
      <c r="E45" s="7">
        <v>40170</v>
      </c>
      <c r="F45" s="11">
        <f>YEAR(E45)</f>
        <v>2009</v>
      </c>
      <c r="G45" s="6" t="s">
        <v>205</v>
      </c>
      <c r="H45" s="6" t="s">
        <v>19</v>
      </c>
      <c r="I45" s="6" t="s">
        <v>20</v>
      </c>
      <c r="J45" s="6">
        <v>39</v>
      </c>
      <c r="K45" s="6" t="s">
        <v>21</v>
      </c>
      <c r="L45" s="6" t="s">
        <v>116</v>
      </c>
      <c r="M45" s="6" t="s">
        <v>206</v>
      </c>
      <c r="N45" s="6">
        <v>50</v>
      </c>
      <c r="O45" s="6">
        <v>50</v>
      </c>
      <c r="P45" s="6" t="s">
        <v>24</v>
      </c>
      <c r="Q45" s="6" t="s">
        <v>328</v>
      </c>
      <c r="R45" s="6" t="s">
        <v>207</v>
      </c>
      <c r="S45" s="6"/>
      <c r="T45" s="6"/>
    </row>
    <row r="46" spans="1:20" ht="17.25">
      <c r="A46" s="6" t="s">
        <v>261</v>
      </c>
      <c r="B46" s="6" t="s">
        <v>264</v>
      </c>
      <c r="C46" s="6" t="s">
        <v>140</v>
      </c>
      <c r="D46" s="16"/>
      <c r="E46" s="7">
        <v>39603</v>
      </c>
      <c r="F46" s="11">
        <f>YEAR(E46)</f>
        <v>2008</v>
      </c>
      <c r="G46" s="6" t="s">
        <v>262</v>
      </c>
      <c r="H46" s="6" t="s">
        <v>19</v>
      </c>
      <c r="I46" s="6" t="s">
        <v>45</v>
      </c>
      <c r="J46" s="6">
        <v>33</v>
      </c>
      <c r="K46" s="6" t="s">
        <v>21</v>
      </c>
      <c r="L46" s="6" t="s">
        <v>28</v>
      </c>
      <c r="M46" s="6" t="s">
        <v>117</v>
      </c>
      <c r="N46" s="6">
        <v>43</v>
      </c>
      <c r="O46" s="6">
        <v>43</v>
      </c>
      <c r="P46" s="6" t="s">
        <v>24</v>
      </c>
      <c r="Q46" s="6" t="s">
        <v>323</v>
      </c>
      <c r="R46" s="6" t="s">
        <v>263</v>
      </c>
      <c r="S46" s="6" t="s">
        <v>187</v>
      </c>
      <c r="T46" s="6"/>
    </row>
    <row r="47" spans="1:20" ht="17.25">
      <c r="A47" s="6" t="s">
        <v>114</v>
      </c>
      <c r="B47" s="5" t="s">
        <v>320</v>
      </c>
      <c r="C47" s="6" t="s">
        <v>347</v>
      </c>
      <c r="D47" s="16"/>
      <c r="E47" s="7">
        <v>41648</v>
      </c>
      <c r="F47" s="11">
        <f>YEAR(E47)</f>
        <v>2014</v>
      </c>
      <c r="G47" s="6" t="s">
        <v>115</v>
      </c>
      <c r="H47" s="6" t="s">
        <v>19</v>
      </c>
      <c r="I47" s="6" t="s">
        <v>45</v>
      </c>
      <c r="J47" s="6">
        <v>48</v>
      </c>
      <c r="K47" s="6" t="s">
        <v>21</v>
      </c>
      <c r="L47" s="6" t="s">
        <v>116</v>
      </c>
      <c r="M47" s="6" t="s">
        <v>117</v>
      </c>
      <c r="N47" s="6"/>
      <c r="O47" s="6"/>
      <c r="P47" s="8" t="s">
        <v>117</v>
      </c>
      <c r="Q47" s="6" t="s">
        <v>340</v>
      </c>
      <c r="R47" s="6" t="s">
        <v>118</v>
      </c>
      <c r="S47" s="6" t="s">
        <v>119</v>
      </c>
      <c r="T47" s="6"/>
    </row>
    <row r="48" spans="1:20" ht="15">
      <c r="A48" s="6" t="s">
        <v>273</v>
      </c>
      <c r="B48" s="6" t="s">
        <v>117</v>
      </c>
      <c r="C48" s="6" t="s">
        <v>117</v>
      </c>
      <c r="D48" s="16"/>
      <c r="E48" s="7">
        <v>41482</v>
      </c>
      <c r="F48" s="11">
        <f>YEAR(E48)</f>
        <v>2013</v>
      </c>
      <c r="G48" s="6" t="s">
        <v>274</v>
      </c>
      <c r="H48" s="6" t="s">
        <v>19</v>
      </c>
      <c r="I48" s="6" t="s">
        <v>45</v>
      </c>
      <c r="J48" s="6">
        <v>23</v>
      </c>
      <c r="K48" s="6" t="s">
        <v>117</v>
      </c>
      <c r="L48" s="6" t="s">
        <v>117</v>
      </c>
      <c r="M48" s="6" t="s">
        <v>117</v>
      </c>
      <c r="N48" s="6"/>
      <c r="O48" s="6"/>
      <c r="P48" s="6" t="s">
        <v>117</v>
      </c>
      <c r="Q48" s="6" t="s">
        <v>117</v>
      </c>
      <c r="R48" s="6"/>
      <c r="S48" s="6"/>
      <c r="T48" s="6"/>
    </row>
    <row r="49" spans="1:20" ht="15">
      <c r="A49" s="6" t="s">
        <v>189</v>
      </c>
      <c r="B49" s="6" t="s">
        <v>193</v>
      </c>
      <c r="C49" s="6" t="s">
        <v>383</v>
      </c>
      <c r="D49" s="16"/>
      <c r="E49" s="7">
        <v>39571</v>
      </c>
      <c r="F49" s="11">
        <f>YEAR(E49)</f>
        <v>2008</v>
      </c>
      <c r="G49" s="6" t="s">
        <v>190</v>
      </c>
      <c r="H49" s="6" t="s">
        <v>19</v>
      </c>
      <c r="I49" s="6" t="s">
        <v>45</v>
      </c>
      <c r="J49" s="6">
        <v>25</v>
      </c>
      <c r="K49" s="6" t="s">
        <v>35</v>
      </c>
      <c r="L49" s="6" t="s">
        <v>40</v>
      </c>
      <c r="M49" s="6" t="s">
        <v>117</v>
      </c>
      <c r="N49" s="6"/>
      <c r="O49" s="6"/>
      <c r="P49" s="6" t="s">
        <v>24</v>
      </c>
      <c r="Q49" s="6" t="s">
        <v>191</v>
      </c>
      <c r="R49" s="6" t="s">
        <v>192</v>
      </c>
      <c r="S49" s="6" t="s">
        <v>187</v>
      </c>
      <c r="T49" s="6"/>
    </row>
    <row r="50" spans="1:20" ht="15">
      <c r="A50" s="6" t="s">
        <v>265</v>
      </c>
      <c r="B50" s="8" t="s">
        <v>271</v>
      </c>
      <c r="C50" s="6" t="s">
        <v>391</v>
      </c>
      <c r="D50" s="16"/>
      <c r="E50" s="7">
        <v>39690</v>
      </c>
      <c r="F50" s="11">
        <f>YEAR(E50)</f>
        <v>2008</v>
      </c>
      <c r="G50" s="6" t="s">
        <v>266</v>
      </c>
      <c r="H50" s="6" t="s">
        <v>19</v>
      </c>
      <c r="I50" s="6" t="s">
        <v>45</v>
      </c>
      <c r="J50" s="6">
        <v>36</v>
      </c>
      <c r="K50" s="6" t="s">
        <v>21</v>
      </c>
      <c r="L50" s="6" t="s">
        <v>40</v>
      </c>
      <c r="M50" s="6" t="s">
        <v>117</v>
      </c>
      <c r="N50" s="6"/>
      <c r="O50" s="6"/>
      <c r="P50" s="6" t="s">
        <v>24</v>
      </c>
      <c r="Q50" s="6" t="s">
        <v>267</v>
      </c>
      <c r="R50" s="6" t="s">
        <v>268</v>
      </c>
      <c r="S50" s="6" t="s">
        <v>269</v>
      </c>
      <c r="T50" s="6" t="s">
        <v>270</v>
      </c>
    </row>
    <row r="51" spans="1:20" ht="15">
      <c r="A51" s="6" t="s">
        <v>136</v>
      </c>
      <c r="B51" s="5" t="s">
        <v>448</v>
      </c>
      <c r="C51" s="6" t="s">
        <v>140</v>
      </c>
      <c r="D51" s="16"/>
      <c r="E51" s="7">
        <v>40439</v>
      </c>
      <c r="F51" s="11">
        <f>YEAR(E51)</f>
        <v>2010</v>
      </c>
      <c r="G51" s="6" t="s">
        <v>137</v>
      </c>
      <c r="H51" s="6" t="s">
        <v>19</v>
      </c>
      <c r="I51" s="6" t="s">
        <v>45</v>
      </c>
      <c r="J51" s="6">
        <v>55</v>
      </c>
      <c r="K51" s="6" t="s">
        <v>21</v>
      </c>
      <c r="L51" s="6" t="s">
        <v>138</v>
      </c>
      <c r="M51" s="6" t="s">
        <v>23</v>
      </c>
      <c r="N51" s="6">
        <v>45</v>
      </c>
      <c r="O51" s="6">
        <v>45</v>
      </c>
      <c r="P51" s="6" t="s">
        <v>24</v>
      </c>
      <c r="Q51" s="6" t="s">
        <v>139</v>
      </c>
      <c r="R51" s="6"/>
      <c r="S51" s="6"/>
      <c r="T51" s="6"/>
    </row>
    <row r="52" spans="1:20" ht="15">
      <c r="A52" s="6" t="s">
        <v>255</v>
      </c>
      <c r="B52" s="5" t="s">
        <v>302</v>
      </c>
      <c r="C52" s="6" t="s">
        <v>383</v>
      </c>
      <c r="D52" s="16"/>
      <c r="E52" s="7">
        <v>40831</v>
      </c>
      <c r="F52" s="11">
        <f>YEAR(E52)</f>
        <v>2011</v>
      </c>
      <c r="G52" s="6" t="s">
        <v>256</v>
      </c>
      <c r="H52" s="6" t="s">
        <v>19</v>
      </c>
      <c r="I52" s="6" t="s">
        <v>45</v>
      </c>
      <c r="J52" s="6">
        <v>39</v>
      </c>
      <c r="K52" s="6" t="s">
        <v>21</v>
      </c>
      <c r="L52" s="6" t="s">
        <v>67</v>
      </c>
      <c r="M52" s="6" t="s">
        <v>23</v>
      </c>
      <c r="N52" s="6">
        <v>45</v>
      </c>
      <c r="O52" s="6">
        <v>45</v>
      </c>
      <c r="P52" s="6" t="s">
        <v>24</v>
      </c>
      <c r="Q52" s="6" t="s">
        <v>257</v>
      </c>
      <c r="R52" s="6"/>
      <c r="S52" s="6"/>
      <c r="T52" s="6"/>
    </row>
    <row r="53" spans="1:20" ht="15">
      <c r="A53" s="6" t="s">
        <v>208</v>
      </c>
      <c r="B53" s="6" t="s">
        <v>211</v>
      </c>
      <c r="C53" s="6" t="s">
        <v>140</v>
      </c>
      <c r="D53" s="16"/>
      <c r="E53" s="7">
        <v>39588</v>
      </c>
      <c r="F53" s="11">
        <f>YEAR(E53)</f>
        <v>2008</v>
      </c>
      <c r="G53" s="6" t="s">
        <v>209</v>
      </c>
      <c r="H53" s="6" t="s">
        <v>51</v>
      </c>
      <c r="I53" s="6" t="s">
        <v>45</v>
      </c>
      <c r="J53" s="6">
        <v>37</v>
      </c>
      <c r="K53" s="6" t="s">
        <v>21</v>
      </c>
      <c r="L53" s="6" t="s">
        <v>28</v>
      </c>
      <c r="M53" s="6" t="s">
        <v>23</v>
      </c>
      <c r="N53" s="6">
        <v>45</v>
      </c>
      <c r="O53" s="6">
        <v>45</v>
      </c>
      <c r="P53" s="6" t="s">
        <v>92</v>
      </c>
      <c r="Q53" s="6" t="s">
        <v>210</v>
      </c>
      <c r="R53" s="6"/>
      <c r="S53" s="6" t="s">
        <v>187</v>
      </c>
      <c r="T53" s="6"/>
    </row>
    <row r="54" spans="1:20" ht="15">
      <c r="A54" s="6" t="s">
        <v>251</v>
      </c>
      <c r="B54" s="5" t="s">
        <v>288</v>
      </c>
      <c r="C54" s="6" t="s">
        <v>140</v>
      </c>
      <c r="D54" s="16"/>
      <c r="E54" s="7">
        <v>39938</v>
      </c>
      <c r="F54" s="11">
        <f>YEAR(E54)</f>
        <v>2009</v>
      </c>
      <c r="G54" s="6" t="s">
        <v>252</v>
      </c>
      <c r="H54" s="6" t="s">
        <v>19</v>
      </c>
      <c r="I54" s="6" t="s">
        <v>45</v>
      </c>
      <c r="J54" s="6">
        <v>39</v>
      </c>
      <c r="K54" s="6" t="s">
        <v>21</v>
      </c>
      <c r="L54" s="6" t="s">
        <v>62</v>
      </c>
      <c r="M54" s="6" t="s">
        <v>23</v>
      </c>
      <c r="N54" s="6">
        <v>42</v>
      </c>
      <c r="O54" s="6">
        <v>42</v>
      </c>
      <c r="P54" s="6" t="s">
        <v>24</v>
      </c>
      <c r="Q54" s="6" t="s">
        <v>253</v>
      </c>
      <c r="R54" s="6" t="s">
        <v>254</v>
      </c>
      <c r="S54" s="6"/>
      <c r="T54" s="6"/>
    </row>
    <row r="55" spans="1:20" ht="15">
      <c r="A55" s="6" t="s">
        <v>341</v>
      </c>
      <c r="B55" s="6" t="s">
        <v>117</v>
      </c>
      <c r="C55" s="6" t="s">
        <v>140</v>
      </c>
      <c r="D55" s="16"/>
      <c r="E55" s="9">
        <v>41650</v>
      </c>
      <c r="F55" s="11">
        <f>YEAR(E55)</f>
        <v>2014</v>
      </c>
      <c r="G55" s="6" t="s">
        <v>344</v>
      </c>
      <c r="H55" s="6" t="s">
        <v>19</v>
      </c>
      <c r="I55" s="6" t="s">
        <v>45</v>
      </c>
      <c r="J55" s="6">
        <v>26</v>
      </c>
      <c r="K55" s="6" t="s">
        <v>117</v>
      </c>
      <c r="L55" s="6" t="s">
        <v>117</v>
      </c>
      <c r="M55" s="6" t="s">
        <v>23</v>
      </c>
      <c r="N55" s="6"/>
      <c r="O55" s="6"/>
      <c r="P55" s="6" t="s">
        <v>117</v>
      </c>
      <c r="Q55" s="6"/>
      <c r="R55" s="6"/>
      <c r="S55" s="6"/>
      <c r="T55" s="6"/>
    </row>
    <row r="56" spans="1:20" ht="15">
      <c r="A56" s="6" t="s">
        <v>182</v>
      </c>
      <c r="B56" s="6" t="s">
        <v>188</v>
      </c>
      <c r="C56" s="6" t="s">
        <v>383</v>
      </c>
      <c r="D56" s="16"/>
      <c r="E56" s="7">
        <v>39631</v>
      </c>
      <c r="F56" s="11">
        <f>YEAR(E56)</f>
        <v>2008</v>
      </c>
      <c r="G56" s="6" t="s">
        <v>183</v>
      </c>
      <c r="H56" s="6" t="s">
        <v>19</v>
      </c>
      <c r="I56" s="6" t="s">
        <v>45</v>
      </c>
      <c r="J56" s="6">
        <v>49</v>
      </c>
      <c r="K56" s="6" t="s">
        <v>35</v>
      </c>
      <c r="L56" s="6" t="s">
        <v>67</v>
      </c>
      <c r="M56" s="6" t="s">
        <v>29</v>
      </c>
      <c r="N56" s="6" t="s">
        <v>184</v>
      </c>
      <c r="O56" s="6">
        <v>60</v>
      </c>
      <c r="P56" s="6" t="s">
        <v>24</v>
      </c>
      <c r="Q56" s="6" t="s">
        <v>185</v>
      </c>
      <c r="R56" s="6" t="s">
        <v>186</v>
      </c>
      <c r="S56" s="6" t="s">
        <v>187</v>
      </c>
      <c r="T56" s="6"/>
    </row>
    <row r="57" spans="1:20" ht="17.25">
      <c r="A57" s="6" t="s">
        <v>220</v>
      </c>
      <c r="B57" s="5" t="s">
        <v>289</v>
      </c>
      <c r="C57" s="6" t="s">
        <v>140</v>
      </c>
      <c r="D57" s="16"/>
      <c r="E57" s="7">
        <v>39982</v>
      </c>
      <c r="F57" s="11">
        <f>YEAR(E57)</f>
        <v>2009</v>
      </c>
      <c r="G57" s="6" t="s">
        <v>221</v>
      </c>
      <c r="H57" s="6" t="s">
        <v>19</v>
      </c>
      <c r="I57" s="6" t="s">
        <v>45</v>
      </c>
      <c r="J57" s="6">
        <v>53</v>
      </c>
      <c r="K57" s="6" t="s">
        <v>21</v>
      </c>
      <c r="L57" s="6" t="s">
        <v>40</v>
      </c>
      <c r="M57" s="6" t="s">
        <v>29</v>
      </c>
      <c r="N57" s="6" t="s">
        <v>184</v>
      </c>
      <c r="O57" s="6">
        <v>60</v>
      </c>
      <c r="P57" s="6" t="s">
        <v>180</v>
      </c>
      <c r="Q57" s="6" t="s">
        <v>326</v>
      </c>
      <c r="R57" s="6" t="s">
        <v>222</v>
      </c>
      <c r="S57" s="6"/>
      <c r="T57" s="6"/>
    </row>
    <row r="58" spans="1:20" ht="17.25">
      <c r="A58" s="6" t="s">
        <v>141</v>
      </c>
      <c r="B58" s="5" t="s">
        <v>296</v>
      </c>
      <c r="C58" s="6" t="s">
        <v>140</v>
      </c>
      <c r="D58" s="16"/>
      <c r="E58" s="7">
        <v>40351</v>
      </c>
      <c r="F58" s="11">
        <f>YEAR(E58)</f>
        <v>2010</v>
      </c>
      <c r="G58" s="6" t="s">
        <v>142</v>
      </c>
      <c r="H58" s="6" t="s">
        <v>19</v>
      </c>
      <c r="I58" s="6" t="s">
        <v>20</v>
      </c>
      <c r="J58" s="6">
        <v>37</v>
      </c>
      <c r="K58" s="6" t="s">
        <v>35</v>
      </c>
      <c r="L58" s="6" t="s">
        <v>40</v>
      </c>
      <c r="M58" s="6" t="s">
        <v>29</v>
      </c>
      <c r="N58" s="6">
        <v>55</v>
      </c>
      <c r="O58" s="6">
        <v>55</v>
      </c>
      <c r="P58" s="6" t="s">
        <v>92</v>
      </c>
      <c r="Q58" s="6" t="s">
        <v>324</v>
      </c>
      <c r="R58" s="6"/>
      <c r="S58" s="6"/>
      <c r="T58" s="6"/>
    </row>
    <row r="59" spans="1:20" ht="15">
      <c r="A59" s="6" t="s">
        <v>275</v>
      </c>
      <c r="B59" s="5" t="s">
        <v>303</v>
      </c>
      <c r="C59" s="6" t="s">
        <v>140</v>
      </c>
      <c r="D59" s="16"/>
      <c r="E59" s="7">
        <v>40855</v>
      </c>
      <c r="F59" s="11">
        <f>YEAR(E59)</f>
        <v>2011</v>
      </c>
      <c r="G59" s="6" t="s">
        <v>276</v>
      </c>
      <c r="H59" s="6" t="s">
        <v>19</v>
      </c>
      <c r="I59" s="6" t="s">
        <v>45</v>
      </c>
      <c r="J59" s="6">
        <v>44</v>
      </c>
      <c r="K59" s="6" t="s">
        <v>21</v>
      </c>
      <c r="L59" s="6" t="s">
        <v>277</v>
      </c>
      <c r="M59" s="6" t="s">
        <v>29</v>
      </c>
      <c r="N59" s="6">
        <v>42</v>
      </c>
      <c r="O59" s="6">
        <v>42</v>
      </c>
      <c r="P59" s="6" t="s">
        <v>24</v>
      </c>
      <c r="Q59" s="6" t="s">
        <v>278</v>
      </c>
      <c r="R59" s="6"/>
      <c r="S59" s="6"/>
      <c r="T59" s="6"/>
    </row>
    <row r="60" spans="1:20" ht="15">
      <c r="A60" s="6" t="s">
        <v>164</v>
      </c>
      <c r="B60" s="6" t="s">
        <v>169</v>
      </c>
      <c r="C60" s="6" t="s">
        <v>383</v>
      </c>
      <c r="D60" s="16"/>
      <c r="E60" s="7">
        <v>39485</v>
      </c>
      <c r="F60" s="11">
        <f>YEAR(E60)</f>
        <v>2008</v>
      </c>
      <c r="G60" s="6" t="s">
        <v>165</v>
      </c>
      <c r="H60" s="6" t="s">
        <v>19</v>
      </c>
      <c r="I60" s="6" t="s">
        <v>20</v>
      </c>
      <c r="J60" s="6">
        <v>34</v>
      </c>
      <c r="K60" s="6" t="s">
        <v>35</v>
      </c>
      <c r="L60" s="6" t="s">
        <v>40</v>
      </c>
      <c r="M60" s="6" t="s">
        <v>29</v>
      </c>
      <c r="N60" s="6">
        <v>35</v>
      </c>
      <c r="O60" s="6">
        <v>35</v>
      </c>
      <c r="P60" s="6" t="s">
        <v>24</v>
      </c>
      <c r="Q60" s="6" t="s">
        <v>166</v>
      </c>
      <c r="R60" s="6" t="s">
        <v>167</v>
      </c>
      <c r="S60" s="6" t="s">
        <v>168</v>
      </c>
      <c r="T60" s="6"/>
    </row>
    <row r="61" spans="1:20" ht="15">
      <c r="A61" s="6" t="s">
        <v>272</v>
      </c>
      <c r="B61" s="5" t="s">
        <v>308</v>
      </c>
      <c r="C61" s="6" t="s">
        <v>140</v>
      </c>
      <c r="D61" s="16"/>
      <c r="E61" s="7">
        <v>41110</v>
      </c>
      <c r="F61" s="11">
        <f>YEAR(E61)</f>
        <v>2012</v>
      </c>
      <c r="G61" s="6" t="s">
        <v>449</v>
      </c>
      <c r="H61" s="6" t="s">
        <v>51</v>
      </c>
      <c r="I61" s="6" t="s">
        <v>45</v>
      </c>
      <c r="J61" s="6">
        <v>66</v>
      </c>
      <c r="K61" s="6" t="s">
        <v>35</v>
      </c>
      <c r="L61" s="6" t="s">
        <v>117</v>
      </c>
      <c r="M61" s="6" t="s">
        <v>29</v>
      </c>
      <c r="N61" s="6"/>
      <c r="O61" s="6"/>
      <c r="P61" s="6" t="s">
        <v>117</v>
      </c>
      <c r="Q61" s="6" t="s">
        <v>117</v>
      </c>
      <c r="R61" s="6"/>
      <c r="S61" s="6"/>
      <c r="T61" s="6"/>
    </row>
    <row r="62" spans="1:20" ht="15">
      <c r="A62" s="6" t="s">
        <v>343</v>
      </c>
      <c r="B62" s="6" t="s">
        <v>117</v>
      </c>
      <c r="C62" s="6" t="s">
        <v>117</v>
      </c>
      <c r="D62" s="16"/>
      <c r="E62" s="9">
        <v>41753</v>
      </c>
      <c r="F62" s="11">
        <f>YEAR(E62)</f>
        <v>2014</v>
      </c>
      <c r="G62" s="6" t="s">
        <v>346</v>
      </c>
      <c r="H62" s="6" t="s">
        <v>19</v>
      </c>
      <c r="I62" s="6" t="s">
        <v>45</v>
      </c>
      <c r="J62" s="6">
        <v>90</v>
      </c>
      <c r="K62" s="6" t="s">
        <v>117</v>
      </c>
      <c r="L62" s="6" t="s">
        <v>117</v>
      </c>
      <c r="M62" s="6" t="s">
        <v>29</v>
      </c>
      <c r="N62" s="6"/>
      <c r="O62" s="6"/>
      <c r="P62" s="6" t="s">
        <v>117</v>
      </c>
      <c r="Q62" s="6"/>
      <c r="R62" s="6"/>
      <c r="S62" s="6"/>
      <c r="T62" s="6"/>
    </row>
    <row r="64" spans="1:20">
      <c r="A64" t="s">
        <v>366</v>
      </c>
    </row>
    <row r="65" spans="1:5">
      <c r="A65" t="s">
        <v>369</v>
      </c>
    </row>
    <row r="69" spans="1:5" ht="15">
      <c r="D69" s="6"/>
      <c r="E69" s="6"/>
    </row>
    <row r="70" spans="1:5" ht="15">
      <c r="A70" s="14"/>
      <c r="B70" s="14"/>
      <c r="D70" s="6"/>
      <c r="E70" s="6"/>
    </row>
    <row r="71" spans="1:5" ht="15">
      <c r="A71" s="14"/>
      <c r="B71" s="14"/>
      <c r="D71" s="6"/>
      <c r="E71" s="6"/>
    </row>
    <row r="72" spans="1:5" ht="15">
      <c r="A72" s="14"/>
      <c r="B72" s="14"/>
      <c r="D72" s="6"/>
      <c r="E72" s="6"/>
    </row>
    <row r="73" spans="1:5" ht="15">
      <c r="A73" s="14"/>
      <c r="B73" s="14"/>
      <c r="D73" s="6"/>
      <c r="E73" s="6"/>
    </row>
    <row r="74" spans="1:5" ht="15">
      <c r="A74" s="14"/>
      <c r="B74" s="14"/>
      <c r="D74" s="6"/>
      <c r="E74" s="6"/>
    </row>
    <row r="75" spans="1:5" ht="15">
      <c r="A75" s="14"/>
      <c r="B75" s="14"/>
      <c r="D75" s="6"/>
      <c r="E75" s="6"/>
    </row>
    <row r="76" spans="1:5" ht="15">
      <c r="A76" s="14"/>
      <c r="B76" s="14"/>
      <c r="D76" s="6"/>
      <c r="E76" s="6"/>
    </row>
    <row r="77" spans="1:5" ht="15">
      <c r="A77" s="14"/>
      <c r="B77" s="14"/>
      <c r="D77" s="6"/>
      <c r="E77" s="6"/>
    </row>
    <row r="78" spans="1:5" ht="15">
      <c r="A78" s="14"/>
      <c r="B78" s="14"/>
      <c r="D78" s="6"/>
      <c r="E78" s="6"/>
    </row>
    <row r="79" spans="1:5" ht="15">
      <c r="A79" s="14"/>
      <c r="B79" s="14"/>
      <c r="D79" s="6"/>
      <c r="E79" s="6"/>
    </row>
    <row r="80" spans="1:5" ht="15">
      <c r="A80" s="14"/>
      <c r="B80" s="14"/>
      <c r="D80" s="6"/>
      <c r="E80" s="6"/>
    </row>
    <row r="81" spans="1:5" ht="15">
      <c r="A81" s="14"/>
      <c r="B81" s="14"/>
      <c r="D81" s="6"/>
      <c r="E81" s="6"/>
    </row>
    <row r="82" spans="1:5" ht="15">
      <c r="A82" s="14"/>
      <c r="B82" s="14"/>
      <c r="D82" s="6"/>
      <c r="E82" s="6"/>
    </row>
    <row r="83" spans="1:5" ht="15">
      <c r="A83" s="14"/>
      <c r="B83" s="14"/>
      <c r="D83" s="6"/>
      <c r="E83" s="6"/>
    </row>
    <row r="84" spans="1:5" ht="15">
      <c r="A84" s="14"/>
      <c r="B84" s="14"/>
      <c r="D84" s="6"/>
      <c r="E84" s="6"/>
    </row>
    <row r="85" spans="1:5" ht="15">
      <c r="A85" s="14"/>
      <c r="B85" s="14"/>
      <c r="D85" s="6"/>
      <c r="E85" s="6"/>
    </row>
    <row r="86" spans="1:5" ht="15">
      <c r="A86" s="14"/>
      <c r="B86" s="14"/>
      <c r="D86" s="6"/>
      <c r="E86" s="6"/>
    </row>
    <row r="87" spans="1:5" ht="15">
      <c r="A87" s="14"/>
      <c r="B87" s="14"/>
      <c r="D87" s="6"/>
      <c r="E87" s="6"/>
    </row>
    <row r="88" spans="1:5" ht="15">
      <c r="A88" s="14"/>
      <c r="B88" s="14"/>
      <c r="D88" s="6"/>
      <c r="E88" s="6"/>
    </row>
    <row r="89" spans="1:5" ht="15">
      <c r="A89" s="14"/>
      <c r="B89" s="14"/>
      <c r="D89" s="6"/>
      <c r="E89" s="6"/>
    </row>
    <row r="90" spans="1:5" ht="15">
      <c r="A90" s="14"/>
      <c r="B90" s="14"/>
      <c r="D90" s="6"/>
      <c r="E90" s="6"/>
    </row>
    <row r="91" spans="1:5" ht="15">
      <c r="A91" s="14"/>
      <c r="B91" s="14"/>
      <c r="D91" s="6"/>
      <c r="E91" s="6"/>
    </row>
    <row r="92" spans="1:5" ht="15">
      <c r="A92" s="14"/>
      <c r="B92" s="14"/>
      <c r="D92" s="6"/>
      <c r="E92" s="6"/>
    </row>
    <row r="93" spans="1:5" ht="15">
      <c r="A93" s="14"/>
      <c r="B93" s="14"/>
      <c r="D93" s="6"/>
      <c r="E93" s="6"/>
    </row>
    <row r="94" spans="1:5" ht="15">
      <c r="A94" s="14"/>
      <c r="B94" s="14"/>
      <c r="D94" s="6"/>
      <c r="E94" s="6"/>
    </row>
    <row r="95" spans="1:5" ht="15">
      <c r="A95" s="14"/>
      <c r="B95" s="14"/>
      <c r="D95" s="6"/>
      <c r="E95" s="6"/>
    </row>
    <row r="96" spans="1:5" ht="15">
      <c r="A96" s="14"/>
      <c r="B96" s="14"/>
      <c r="D96" s="6"/>
      <c r="E96" s="6"/>
    </row>
    <row r="97" spans="1:5" ht="15">
      <c r="A97" s="14"/>
      <c r="B97" s="14"/>
      <c r="D97" s="6"/>
      <c r="E97" s="6"/>
    </row>
    <row r="98" spans="1:5" ht="15">
      <c r="A98" s="14"/>
      <c r="B98" s="14"/>
      <c r="D98" s="6"/>
      <c r="E98" s="6"/>
    </row>
    <row r="99" spans="1:5" ht="15">
      <c r="A99" s="14"/>
      <c r="B99" s="14"/>
      <c r="D99" s="6"/>
      <c r="E99" s="6"/>
    </row>
    <row r="100" spans="1:5" ht="15">
      <c r="A100" s="14"/>
      <c r="B100" s="14"/>
      <c r="D100" s="6"/>
      <c r="E100" s="6"/>
    </row>
    <row r="101" spans="1:5" ht="15">
      <c r="A101" s="14"/>
      <c r="B101" s="14"/>
      <c r="D101" s="6"/>
      <c r="E101" s="6"/>
    </row>
    <row r="102" spans="1:5" ht="15">
      <c r="A102" s="14"/>
      <c r="B102" s="14"/>
      <c r="D102" s="6"/>
      <c r="E102" s="6"/>
    </row>
    <row r="103" spans="1:5" ht="15">
      <c r="D103" s="6"/>
      <c r="E103" s="6"/>
    </row>
    <row r="104" spans="1:5" ht="15">
      <c r="A104" s="14"/>
      <c r="B104" s="14"/>
      <c r="D104" s="6"/>
      <c r="E104" s="6"/>
    </row>
    <row r="105" spans="1:5" ht="15">
      <c r="A105" s="14"/>
      <c r="B105" s="14"/>
      <c r="D105" s="6"/>
      <c r="E105" s="6"/>
    </row>
    <row r="106" spans="1:5" ht="15">
      <c r="A106" s="14"/>
      <c r="B106" s="14"/>
      <c r="D106" s="6"/>
      <c r="E106" s="6"/>
    </row>
    <row r="107" spans="1:5" ht="15">
      <c r="A107" s="14"/>
      <c r="B107" s="14"/>
      <c r="D107" s="6"/>
      <c r="E107" s="6"/>
    </row>
    <row r="108" spans="1:5" ht="15">
      <c r="A108" s="14"/>
      <c r="B108" s="14"/>
      <c r="D108" s="6"/>
      <c r="E108" s="6"/>
    </row>
    <row r="109" spans="1:5" ht="15">
      <c r="A109" s="14"/>
      <c r="B109" s="14"/>
      <c r="D109" s="6"/>
      <c r="E109" s="6"/>
    </row>
    <row r="110" spans="1:5" ht="15">
      <c r="A110" s="14"/>
      <c r="B110" s="14"/>
      <c r="D110" s="6"/>
      <c r="E110" s="6"/>
    </row>
    <row r="111" spans="1:5">
      <c r="A111" s="14"/>
      <c r="B111" s="14"/>
    </row>
  </sheetData>
  <pageMargins left="0" right="0" top="0.39370000000000011" bottom="0.39370000000000011" header="0" footer="0"/>
  <pageSetup orientation="portrait" verticalDpi="0" r:id="rId1"/>
  <headerFooter>
    <oddHeader>&amp;C&amp;A</oddHeader>
    <oddFooter>&amp;CPage &amp;P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C1" workbookViewId="0">
      <selection activeCell="K7" sqref="K7"/>
    </sheetView>
  </sheetViews>
  <sheetFormatPr defaultRowHeight="14.25"/>
  <cols>
    <col min="1" max="1" width="8.875" style="12" customWidth="1"/>
    <col min="2" max="2" width="17.875" customWidth="1"/>
    <col min="4" max="4" width="19.5" customWidth="1"/>
    <col min="7" max="7" width="17.5" customWidth="1"/>
    <col min="8" max="8" width="18" customWidth="1"/>
    <col min="10" max="10" width="13.125" customWidth="1"/>
    <col min="11" max="11" width="14.5" customWidth="1"/>
  </cols>
  <sheetData>
    <row r="1" spans="1:11" ht="15">
      <c r="A1" s="10" t="s">
        <v>348</v>
      </c>
      <c r="B1" s="1" t="s">
        <v>10</v>
      </c>
    </row>
    <row r="2" spans="1:11" ht="15">
      <c r="A2" s="11">
        <v>2008</v>
      </c>
      <c r="B2" s="6" t="s">
        <v>350</v>
      </c>
    </row>
    <row r="3" spans="1:11" ht="15">
      <c r="A3" s="11">
        <v>2008</v>
      </c>
      <c r="B3" s="6" t="s">
        <v>350</v>
      </c>
      <c r="D3" s="3" t="s">
        <v>30</v>
      </c>
      <c r="E3" s="4">
        <v>1</v>
      </c>
      <c r="G3" s="3" t="s">
        <v>352</v>
      </c>
      <c r="H3" s="3" t="s">
        <v>353</v>
      </c>
      <c r="I3" s="3" t="s">
        <v>357</v>
      </c>
      <c r="J3" s="3" t="s">
        <v>356</v>
      </c>
      <c r="K3" s="3" t="s">
        <v>355</v>
      </c>
    </row>
    <row r="4" spans="1:11" ht="15">
      <c r="A4" s="11">
        <v>2010</v>
      </c>
      <c r="B4" s="6" t="s">
        <v>350</v>
      </c>
      <c r="D4" s="3" t="s">
        <v>350</v>
      </c>
      <c r="E4" s="4">
        <v>11</v>
      </c>
      <c r="G4" s="4">
        <v>10</v>
      </c>
      <c r="H4" s="4">
        <v>8</v>
      </c>
      <c r="I4" s="4">
        <v>3</v>
      </c>
      <c r="J4" s="4">
        <v>33</v>
      </c>
      <c r="K4" s="4">
        <v>7</v>
      </c>
    </row>
    <row r="5" spans="1:11" ht="15">
      <c r="A5" s="11">
        <v>2010</v>
      </c>
      <c r="B5" s="6" t="s">
        <v>350</v>
      </c>
      <c r="D5" s="3" t="s">
        <v>53</v>
      </c>
      <c r="E5" s="4">
        <v>7</v>
      </c>
    </row>
    <row r="6" spans="1:11" ht="15">
      <c r="A6" s="11">
        <v>2012</v>
      </c>
      <c r="B6" s="6" t="s">
        <v>350</v>
      </c>
      <c r="D6" s="3" t="s">
        <v>180</v>
      </c>
      <c r="E6" s="4">
        <v>3</v>
      </c>
    </row>
    <row r="7" spans="1:11" ht="15">
      <c r="A7" s="11">
        <v>2008</v>
      </c>
      <c r="B7" s="6" t="s">
        <v>350</v>
      </c>
      <c r="D7" s="3" t="s">
        <v>349</v>
      </c>
      <c r="E7" s="4">
        <v>33</v>
      </c>
    </row>
    <row r="8" spans="1:11" ht="15">
      <c r="A8" s="11">
        <v>2011</v>
      </c>
      <c r="B8" s="6" t="s">
        <v>350</v>
      </c>
      <c r="D8" s="3" t="s">
        <v>117</v>
      </c>
      <c r="E8" s="4">
        <v>6</v>
      </c>
    </row>
    <row r="9" spans="1:11" ht="15">
      <c r="A9" s="11">
        <v>2011</v>
      </c>
      <c r="B9" s="6" t="s">
        <v>350</v>
      </c>
    </row>
    <row r="10" spans="1:11" ht="15">
      <c r="A10" s="11">
        <v>2013</v>
      </c>
      <c r="B10" s="6" t="s">
        <v>350</v>
      </c>
    </row>
    <row r="11" spans="1:11" ht="15">
      <c r="A11" s="11">
        <v>2013</v>
      </c>
      <c r="B11" s="6" t="s">
        <v>350</v>
      </c>
    </row>
    <row r="12" spans="1:11" ht="15">
      <c r="A12" s="11">
        <v>2014</v>
      </c>
      <c r="B12" s="6" t="s">
        <v>350</v>
      </c>
    </row>
    <row r="13" spans="1:11" ht="15">
      <c r="A13" s="11">
        <v>2012</v>
      </c>
      <c r="B13" s="6" t="s">
        <v>30</v>
      </c>
    </row>
    <row r="14" spans="1:11" ht="15">
      <c r="A14" s="11">
        <v>2008</v>
      </c>
      <c r="B14" s="6" t="s">
        <v>53</v>
      </c>
    </row>
    <row r="15" spans="1:11" ht="15">
      <c r="A15" s="11">
        <v>2008</v>
      </c>
      <c r="B15" s="6" t="s">
        <v>53</v>
      </c>
    </row>
    <row r="16" spans="1:11" ht="15">
      <c r="A16" s="11">
        <v>2012</v>
      </c>
      <c r="B16" s="6" t="s">
        <v>53</v>
      </c>
    </row>
    <row r="17" spans="1:2" ht="15">
      <c r="A17" s="11">
        <v>2012</v>
      </c>
      <c r="B17" s="6" t="s">
        <v>53</v>
      </c>
    </row>
    <row r="18" spans="1:2" ht="15">
      <c r="A18" s="11">
        <v>2013</v>
      </c>
      <c r="B18" s="6" t="s">
        <v>53</v>
      </c>
    </row>
    <row r="19" spans="1:2" ht="15">
      <c r="A19" s="11">
        <v>2013</v>
      </c>
      <c r="B19" s="6" t="s">
        <v>53</v>
      </c>
    </row>
    <row r="20" spans="1:2" ht="15">
      <c r="A20" s="11">
        <v>2010</v>
      </c>
      <c r="B20" s="6" t="s">
        <v>53</v>
      </c>
    </row>
    <row r="21" spans="1:2" ht="15">
      <c r="A21" s="11">
        <v>2009</v>
      </c>
      <c r="B21" s="6" t="s">
        <v>180</v>
      </c>
    </row>
    <row r="22" spans="1:2" ht="15">
      <c r="A22" s="11">
        <v>2010</v>
      </c>
      <c r="B22" s="6" t="s">
        <v>180</v>
      </c>
    </row>
    <row r="23" spans="1:2" ht="15">
      <c r="A23" s="11">
        <v>2013</v>
      </c>
      <c r="B23" s="6" t="s">
        <v>180</v>
      </c>
    </row>
    <row r="24" spans="1:2" ht="15">
      <c r="A24" s="11">
        <v>2008</v>
      </c>
      <c r="B24" s="6" t="s">
        <v>349</v>
      </c>
    </row>
    <row r="25" spans="1:2" ht="15">
      <c r="A25" s="11">
        <v>2008</v>
      </c>
      <c r="B25" s="6" t="s">
        <v>349</v>
      </c>
    </row>
    <row r="26" spans="1:2" ht="15">
      <c r="A26" s="11">
        <v>2008</v>
      </c>
      <c r="B26" s="6" t="s">
        <v>349</v>
      </c>
    </row>
    <row r="27" spans="1:2" ht="15">
      <c r="A27" s="11">
        <v>2010</v>
      </c>
      <c r="B27" s="6" t="s">
        <v>349</v>
      </c>
    </row>
    <row r="28" spans="1:2" ht="15">
      <c r="A28" s="11">
        <v>2011</v>
      </c>
      <c r="B28" s="6" t="s">
        <v>349</v>
      </c>
    </row>
    <row r="29" spans="1:2" ht="15">
      <c r="A29" s="11">
        <v>2011</v>
      </c>
      <c r="B29" s="6" t="s">
        <v>349</v>
      </c>
    </row>
    <row r="30" spans="1:2" ht="15">
      <c r="A30" s="11">
        <v>2012</v>
      </c>
      <c r="B30" s="6" t="s">
        <v>349</v>
      </c>
    </row>
    <row r="31" spans="1:2" ht="15">
      <c r="A31" s="11">
        <v>2012</v>
      </c>
      <c r="B31" s="6" t="s">
        <v>349</v>
      </c>
    </row>
    <row r="32" spans="1:2" ht="15">
      <c r="A32" s="11">
        <v>2012</v>
      </c>
      <c r="B32" s="6" t="s">
        <v>349</v>
      </c>
    </row>
    <row r="33" spans="1:2" ht="15">
      <c r="A33" s="11">
        <v>2013</v>
      </c>
      <c r="B33" s="6" t="s">
        <v>349</v>
      </c>
    </row>
    <row r="34" spans="1:2" ht="15">
      <c r="A34" s="11">
        <v>2013</v>
      </c>
      <c r="B34" s="6" t="s">
        <v>349</v>
      </c>
    </row>
    <row r="35" spans="1:2" ht="15">
      <c r="A35" s="11">
        <v>2008</v>
      </c>
      <c r="B35" s="6" t="s">
        <v>349</v>
      </c>
    </row>
    <row r="36" spans="1:2" ht="15">
      <c r="A36" s="11">
        <v>2009</v>
      </c>
      <c r="B36" s="6" t="s">
        <v>349</v>
      </c>
    </row>
    <row r="37" spans="1:2" ht="15">
      <c r="A37" s="11">
        <v>2009</v>
      </c>
      <c r="B37" s="6" t="s">
        <v>349</v>
      </c>
    </row>
    <row r="38" spans="1:2" ht="15">
      <c r="A38" s="11">
        <v>2009</v>
      </c>
      <c r="B38" s="6" t="s">
        <v>349</v>
      </c>
    </row>
    <row r="39" spans="1:2" ht="15">
      <c r="A39" s="11">
        <v>2009</v>
      </c>
      <c r="B39" s="6" t="s">
        <v>349</v>
      </c>
    </row>
    <row r="40" spans="1:2" ht="15">
      <c r="A40" s="11">
        <v>2009</v>
      </c>
      <c r="B40" s="6" t="s">
        <v>349</v>
      </c>
    </row>
    <row r="41" spans="1:2" ht="15">
      <c r="A41" s="11">
        <v>2009</v>
      </c>
      <c r="B41" s="6" t="s">
        <v>349</v>
      </c>
    </row>
    <row r="42" spans="1:2" ht="15">
      <c r="A42" s="11">
        <v>2010</v>
      </c>
      <c r="B42" s="6" t="s">
        <v>349</v>
      </c>
    </row>
    <row r="43" spans="1:2" ht="15">
      <c r="A43" s="11">
        <v>2010</v>
      </c>
      <c r="B43" s="6" t="s">
        <v>349</v>
      </c>
    </row>
    <row r="44" spans="1:2" ht="15">
      <c r="A44" s="11">
        <v>2011</v>
      </c>
      <c r="B44" s="6" t="s">
        <v>349</v>
      </c>
    </row>
    <row r="45" spans="1:2" ht="15">
      <c r="A45" s="11">
        <v>2011</v>
      </c>
      <c r="B45" s="6" t="s">
        <v>349</v>
      </c>
    </row>
    <row r="46" spans="1:2" ht="15">
      <c r="A46" s="11">
        <v>2011</v>
      </c>
      <c r="B46" s="6" t="s">
        <v>349</v>
      </c>
    </row>
    <row r="47" spans="1:2" ht="15">
      <c r="A47" s="11">
        <v>2012</v>
      </c>
      <c r="B47" s="6" t="s">
        <v>349</v>
      </c>
    </row>
    <row r="48" spans="1:2" ht="15">
      <c r="A48" s="11">
        <v>2012</v>
      </c>
      <c r="B48" s="6" t="s">
        <v>349</v>
      </c>
    </row>
    <row r="49" spans="1:2" ht="15">
      <c r="A49" s="11">
        <v>2012</v>
      </c>
      <c r="B49" s="6" t="s">
        <v>349</v>
      </c>
    </row>
    <row r="50" spans="1:2" ht="15">
      <c r="A50" s="11">
        <v>2013</v>
      </c>
      <c r="B50" s="6" t="s">
        <v>349</v>
      </c>
    </row>
    <row r="51" spans="1:2" ht="15">
      <c r="A51" s="11">
        <v>2013</v>
      </c>
      <c r="B51" s="6" t="s">
        <v>349</v>
      </c>
    </row>
    <row r="52" spans="1:2" ht="15">
      <c r="A52" s="11">
        <v>2008</v>
      </c>
      <c r="B52" s="6" t="s">
        <v>349</v>
      </c>
    </row>
    <row r="53" spans="1:2" ht="15">
      <c r="A53" s="11">
        <v>2008</v>
      </c>
      <c r="B53" s="6" t="s">
        <v>349</v>
      </c>
    </row>
    <row r="54" spans="1:2" ht="15">
      <c r="A54" s="11">
        <v>2008</v>
      </c>
      <c r="B54" s="6" t="s">
        <v>349</v>
      </c>
    </row>
    <row r="55" spans="1:2" ht="15">
      <c r="A55" s="11">
        <v>2008</v>
      </c>
      <c r="B55" s="6" t="s">
        <v>349</v>
      </c>
    </row>
    <row r="56" spans="1:2" ht="15">
      <c r="A56" s="11">
        <v>2009</v>
      </c>
      <c r="B56" s="6" t="s">
        <v>349</v>
      </c>
    </row>
    <row r="57" spans="1:2" ht="15">
      <c r="A57" s="11">
        <v>2012</v>
      </c>
      <c r="B57" s="6" t="s">
        <v>117</v>
      </c>
    </row>
    <row r="58" spans="1:2" ht="15">
      <c r="A58" s="11">
        <v>2014</v>
      </c>
      <c r="B58" s="6" t="s">
        <v>117</v>
      </c>
    </row>
    <row r="59" spans="1:2" ht="15">
      <c r="A59" s="11">
        <v>2009</v>
      </c>
      <c r="B59" s="6" t="s">
        <v>117</v>
      </c>
    </row>
    <row r="60" spans="1:2" ht="15">
      <c r="A60" s="11">
        <v>2014</v>
      </c>
      <c r="B60" s="6" t="s">
        <v>117</v>
      </c>
    </row>
    <row r="61" spans="1:2" ht="15">
      <c r="A61" s="11">
        <v>2013</v>
      </c>
      <c r="B61" s="6" t="s">
        <v>117</v>
      </c>
    </row>
    <row r="62" spans="1:2" ht="15">
      <c r="A62" s="11">
        <v>2014</v>
      </c>
      <c r="B62" s="6" t="s">
        <v>117</v>
      </c>
    </row>
  </sheetData>
  <sortState ref="A2:B62">
    <sortCondition ref="B2:B62"/>
  </sortState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7" sqref="A7"/>
    </sheetView>
  </sheetViews>
  <sheetFormatPr defaultRowHeight="14.25"/>
  <cols>
    <col min="1" max="1" width="19" customWidth="1"/>
    <col min="2" max="2" width="16.75" bestFit="1" customWidth="1"/>
    <col min="5" max="5" width="19" bestFit="1" customWidth="1"/>
    <col min="6" max="6" width="15.75" bestFit="1" customWidth="1"/>
    <col min="7" max="7" width="16" bestFit="1" customWidth="1"/>
    <col min="8" max="8" width="6.5" bestFit="1" customWidth="1"/>
  </cols>
  <sheetData>
    <row r="3" spans="1:2">
      <c r="A3" s="2" t="s">
        <v>279</v>
      </c>
      <c r="B3" t="s">
        <v>351</v>
      </c>
    </row>
    <row r="4" spans="1:2">
      <c r="A4" s="3" t="s">
        <v>30</v>
      </c>
      <c r="B4" s="4">
        <v>1</v>
      </c>
    </row>
    <row r="5" spans="1:2">
      <c r="A5" s="3" t="s">
        <v>350</v>
      </c>
      <c r="B5" s="4">
        <v>11</v>
      </c>
    </row>
    <row r="6" spans="1:2">
      <c r="A6" s="3" t="s">
        <v>53</v>
      </c>
      <c r="B6" s="4">
        <v>7</v>
      </c>
    </row>
    <row r="7" spans="1:2">
      <c r="A7" s="3" t="s">
        <v>180</v>
      </c>
      <c r="B7" s="4">
        <v>3</v>
      </c>
    </row>
    <row r="8" spans="1:2">
      <c r="A8" s="3" t="s">
        <v>349</v>
      </c>
      <c r="B8" s="4">
        <v>33</v>
      </c>
    </row>
    <row r="9" spans="1:2">
      <c r="A9" s="3" t="s">
        <v>117</v>
      </c>
      <c r="B9" s="4">
        <v>6</v>
      </c>
    </row>
    <row r="10" spans="1:2">
      <c r="A10" s="3" t="s">
        <v>280</v>
      </c>
      <c r="B10" s="4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4" workbookViewId="0">
      <selection activeCell="P44" sqref="P44"/>
    </sheetView>
  </sheetViews>
  <sheetFormatPr defaultRowHeight="14.25"/>
  <sheetData>
    <row r="1" spans="1:5">
      <c r="A1" t="s">
        <v>348</v>
      </c>
      <c r="B1" t="s">
        <v>359</v>
      </c>
      <c r="C1" t="s">
        <v>358</v>
      </c>
      <c r="D1" t="s">
        <v>355</v>
      </c>
      <c r="E1" t="s">
        <v>360</v>
      </c>
    </row>
    <row r="2" spans="1:5">
      <c r="A2">
        <v>2008</v>
      </c>
      <c r="B2">
        <v>6</v>
      </c>
      <c r="C2">
        <v>7</v>
      </c>
      <c r="D2">
        <v>0</v>
      </c>
      <c r="E2">
        <v>0</v>
      </c>
    </row>
    <row r="3" spans="1:5">
      <c r="A3">
        <v>2009</v>
      </c>
      <c r="B3">
        <v>7</v>
      </c>
      <c r="C3">
        <v>2</v>
      </c>
      <c r="D3">
        <v>0</v>
      </c>
      <c r="E3">
        <v>0</v>
      </c>
    </row>
    <row r="4" spans="1:5">
      <c r="A4">
        <v>2010</v>
      </c>
      <c r="B4">
        <v>5</v>
      </c>
      <c r="C4">
        <v>2</v>
      </c>
      <c r="D4">
        <v>0</v>
      </c>
      <c r="E4">
        <v>0</v>
      </c>
    </row>
    <row r="5" spans="1:5">
      <c r="A5">
        <v>2011</v>
      </c>
      <c r="B5">
        <v>6</v>
      </c>
      <c r="C5">
        <v>1</v>
      </c>
      <c r="D5">
        <v>0</v>
      </c>
      <c r="E5">
        <v>0</v>
      </c>
    </row>
    <row r="6" spans="1:5">
      <c r="A6">
        <v>2012</v>
      </c>
      <c r="B6">
        <v>5</v>
      </c>
      <c r="C6">
        <v>5</v>
      </c>
      <c r="D6">
        <v>0</v>
      </c>
      <c r="E6">
        <v>1</v>
      </c>
    </row>
    <row r="7" spans="1:5">
      <c r="A7">
        <v>2013</v>
      </c>
      <c r="B7">
        <v>6</v>
      </c>
      <c r="C7">
        <v>3</v>
      </c>
      <c r="D7">
        <v>1</v>
      </c>
      <c r="E7">
        <v>0</v>
      </c>
    </row>
    <row r="8" spans="1:5">
      <c r="A8">
        <v>2014</v>
      </c>
      <c r="B8">
        <v>2</v>
      </c>
      <c r="C8">
        <v>0</v>
      </c>
      <c r="D8">
        <v>2</v>
      </c>
      <c r="E8">
        <v>0</v>
      </c>
    </row>
    <row r="9" spans="1:5">
      <c r="B9">
        <f>SUM(B2:B8)</f>
        <v>37</v>
      </c>
      <c r="C9">
        <f>SUM(C2:C8)</f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M18" sqref="M18"/>
    </sheetView>
  </sheetViews>
  <sheetFormatPr defaultRowHeight="14.25"/>
  <sheetData>
    <row r="1" spans="1:12" ht="15">
      <c r="A1" s="1"/>
      <c r="B1" s="13"/>
      <c r="C1" s="13"/>
      <c r="D1" s="1"/>
      <c r="E1" s="1"/>
      <c r="F1" s="1"/>
      <c r="G1" s="1"/>
      <c r="H1" s="1"/>
      <c r="I1" s="1"/>
      <c r="J1" s="1"/>
      <c r="K1" s="1"/>
      <c r="L1" s="1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sqref="A1:A45"/>
    </sheetView>
  </sheetViews>
  <sheetFormatPr defaultRowHeight="14.25"/>
  <sheetData>
    <row r="1" spans="1:1" ht="15">
      <c r="A1" s="11">
        <v>2012</v>
      </c>
    </row>
    <row r="2" spans="1:1" ht="15">
      <c r="A2" s="11">
        <v>2012</v>
      </c>
    </row>
    <row r="3" spans="1:1" ht="15">
      <c r="A3" s="11">
        <v>2012</v>
      </c>
    </row>
    <row r="4" spans="1:1" ht="15">
      <c r="A4" s="11">
        <v>2012</v>
      </c>
    </row>
    <row r="5" spans="1:1" ht="15">
      <c r="A5" s="11">
        <v>2011</v>
      </c>
    </row>
    <row r="6" spans="1:1" ht="15">
      <c r="A6" s="11">
        <v>2013</v>
      </c>
    </row>
    <row r="7" spans="1:1" ht="15">
      <c r="A7" s="11">
        <v>2009</v>
      </c>
    </row>
    <row r="8" spans="1:1" ht="15">
      <c r="A8" s="11">
        <v>2013</v>
      </c>
    </row>
    <row r="9" spans="1:1" ht="15">
      <c r="A9" s="11">
        <v>2012</v>
      </c>
    </row>
    <row r="10" spans="1:1" ht="15">
      <c r="A10" s="11">
        <v>2008</v>
      </c>
    </row>
    <row r="11" spans="1:1" ht="15">
      <c r="A11" s="11">
        <v>2012</v>
      </c>
    </row>
    <row r="12" spans="1:1" ht="15">
      <c r="A12" s="11">
        <v>2009</v>
      </c>
    </row>
    <row r="13" spans="1:1" ht="15">
      <c r="A13" s="11">
        <v>2010</v>
      </c>
    </row>
    <row r="14" spans="1:1" ht="15">
      <c r="A14" s="11">
        <v>2011</v>
      </c>
    </row>
    <row r="15" spans="1:1" ht="15">
      <c r="A15" s="11">
        <v>2008</v>
      </c>
    </row>
    <row r="16" spans="1:1" ht="15">
      <c r="A16" s="11">
        <v>2008</v>
      </c>
    </row>
    <row r="17" spans="1:1" ht="15">
      <c r="A17" s="11">
        <v>2011</v>
      </c>
    </row>
    <row r="18" spans="1:1" ht="15">
      <c r="A18" s="11">
        <v>2008</v>
      </c>
    </row>
    <row r="19" spans="1:1" ht="15">
      <c r="A19" s="11">
        <v>2011</v>
      </c>
    </row>
    <row r="20" spans="1:1" ht="15">
      <c r="A20" s="11">
        <v>2008</v>
      </c>
    </row>
    <row r="21" spans="1:1" ht="15">
      <c r="A21" s="11">
        <v>2009</v>
      </c>
    </row>
    <row r="22" spans="1:1" ht="15">
      <c r="A22" s="11">
        <v>2010</v>
      </c>
    </row>
    <row r="23" spans="1:1" ht="15">
      <c r="A23" s="11">
        <v>2011</v>
      </c>
    </row>
    <row r="24" spans="1:1" ht="15">
      <c r="A24" s="11">
        <v>2009</v>
      </c>
    </row>
    <row r="25" spans="1:1" ht="15">
      <c r="A25" s="11">
        <v>2012</v>
      </c>
    </row>
    <row r="26" spans="1:1" ht="15">
      <c r="A26" s="11">
        <v>2013</v>
      </c>
    </row>
    <row r="27" spans="1:1" ht="15">
      <c r="A27" s="11">
        <v>2013</v>
      </c>
    </row>
    <row r="28" spans="1:1" ht="15">
      <c r="A28" s="11">
        <v>2009</v>
      </c>
    </row>
    <row r="29" spans="1:1" ht="15">
      <c r="A29" s="11">
        <v>2013</v>
      </c>
    </row>
    <row r="30" spans="1:1" ht="15">
      <c r="A30" s="11">
        <v>2008</v>
      </c>
    </row>
    <row r="31" spans="1:1" ht="15">
      <c r="A31" s="11">
        <v>2009</v>
      </c>
    </row>
    <row r="32" spans="1:1" ht="15">
      <c r="A32" s="11">
        <v>2012</v>
      </c>
    </row>
    <row r="33" spans="1:1" ht="15">
      <c r="A33" s="11">
        <v>2010</v>
      </c>
    </row>
    <row r="34" spans="1:1" ht="15">
      <c r="A34" s="11">
        <v>2008</v>
      </c>
    </row>
    <row r="35" spans="1:1" ht="15">
      <c r="A35" s="11">
        <v>2013</v>
      </c>
    </row>
    <row r="36" spans="1:1" ht="15">
      <c r="A36" s="11">
        <v>2011</v>
      </c>
    </row>
    <row r="37" spans="1:1" ht="15">
      <c r="A37" s="11">
        <v>2014</v>
      </c>
    </row>
    <row r="38" spans="1:1" ht="15">
      <c r="A38" s="11">
        <v>2008</v>
      </c>
    </row>
    <row r="39" spans="1:1" ht="15">
      <c r="A39" s="11">
        <v>2010</v>
      </c>
    </row>
    <row r="40" spans="1:1" ht="15">
      <c r="A40" s="11">
        <v>2008</v>
      </c>
    </row>
    <row r="41" spans="1:1" ht="15">
      <c r="A41" s="11">
        <v>2008</v>
      </c>
    </row>
    <row r="42" spans="1:1" ht="15">
      <c r="A42" s="11">
        <v>2011</v>
      </c>
    </row>
    <row r="43" spans="1:1" ht="15">
      <c r="A43" s="11">
        <v>2008</v>
      </c>
    </row>
    <row r="44" spans="1:1" ht="15">
      <c r="A44" s="11">
        <v>2010</v>
      </c>
    </row>
    <row r="45" spans="1:1" ht="15">
      <c r="A45" s="11">
        <v>2009</v>
      </c>
    </row>
  </sheetData>
  <sortState ref="A1:A28">
    <sortCondition ref="A1:A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Sheet4</vt:lpstr>
      <vt:lpstr>Sheet1</vt:lpstr>
      <vt:lpstr>Sheet8</vt:lpstr>
      <vt:lpstr>Sheet9</vt:lpstr>
      <vt:lpstr>Sheet5</vt:lpstr>
      <vt:lpstr>Graphics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Zarkhin, Fedor (CMG-WestPalm)</dc:creator>
  <cp:lastModifiedBy>Zarkhin, Fedor (CMG-WestPalm)</cp:lastModifiedBy>
  <cp:revision>15</cp:revision>
  <cp:lastPrinted>2014-06-20T17:52:24Z</cp:lastPrinted>
  <dcterms:created xsi:type="dcterms:W3CDTF">2014-06-14T10:04:03Z</dcterms:created>
  <dcterms:modified xsi:type="dcterms:W3CDTF">2014-06-26T19:21:24Z</dcterms:modified>
</cp:coreProperties>
</file>