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800" windowHeight="11985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2" i="11" l="1"/>
  <c r="A193" i="11"/>
  <c r="A194" i="11"/>
  <c r="A128" i="11" l="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27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7" i="2"/>
  <c r="D39" i="2"/>
  <c r="D40" i="2"/>
  <c r="D41" i="2"/>
  <c r="D42" i="2"/>
  <c r="D43" i="2"/>
  <c r="D44" i="2"/>
  <c r="D45" i="2"/>
  <c r="D47" i="2"/>
  <c r="D48" i="2"/>
  <c r="D50" i="2"/>
  <c r="D52" i="2"/>
  <c r="D53" i="2"/>
  <c r="D55" i="2"/>
  <c r="D56" i="2"/>
  <c r="D57" i="2"/>
  <c r="D58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9" i="2"/>
  <c r="D170" i="2"/>
  <c r="D172" i="2"/>
  <c r="D173" i="2"/>
  <c r="D174" i="2"/>
  <c r="D175" i="2"/>
  <c r="D176" i="2"/>
  <c r="D178" i="2"/>
  <c r="D180" i="2"/>
  <c r="D181" i="2"/>
  <c r="D182" i="2"/>
  <c r="D183" i="2"/>
  <c r="D184" i="2"/>
  <c r="D185" i="2"/>
  <c r="D186" i="2"/>
  <c r="D187" i="2"/>
  <c r="D188" i="2"/>
  <c r="D189" i="2"/>
  <c r="D190" i="2"/>
  <c r="D192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5" i="2"/>
  <c r="D227" i="2"/>
  <c r="D228" i="2"/>
  <c r="D229" i="2"/>
  <c r="D230" i="2"/>
  <c r="D232" i="2"/>
  <c r="D233" i="2"/>
  <c r="D234" i="2"/>
  <c r="D235" i="2"/>
  <c r="D236" i="2"/>
  <c r="D237" i="2"/>
  <c r="D238" i="2"/>
  <c r="D239" i="2"/>
  <c r="D240" i="2"/>
  <c r="D241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2" i="2"/>
  <c r="D303" i="2"/>
  <c r="D304" i="2"/>
  <c r="D306" i="2"/>
  <c r="D308" i="2"/>
  <c r="D309" i="2"/>
  <c r="D311" i="2"/>
  <c r="D312" i="2"/>
  <c r="D315" i="2"/>
  <c r="D316" i="2"/>
  <c r="D317" i="2"/>
  <c r="D318" i="2"/>
  <c r="D319" i="2"/>
  <c r="D320" i="2"/>
  <c r="D321" i="2"/>
  <c r="D322" i="2"/>
  <c r="D324" i="2"/>
  <c r="D326" i="2"/>
  <c r="D328" i="2"/>
  <c r="D330" i="2"/>
  <c r="D332" i="2"/>
  <c r="D333" i="2"/>
  <c r="D334" i="2"/>
  <c r="D335" i="2"/>
  <c r="D336" i="2"/>
  <c r="D338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5" i="2"/>
  <c r="D396" i="2"/>
  <c r="D398" i="2"/>
  <c r="D399" i="2"/>
  <c r="D400" i="2"/>
  <c r="D401" i="2"/>
  <c r="D402" i="2"/>
  <c r="D403" i="2"/>
  <c r="D404" i="2"/>
  <c r="D405" i="2"/>
  <c r="D406" i="2"/>
  <c r="D407" i="2"/>
  <c r="D408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4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5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8" i="2"/>
  <c r="D559" i="2"/>
  <c r="D560" i="2"/>
  <c r="D561" i="2"/>
  <c r="D562" i="2"/>
  <c r="D563" i="2"/>
  <c r="D564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1" i="2"/>
  <c r="D602" i="2"/>
  <c r="D603" i="2"/>
  <c r="D606" i="2"/>
  <c r="D607" i="2"/>
  <c r="D608" i="2"/>
  <c r="D609" i="2"/>
  <c r="D610" i="2"/>
  <c r="D612" i="2"/>
  <c r="D613" i="2"/>
  <c r="D614" i="2"/>
  <c r="D615" i="2"/>
  <c r="D617" i="2"/>
  <c r="D618" i="2"/>
  <c r="D619" i="2"/>
  <c r="D620" i="2"/>
  <c r="D621" i="2"/>
  <c r="D622" i="2"/>
  <c r="D623" i="2"/>
  <c r="D624" i="2"/>
  <c r="D625" i="2"/>
  <c r="D626" i="2"/>
  <c r="D627" i="2"/>
  <c r="D629" i="2"/>
  <c r="D630" i="2"/>
  <c r="D631" i="2"/>
  <c r="D632" i="2"/>
  <c r="D633" i="2"/>
  <c r="D634" i="2"/>
  <c r="D635" i="2"/>
  <c r="D636" i="2"/>
  <c r="D637" i="2"/>
  <c r="D639" i="2"/>
  <c r="D640" i="2"/>
  <c r="D641" i="2"/>
  <c r="D642" i="2"/>
  <c r="D643" i="2"/>
  <c r="D644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60" i="2"/>
  <c r="D662" i="2"/>
  <c r="D663" i="2"/>
  <c r="D664" i="2"/>
  <c r="D665" i="2"/>
  <c r="D666" i="2"/>
  <c r="D667" i="2"/>
  <c r="D669" i="2"/>
  <c r="D671" i="2"/>
  <c r="D673" i="2"/>
  <c r="D67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D33" i="2"/>
  <c r="D34" i="2"/>
  <c r="D35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<sst xmlns="http://schemas.openxmlformats.org/spreadsheetml/2006/main" count="11037" uniqueCount="3701">
  <si>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</si>
  <si>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</si>
  <si>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</si>
  <si>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</si>
  <si>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</si>
  <si>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</si>
  <si>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</si>
  <si>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</si>
  <si>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</si>
  <si>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</si>
  <si>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</si>
  <si>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</si>
  <si>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</si>
  <si>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</si>
  <si>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</si>
  <si>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</si>
  <si>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</si>
  <si>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</si>
  <si>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</si>
  <si>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</si>
  <si>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</si>
  <si>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</si>
  <si>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</si>
  <si>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</si>
  <si>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</si>
  <si>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</si>
  <si>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</si>
  <si>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</si>
  <si>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</si>
  <si>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</si>
  <si>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</si>
  <si>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</si>
  <si>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</si>
  <si>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</si>
  <si>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</si>
  <si>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</si>
  <si>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</si>
  <si>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</si>
  <si>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</si>
  <si>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</si>
  <si>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</si>
  <si>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</si>
  <si>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</si>
  <si>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</si>
  <si>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</si>
  <si>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</si>
  <si>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</si>
  <si>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</si>
  <si>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</si>
  <si>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</si>
  <si>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</si>
  <si>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</si>
  <si>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</si>
  <si>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</si>
  <si>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</si>
  <si>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</si>
  <si>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</si>
  <si>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</si>
  <si>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</si>
  <si>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</si>
  <si>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</si>
  <si>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</si>
  <si>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</si>
  <si>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</si>
  <si>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</si>
  <si>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</si>
  <si>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</si>
  <si>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</si>
  <si>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</si>
  <si>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</si>
  <si>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</si>
  <si>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</si>
  <si>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</si>
  <si>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</si>
  <si>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</si>
  <si>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</si>
  <si>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</si>
  <si>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</si>
  <si>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</si>
  <si>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</si>
  <si>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</si>
  <si>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</si>
  <si>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</si>
  <si>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</si>
  <si>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</si>
  <si>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</si>
  <si>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</si>
  <si>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</si>
  <si>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</si>
  <si>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</si>
  <si>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</si>
  <si>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</si>
  <si>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</si>
  <si>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</si>
  <si>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</si>
  <si>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</si>
  <si>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</si>
  <si>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</si>
  <si>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</si>
  <si>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</si>
  <si>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</si>
  <si>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</si>
  <si>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</si>
  <si>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</si>
  <si>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</si>
  <si>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</si>
  <si>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</si>
  <si>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</si>
  <si>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</si>
  <si>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</si>
  <si>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</si>
  <si>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</si>
  <si>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</si>
  <si>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</si>
  <si>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</si>
  <si>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</si>
  <si>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</si>
  <si>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</si>
  <si>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</si>
  <si>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</si>
  <si>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</si>
  <si>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</si>
  <si>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</si>
  <si>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</si>
  <si>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</si>
  <si>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</si>
  <si>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</si>
  <si>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</si>
  <si>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</si>
  <si>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</si>
  <si>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</si>
  <si>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</si>
  <si>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</si>
  <si>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</si>
  <si>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</si>
  <si>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</si>
  <si>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</si>
  <si>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</si>
  <si>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</si>
  <si>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</si>
  <si>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</si>
  <si>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</si>
  <si>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</si>
  <si>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</si>
  <si>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</si>
  <si>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</si>
  <si>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</si>
  <si>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</si>
  <si>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</si>
  <si>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</si>
  <si>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</si>
  <si>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</si>
  <si>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</si>
  <si>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</si>
  <si>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</si>
  <si>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</si>
  <si>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</si>
  <si>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</si>
  <si>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</si>
  <si>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</si>
  <si>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</si>
  <si>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</si>
  <si>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</si>
  <si>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</si>
  <si>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</si>
  <si>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</si>
  <si>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</si>
  <si>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</si>
  <si>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</si>
  <si>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</si>
  <si>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</si>
  <si>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</si>
  <si>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</si>
  <si>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</si>
  <si>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</si>
  <si>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</si>
  <si>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</si>
  <si>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</si>
  <si>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</si>
  <si>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</si>
  <si>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</si>
  <si>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</si>
  <si>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</si>
  <si>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</si>
  <si>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</si>
  <si>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</si>
  <si>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</si>
  <si>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</si>
  <si>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</si>
  <si>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</si>
  <si>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</si>
  <si>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</si>
  <si>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</si>
  <si>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</si>
  <si>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</si>
  <si>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</si>
  <si>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</si>
  <si>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</si>
  <si>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</si>
  <si>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</si>
  <si>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</si>
  <si>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</si>
  <si>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</si>
  <si>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</si>
  <si>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</si>
  <si>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</si>
  <si>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</si>
  <si>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</si>
  <si>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</si>
  <si>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</si>
  <si>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</si>
  <si>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</si>
  <si>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</si>
  <si>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</si>
  <si>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</si>
  <si>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</si>
  <si>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</si>
  <si>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</si>
  <si>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</si>
  <si>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</si>
  <si>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</si>
  <si>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</si>
  <si>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</si>
  <si>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</si>
  <si>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</si>
  <si>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</si>
  <si>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</si>
  <si>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</si>
  <si>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</si>
  <si>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</si>
  <si>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</si>
  <si>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</si>
  <si>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</si>
  <si>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</si>
  <si>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</si>
  <si>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</si>
  <si>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</si>
  <si>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</si>
  <si>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</si>
  <si>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</si>
  <si>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</si>
  <si>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</si>
  <si>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</si>
  <si>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</si>
  <si>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</si>
  <si>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</si>
  <si>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</si>
  <si>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</si>
  <si>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</si>
  <si>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</si>
  <si>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</si>
  <si>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</si>
  <si>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</si>
  <si>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</si>
  <si>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</si>
  <si>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</si>
  <si>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</si>
  <si>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</si>
  <si>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</si>
  <si>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</si>
  <si>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</si>
  <si>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</si>
  <si>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</si>
  <si>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</si>
  <si>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</si>
  <si>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</si>
  <si>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</si>
  <si>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</si>
  <si>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</si>
  <si>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</si>
  <si>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</si>
  <si>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</si>
  <si>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</si>
  <si>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</si>
  <si>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</si>
  <si>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</si>
  <si>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</si>
  <si>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</si>
  <si>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</si>
  <si>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</si>
  <si>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</si>
  <si>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</si>
  <si>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</si>
  <si>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</si>
  <si>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</si>
  <si>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</si>
  <si>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</si>
  <si>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</si>
  <si>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</si>
  <si>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</si>
  <si>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</si>
  <si>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</si>
  <si>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</si>
  <si>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</si>
  <si>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</si>
  <si>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</si>
  <si>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</si>
  <si>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</si>
  <si>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</si>
  <si>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</si>
  <si>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</si>
  <si>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</si>
  <si>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</si>
  <si>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</si>
  <si>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</si>
  <si>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</si>
  <si>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</si>
  <si>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</si>
  <si>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</si>
  <si>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</si>
  <si>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</si>
  <si>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</si>
  <si>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</si>
  <si>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</si>
  <si>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</si>
  <si>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</si>
  <si>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</si>
  <si>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</si>
  <si>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</si>
  <si>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</si>
  <si>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</si>
  <si>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</si>
  <si>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</si>
  <si>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</si>
  <si>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</si>
  <si>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</si>
  <si>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</si>
  <si>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</si>
  <si>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</si>
  <si>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</si>
  <si>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</si>
  <si>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</si>
  <si>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</si>
  <si>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</si>
  <si>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</si>
  <si>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</si>
  <si>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</si>
  <si>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</si>
  <si>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</si>
  <si>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</si>
  <si>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</si>
  <si>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</si>
  <si>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</si>
  <si>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</si>
  <si>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</si>
  <si>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</si>
  <si>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</si>
  <si>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</si>
  <si>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</si>
  <si>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</si>
  <si>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</si>
  <si>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</si>
  <si>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</si>
  <si>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</si>
  <si>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</si>
  <si>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</si>
  <si>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</si>
  <si>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</si>
  <si>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</si>
  <si>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</si>
  <si>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</si>
  <si>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</si>
  <si>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</si>
  <si>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</si>
  <si>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</si>
  <si>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</si>
  <si>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</si>
  <si>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</si>
  <si>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</si>
  <si>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</si>
  <si>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</si>
  <si>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</si>
  <si>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</si>
  <si>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</si>
  <si>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</si>
  <si>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</si>
  <si>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</si>
  <si>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</si>
  <si>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</si>
  <si>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</si>
  <si>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</si>
  <si>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</si>
  <si>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</si>
  <si>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</si>
  <si>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</si>
  <si>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</si>
  <si>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</si>
  <si>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</si>
  <si>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</si>
  <si>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</si>
  <si>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</si>
  <si>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</si>
  <si>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</si>
  <si>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</si>
  <si>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</si>
  <si>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</si>
  <si>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</si>
  <si>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</si>
  <si>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</si>
  <si>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</si>
  <si>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</si>
  <si>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</si>
  <si>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</si>
  <si>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</si>
  <si>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</si>
  <si>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</si>
  <si>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</si>
  <si>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</si>
  <si>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</si>
  <si>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</si>
  <si>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</si>
  <si>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</si>
  <si>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</si>
  <si>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</si>
  <si>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</si>
  <si>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</si>
  <si>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</si>
  <si>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</si>
  <si>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</si>
  <si>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</si>
  <si>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</si>
  <si>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</si>
  <si>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</si>
  <si>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</si>
  <si>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</si>
  <si>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</si>
  <si>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</si>
  <si>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</si>
  <si>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</si>
  <si>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</si>
  <si>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</si>
  <si>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</si>
  <si>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</si>
  <si>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</si>
  <si>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</si>
  <si>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</si>
  <si>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</si>
  <si>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</si>
  <si>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</si>
  <si>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</si>
  <si>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</si>
  <si>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</si>
  <si>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</si>
  <si>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</si>
  <si>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</si>
  <si>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</si>
  <si>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</si>
  <si>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</si>
  <si>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</si>
  <si>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</si>
  <si>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</si>
  <si>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</si>
  <si>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</si>
  <si>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</si>
  <si>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</si>
  <si>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</si>
  <si>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</si>
  <si>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</si>
  <si>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</si>
  <si>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</si>
  <si>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</si>
  <si>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</si>
  <si>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</si>
  <si>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</si>
  <si>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</si>
  <si>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</si>
  <si>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</si>
  <si>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</si>
  <si>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</si>
  <si>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</si>
  <si>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</si>
  <si>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</si>
  <si>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</si>
  <si>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</si>
  <si>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</si>
  <si>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</si>
  <si>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</si>
  <si>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</si>
  <si>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</si>
  <si>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</si>
  <si>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</si>
  <si>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</si>
  <si>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</si>
  <si>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</si>
  <si>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</si>
  <si>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</si>
  <si>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</si>
  <si>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</si>
  <si>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</si>
  <si>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</si>
  <si>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</si>
  <si>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</si>
  <si>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</si>
  <si>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</si>
  <si>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</si>
  <si>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</si>
  <si>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</si>
  <si>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</si>
  <si>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</si>
  <si>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</si>
  <si>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</si>
  <si>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</si>
  <si>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</si>
  <si>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</si>
  <si>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</si>
  <si>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</si>
  <si>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</si>
  <si>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</si>
  <si>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</si>
  <si>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</si>
  <si>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</si>
  <si>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</si>
  <si>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</si>
  <si>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</si>
  <si>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</si>
  <si>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</si>
  <si>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</si>
  <si>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</si>
  <si>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</si>
  <si>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</si>
  <si>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</si>
  <si>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</si>
  <si>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</si>
  <si>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</si>
  <si>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</si>
  <si>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</si>
  <si>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</si>
  <si>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</si>
  <si>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</si>
  <si>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</si>
  <si>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</si>
  <si>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</si>
  <si>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</si>
  <si>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</si>
  <si>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</si>
  <si>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</si>
  <si>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</si>
  <si>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</si>
  <si>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</si>
  <si>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</si>
  <si>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</si>
  <si>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</si>
  <si>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</si>
  <si>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</si>
  <si>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</si>
  <si>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</si>
  <si>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</si>
  <si>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</si>
  <si>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</si>
  <si>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</si>
  <si>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</si>
  <si>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</si>
  <si>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</si>
  <si>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</si>
  <si>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</si>
  <si>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</si>
  <si>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</si>
  <si>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</si>
  <si>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</si>
  <si>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</si>
  <si>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</si>
  <si>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</si>
  <si>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</si>
  <si>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</si>
  <si>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</si>
  <si>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</si>
  <si>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</si>
  <si>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</si>
  <si>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</si>
  <si>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</si>
  <si>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</si>
  <si>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</si>
  <si>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</si>
  <si>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</si>
  <si>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</si>
  <si>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</si>
  <si>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</si>
  <si>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</si>
  <si>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</si>
  <si>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</si>
  <si>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</si>
  <si>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</si>
  <si>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</si>
  <si>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</si>
  <si>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</si>
  <si>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</si>
  <si>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</si>
  <si>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</si>
  <si>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</si>
  <si>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</si>
  <si>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</si>
  <si>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</si>
  <si>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</si>
  <si>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</si>
  <si>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</si>
  <si>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</si>
  <si>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</si>
  <si>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</si>
  <si>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</si>
  <si>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</si>
  <si>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</si>
  <si>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</si>
  <si>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</si>
  <si>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</si>
  <si>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</si>
  <si>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</si>
  <si>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</si>
  <si>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</si>
  <si>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</si>
  <si>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</si>
  <si>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</si>
  <si>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</si>
  <si>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</si>
  <si>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</si>
  <si>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</si>
  <si>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</si>
  <si>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</si>
  <si>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</si>
  <si>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</si>
  <si>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</si>
  <si>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</si>
  <si>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</si>
  <si>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</si>
  <si>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</si>
  <si>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</si>
  <si>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</si>
  <si>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</si>
  <si>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</si>
  <si>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</si>
  <si>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</si>
  <si>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</si>
  <si>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</si>
  <si>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</si>
  <si>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</si>
  <si>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</si>
  <si>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</si>
  <si>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</si>
  <si>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</si>
  <si>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</si>
  <si>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</si>
  <si>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</si>
  <si>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</si>
  <si>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</si>
  <si>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</si>
  <si>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</si>
  <si>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</si>
  <si>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</si>
  <si>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</si>
  <si>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</si>
  <si>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</si>
  <si>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</si>
  <si>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</si>
  <si>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</si>
  <si>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</si>
  <si>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</si>
  <si>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</si>
  <si>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</si>
  <si>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</si>
  <si>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</si>
  <si>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</si>
  <si>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</si>
  <si>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</si>
  <si>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</si>
  <si>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</si>
  <si>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</si>
  <si>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</si>
  <si>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</si>
  <si>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</si>
  <si>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</si>
  <si>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</si>
  <si>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</si>
  <si>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</si>
  <si>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</si>
  <si>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</si>
  <si>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</si>
  <si>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</si>
  <si>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</si>
  <si>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</si>
  <si>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</si>
  <si>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</si>
  <si>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</si>
  <si>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</si>
  <si>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</si>
  <si>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</si>
  <si>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</si>
  <si>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</si>
  <si>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</si>
  <si>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</si>
  <si>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</si>
  <si>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</si>
  <si>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</si>
  <si>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</si>
  <si>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</si>
  <si>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</si>
  <si>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</si>
  <si>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</si>
  <si>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</si>
  <si>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</si>
  <si>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</si>
  <si>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</si>
  <si>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</si>
  <si>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</si>
  <si>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</si>
  <si>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</si>
  <si>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</si>
  <si>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</si>
  <si>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</si>
  <si>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</si>
  <si>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</si>
  <si>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</si>
  <si>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</si>
  <si>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</si>
  <si>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</si>
  <si>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</si>
  <si>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</si>
  <si>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</si>
  <si>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</si>
  <si>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</si>
  <si>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</si>
  <si>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</si>
  <si>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</si>
  <si>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</si>
  <si>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</si>
  <si>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</si>
  <si>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</si>
  <si>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</si>
  <si>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</si>
  <si>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</si>
  <si>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</si>
  <si>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</si>
  <si>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</si>
  <si>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</si>
  <si>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</si>
  <si>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</si>
  <si>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</si>
  <si>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</si>
  <si>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</si>
  <si>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</si>
  <si>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</si>
  <si>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</si>
  <si>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</si>
  <si>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</si>
  <si>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</si>
  <si>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</si>
  <si>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</si>
  <si>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</si>
  <si>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</si>
  <si>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</si>
  <si>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</si>
  <si>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</si>
  <si>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</si>
  <si>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</si>
  <si>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</si>
  <si>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</si>
  <si>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</si>
  <si>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</si>
  <si>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</si>
  <si>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</si>
  <si>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</si>
  <si>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</si>
  <si>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</si>
  <si>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</si>
  <si>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</si>
  <si>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</si>
  <si>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</si>
  <si>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</si>
  <si>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</si>
  <si>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</si>
  <si>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</si>
  <si>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</si>
  <si>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</si>
  <si>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</si>
  <si>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</si>
  <si>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</si>
  <si>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</si>
  <si>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</si>
  <si>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</si>
  <si>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</si>
  <si>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</si>
  <si>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</si>
  <si>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</si>
  <si>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</si>
  <si>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</si>
  <si>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</si>
  <si>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</si>
  <si>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</si>
  <si>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</si>
  <si>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</si>
  <si>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</si>
  <si>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</si>
  <si>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</si>
  <si>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</si>
  <si>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</si>
  <si>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</si>
  <si>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</si>
  <si>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</si>
  <si>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</si>
  <si>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</si>
  <si>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</si>
  <si>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</si>
  <si>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</si>
  <si>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</si>
  <si>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</si>
  <si>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</si>
  <si>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</si>
  <si>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</si>
  <si>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</si>
  <si>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</si>
  <si>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</si>
  <si>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</si>
  <si>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</si>
  <si>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</si>
  <si>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</si>
  <si>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</si>
  <si>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</si>
  <si>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</si>
  <si>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</si>
  <si>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</si>
  <si>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</si>
  <si>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</si>
  <si>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</si>
  <si>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</si>
  <si>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</si>
  <si>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</si>
  <si>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</si>
  <si>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</si>
  <si>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</si>
  <si>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</si>
  <si>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</si>
  <si>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</si>
  <si>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</si>
  <si>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</si>
  <si>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</si>
  <si>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</si>
  <si>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</si>
  <si>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</si>
  <si>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</si>
  <si>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</si>
  <si>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</si>
  <si>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</si>
  <si>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</si>
  <si>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</si>
  <si>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</si>
  <si>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</si>
  <si>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</si>
  <si>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</si>
  <si>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</si>
  <si>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</si>
  <si>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</si>
  <si>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</si>
  <si>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</si>
  <si>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</si>
  <si>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</si>
  <si>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</si>
  <si>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</si>
  <si>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</si>
  <si>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</si>
  <si>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</si>
  <si>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</si>
  <si>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</si>
  <si>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</si>
  <si>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</si>
  <si>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</si>
  <si>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</si>
  <si>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</si>
  <si>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</si>
  <si>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</si>
  <si>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</si>
  <si>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</si>
  <si>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</si>
  <si>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</si>
  <si>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</si>
  <si>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</si>
  <si>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</si>
  <si>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</si>
  <si>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</si>
  <si>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</si>
  <si>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</si>
  <si>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</si>
  <si>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</si>
  <si>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</si>
  <si>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</si>
  <si>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</si>
  <si>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</si>
  <si>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</si>
  <si>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</si>
  <si>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</si>
  <si>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</si>
  <si>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</si>
  <si>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</si>
  <si>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</si>
  <si>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</si>
  <si>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</si>
  <si>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</si>
  <si>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</si>
  <si>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</si>
  <si>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</si>
  <si>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</si>
  <si>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</si>
  <si>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</si>
  <si>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</si>
  <si>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</si>
  <si>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</si>
  <si>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</si>
  <si>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</si>
  <si>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</si>
  <si>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</si>
  <si>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</si>
  <si>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</si>
  <si>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</si>
  <si>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</si>
  <si>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</si>
  <si>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</si>
  <si>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</si>
  <si>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</si>
  <si>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</si>
  <si>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</si>
  <si>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</si>
  <si>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</si>
  <si>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</si>
  <si>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</si>
  <si>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</si>
  <si>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</si>
  <si>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</si>
  <si>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</si>
  <si>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</si>
  <si>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</si>
  <si>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</si>
  <si>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</si>
  <si>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</si>
  <si>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</si>
  <si>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</si>
  <si>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</si>
  <si>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</si>
  <si>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</si>
  <si>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</si>
  <si>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</si>
  <si>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</si>
  <si>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</si>
  <si>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</si>
  <si>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</si>
  <si>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</si>
  <si>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</si>
  <si>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</si>
  <si>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</si>
  <si>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</si>
  <si>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</si>
  <si>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</si>
  <si>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</si>
  <si>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</si>
  <si>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</si>
  <si>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</si>
  <si>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</si>
  <si>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</si>
  <si>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</si>
  <si>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</si>
  <si>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</si>
  <si>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</si>
  <si>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</si>
  <si>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</si>
  <si>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</si>
  <si>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</si>
  <si>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</si>
  <si>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</si>
  <si>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</si>
  <si>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</si>
  <si>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</si>
  <si>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</si>
  <si>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</si>
  <si>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</si>
  <si>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</si>
  <si>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</si>
  <si>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</si>
  <si>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</si>
  <si>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</si>
  <si>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</si>
  <si>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</si>
  <si>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</si>
  <si>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</si>
  <si>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</si>
  <si>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</si>
  <si>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</si>
  <si>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</si>
  <si>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</si>
  <si>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</si>
  <si>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</si>
  <si>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</si>
  <si>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</si>
  <si>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</si>
  <si>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</si>
  <si>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</si>
  <si>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</si>
  <si>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</si>
  <si>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</si>
  <si>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</si>
  <si>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</si>
  <si>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</si>
  <si>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</si>
  <si>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</si>
  <si>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</si>
  <si>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</si>
  <si>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</si>
  <si>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</si>
  <si>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</si>
  <si>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</si>
  <si>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</si>
  <si>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</si>
  <si>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</si>
  <si>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</si>
  <si>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</si>
  <si>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</si>
  <si>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</si>
  <si>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</si>
  <si>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</si>
  <si>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</si>
  <si>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</si>
  <si>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</si>
  <si>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</si>
  <si>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</si>
  <si>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</si>
  <si>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</si>
  <si>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</si>
  <si>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</si>
  <si>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</si>
  <si>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</si>
  <si>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</si>
  <si>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</si>
  <si>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</si>
  <si>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</si>
  <si>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</si>
  <si>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</si>
  <si>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</si>
  <si>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</si>
  <si>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</si>
  <si>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</si>
  <si>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</si>
  <si>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</si>
  <si>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</si>
  <si>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</si>
  <si>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</si>
  <si>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</si>
  <si>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</si>
  <si>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</si>
  <si>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</si>
  <si>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</si>
  <si>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</si>
  <si>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</si>
  <si>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</si>
  <si>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</si>
  <si>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</si>
  <si>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</si>
  <si>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</si>
  <si>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</si>
  <si>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</si>
  <si>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</si>
  <si>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</si>
  <si>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</si>
  <si>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</si>
  <si>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</si>
  <si>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</si>
  <si>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</si>
  <si>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</si>
  <si>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</si>
  <si>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</si>
  <si>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</si>
  <si>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</si>
  <si>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</si>
  <si>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</si>
  <si>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</si>
  <si>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</si>
  <si>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</si>
  <si>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</si>
  <si>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</si>
  <si>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</si>
  <si>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</si>
  <si>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</si>
  <si>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</si>
  <si>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</si>
  <si>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</si>
  <si>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</si>
  <si>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</si>
  <si>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</si>
  <si>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</si>
  <si>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</si>
  <si>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</si>
  <si>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</si>
  <si>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</si>
  <si>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</si>
  <si>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</si>
  <si>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</si>
  <si>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</si>
  <si>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</si>
  <si>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</si>
  <si>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</si>
  <si>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</si>
  <si>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</si>
  <si>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</si>
  <si>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</si>
  <si>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</si>
  <si>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</si>
  <si>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</si>
  <si>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</si>
  <si>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</si>
  <si>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</si>
  <si>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</si>
  <si>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</si>
  <si>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</si>
  <si>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</si>
  <si>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</si>
  <si>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</si>
  <si>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</si>
  <si>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</si>
  <si>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</si>
  <si>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</si>
  <si>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</si>
  <si>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</si>
  <si>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</si>
  <si>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</si>
  <si>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</si>
  <si>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</si>
  <si>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</si>
  <si>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</si>
  <si>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</si>
  <si>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</si>
  <si>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</si>
  <si>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</si>
  <si>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</si>
  <si>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</si>
  <si>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</si>
  <si>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</si>
  <si>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</si>
  <si>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</si>
  <si>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</si>
  <si>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</si>
  <si>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</si>
  <si>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</si>
  <si>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</si>
  <si>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</si>
  <si>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</si>
  <si>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</si>
  <si>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</si>
  <si>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</si>
  <si>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</si>
  <si>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</si>
  <si>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</si>
  <si>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</si>
  <si>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</si>
  <si>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</si>
  <si>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</si>
  <si>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</si>
  <si>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</si>
  <si>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</si>
  <si>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</si>
  <si>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</si>
  <si>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</si>
  <si>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</si>
  <si>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</si>
  <si>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</si>
  <si>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</si>
  <si>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</si>
  <si>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</si>
  <si>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</si>
  <si>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</si>
  <si>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</si>
  <si>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</si>
  <si>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</si>
  <si>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</si>
  <si>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</si>
  <si>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</si>
  <si>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</si>
  <si>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</si>
  <si>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</si>
  <si>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</si>
  <si>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</si>
  <si>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</si>
  <si>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</si>
  <si>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</si>
  <si>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</si>
  <si>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</si>
  <si>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</si>
  <si>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</si>
  <si>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</si>
  <si>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</si>
  <si>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</si>
  <si>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</si>
  <si>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</si>
  <si>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</si>
  <si>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</si>
  <si>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</si>
  <si>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</si>
  <si>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</si>
  <si>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</si>
  <si>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</si>
  <si>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</si>
  <si>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</si>
  <si>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</si>
  <si>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</si>
  <si>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</si>
  <si>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</si>
  <si>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</si>
  <si>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</si>
  <si>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</si>
  <si>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</si>
  <si>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</si>
  <si>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</si>
  <si>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</si>
  <si>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</si>
  <si>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</si>
  <si>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</si>
  <si>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</si>
  <si>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</si>
  <si>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</si>
  <si>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</si>
  <si>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</si>
  <si>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</si>
  <si>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</si>
  <si>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</si>
  <si>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</si>
  <si>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</si>
  <si>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</si>
  <si>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</si>
  <si>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</si>
  <si>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</si>
  <si>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</si>
  <si>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</si>
  <si>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</si>
  <si>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</si>
  <si>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</si>
  <si>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</si>
  <si>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</si>
  <si>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</si>
  <si>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</si>
  <si>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</si>
  <si>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</si>
  <si>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</si>
  <si>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</si>
  <si>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</si>
  <si>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</si>
  <si>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</si>
  <si>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</si>
  <si>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</si>
  <si>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</si>
  <si>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</si>
  <si>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</si>
  <si>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</si>
  <si>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</si>
  <si>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</si>
  <si>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</si>
  <si>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</si>
  <si>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</si>
  <si>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</si>
  <si>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</si>
  <si>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</si>
  <si>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</si>
  <si>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</si>
  <si>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</si>
  <si>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</si>
  <si>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</si>
  <si>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</si>
  <si>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</si>
  <si>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</si>
  <si>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</si>
  <si>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</si>
  <si>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</si>
  <si>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</si>
  <si>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</si>
  <si>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</si>
  <si>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</si>
  <si>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</si>
  <si>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</si>
  <si>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</si>
  <si>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</si>
  <si>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</si>
  <si>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</si>
  <si>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</si>
  <si>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</si>
  <si>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</si>
  <si>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</si>
  <si>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</si>
  <si>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</si>
  <si>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</si>
  <si>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</si>
  <si>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</si>
  <si>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</si>
  <si>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</si>
  <si>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</si>
  <si>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</si>
  <si>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</si>
  <si>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</si>
  <si>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</si>
  <si>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</si>
  <si>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</si>
  <si>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</si>
  <si>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</si>
  <si>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</si>
  <si>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</si>
  <si>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</si>
  <si>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</si>
  <si>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</si>
  <si>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</si>
  <si>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</si>
  <si>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</si>
  <si>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</si>
  <si>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</si>
  <si>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</si>
  <si>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</si>
  <si>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</si>
  <si>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</si>
  <si>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</si>
  <si>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</si>
  <si>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</si>
  <si>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</si>
  <si>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</si>
  <si>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</si>
  <si>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</si>
  <si>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</si>
  <si>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</si>
  <si>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</si>
  <si>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</si>
  <si>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</si>
  <si>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</si>
  <si>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</si>
  <si>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</si>
  <si>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</si>
  <si>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</si>
  <si>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</si>
  <si>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</si>
  <si>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</si>
  <si>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</si>
  <si>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</si>
  <si>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</si>
  <si>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</si>
  <si>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</si>
  <si>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</si>
  <si>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</si>
  <si>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</si>
  <si>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</si>
  <si>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</si>
  <si>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</si>
  <si>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</si>
  <si>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</si>
  <si>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</si>
  <si>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</si>
  <si>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</si>
  <si>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</si>
  <si>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</si>
  <si>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</si>
  <si>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</si>
  <si>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</si>
  <si>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</si>
  <si>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</si>
  <si>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</si>
  <si>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</si>
  <si>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</si>
  <si>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</si>
  <si>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</si>
  <si>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</si>
  <si>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</si>
  <si>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</si>
  <si>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</si>
  <si>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</si>
  <si>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</si>
  <si>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</si>
  <si>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</si>
  <si>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</si>
  <si>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</si>
  <si>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</si>
  <si>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</si>
  <si>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</si>
  <si>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</si>
  <si>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</si>
  <si>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</si>
  <si>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</si>
  <si>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</si>
  <si>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</si>
  <si>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</si>
  <si>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</si>
  <si>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</si>
  <si>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</si>
  <si>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</si>
  <si>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</si>
  <si>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</si>
  <si>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</si>
  <si>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</si>
  <si>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</si>
  <si>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</si>
  <si>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</si>
  <si>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</si>
  <si>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</si>
  <si>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</si>
  <si>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</si>
  <si>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</si>
  <si>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</si>
  <si>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</si>
  <si>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</si>
  <si>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</si>
  <si>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</si>
  <si>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</si>
  <si>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</si>
  <si>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</si>
  <si>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</si>
  <si>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</si>
  <si>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</si>
  <si>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</si>
  <si>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</si>
  <si>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</si>
  <si>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</si>
  <si>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</si>
  <si>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</si>
  <si>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</si>
  <si>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</si>
  <si>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</si>
  <si>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</si>
  <si>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</si>
  <si>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</si>
  <si>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</si>
  <si>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</si>
  <si>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</si>
  <si>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</si>
  <si>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</si>
  <si>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</si>
  <si>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</si>
  <si>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</si>
  <si>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</si>
  <si>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</si>
  <si>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</si>
  <si>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</si>
  <si>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</si>
  <si>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</si>
  <si>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</si>
  <si>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</si>
  <si>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</si>
  <si>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</si>
  <si>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</si>
  <si>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</si>
  <si>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</si>
  <si>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</si>
  <si>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</si>
  <si>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</si>
  <si>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</si>
  <si>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</si>
  <si>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</si>
  <si>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</si>
  <si>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</si>
  <si>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</si>
  <si>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</si>
  <si>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</si>
  <si>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</si>
  <si>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</si>
  <si>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</si>
  <si>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</si>
  <si>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</si>
  <si>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</si>
  <si>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</si>
  <si>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</si>
  <si>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</si>
  <si>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</si>
  <si>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</si>
  <si>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</si>
  <si>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</si>
  <si>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</si>
  <si>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</si>
  <si>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</si>
  <si>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</si>
  <si>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</si>
  <si>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</si>
  <si>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</si>
  <si>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</si>
  <si>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</si>
  <si>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</si>
  <si>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</si>
  <si>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</si>
  <si>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</si>
  <si>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</si>
  <si>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</si>
  <si>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</si>
  <si>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</si>
  <si>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</si>
  <si>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</si>
  <si>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</si>
  <si>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</si>
  <si>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</si>
  <si>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</si>
  <si>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</si>
  <si>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</si>
  <si>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</si>
  <si>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</si>
  <si>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</si>
  <si>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</si>
  <si>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</si>
  <si>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</si>
  <si>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</si>
  <si>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</si>
  <si>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</si>
  <si>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</si>
  <si>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</si>
  <si>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</si>
  <si>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</si>
  <si>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</si>
  <si>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</si>
  <si>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</si>
  <si>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</si>
  <si>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</si>
  <si>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</si>
  <si>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</si>
  <si>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</si>
  <si>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</si>
  <si>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</si>
  <si>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</si>
  <si>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</si>
  <si>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</si>
  <si>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</si>
  <si>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</si>
  <si>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</si>
  <si>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</si>
  <si>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</si>
  <si>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</si>
  <si>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</si>
  <si>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</si>
  <si>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</si>
  <si>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</si>
  <si>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</si>
  <si>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</si>
  <si>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</si>
  <si>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</si>
  <si>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</si>
  <si>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</si>
  <si>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</si>
  <si>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</si>
  <si>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</si>
  <si>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</si>
  <si>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</si>
  <si>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</si>
  <si>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</si>
  <si>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</si>
  <si>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</si>
  <si>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</si>
  <si>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</si>
  <si>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</si>
  <si>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</si>
  <si>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</si>
  <si>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</si>
  <si>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</si>
  <si>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</si>
  <si>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</si>
  <si>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</si>
  <si>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</si>
  <si>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</si>
  <si>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</si>
  <si>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</si>
  <si>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</si>
  <si>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</si>
  <si>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</si>
  <si>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</si>
  <si>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</si>
  <si>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</si>
  <si>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</si>
  <si>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</si>
  <si>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</si>
  <si>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</si>
  <si>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</si>
  <si>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</si>
  <si>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</si>
  <si>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</si>
  <si>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</si>
  <si>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</si>
  <si>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</si>
  <si>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</si>
  <si>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</si>
  <si>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</si>
  <si>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</si>
  <si>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</si>
  <si>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</si>
  <si>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</si>
  <si>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</si>
  <si>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</si>
  <si>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</si>
  <si>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</si>
  <si>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</si>
  <si>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</si>
  <si>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</si>
  <si>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</si>
  <si>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</si>
  <si>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</si>
  <si>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</si>
  <si>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</si>
  <si>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</si>
  <si>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</si>
  <si>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</si>
  <si>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</si>
  <si>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</si>
  <si>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</si>
  <si>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</si>
  <si>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</si>
  <si>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</si>
  <si>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</si>
  <si>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</si>
  <si>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</si>
  <si>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</si>
  <si>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</si>
  <si>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</si>
  <si>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</si>
  <si>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</si>
  <si>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</si>
  <si>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</si>
  <si>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</si>
  <si>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</si>
  <si>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</si>
  <si>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</si>
  <si>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</si>
  <si>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</si>
  <si>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</si>
  <si>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</si>
  <si>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</si>
  <si>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</si>
  <si>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</si>
  <si>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</si>
  <si>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</si>
  <si>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</si>
  <si>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</si>
  <si>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</si>
  <si>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</si>
  <si>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</si>
  <si>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</si>
  <si>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</si>
  <si>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</si>
  <si>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</si>
  <si>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</si>
  <si>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</si>
  <si>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</si>
  <si>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</si>
  <si>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</si>
  <si>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</si>
  <si>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</si>
  <si>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</si>
  <si>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</si>
  <si>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</si>
  <si>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</si>
  <si>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</si>
  <si>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</si>
  <si>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</si>
  <si>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</si>
  <si>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</si>
  <si>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</si>
  <si>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</si>
  <si>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</si>
  <si>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</si>
  <si>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</si>
  <si>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</si>
  <si>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</si>
  <si>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</si>
  <si>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</si>
  <si>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</si>
  <si>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</si>
  <si>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</si>
  <si>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</si>
  <si>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</si>
  <si>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</si>
  <si>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</si>
  <si>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</si>
  <si>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</si>
  <si>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</si>
  <si>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</si>
  <si>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</si>
  <si>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</si>
  <si>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</si>
  <si>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</si>
  <si>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</si>
  <si>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</si>
  <si>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</si>
  <si>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</si>
  <si>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</si>
  <si>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</si>
  <si>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</si>
  <si>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</si>
  <si>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</si>
  <si>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</si>
  <si>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</si>
  <si>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</si>
  <si>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</si>
  <si>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</si>
  <si>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</si>
  <si>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</si>
  <si>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</si>
  <si>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</si>
  <si>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</si>
  <si>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</si>
  <si>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</si>
  <si>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</si>
  <si>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</si>
  <si>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</si>
  <si>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</si>
  <si>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</si>
  <si>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</si>
  <si>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</si>
  <si>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</si>
  <si>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</si>
  <si>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</si>
  <si>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</si>
  <si>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</si>
  <si>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</si>
  <si>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</si>
  <si>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</si>
  <si>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</si>
  <si>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</si>
  <si>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</si>
  <si>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</si>
  <si>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</si>
  <si>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</si>
  <si>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</si>
  <si>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</si>
  <si>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</si>
  <si>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</si>
  <si>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</si>
  <si>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</si>
  <si>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</si>
  <si>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</si>
  <si>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</si>
  <si>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</si>
  <si>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</si>
  <si>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</si>
  <si>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</si>
  <si>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</si>
  <si>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</si>
  <si>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</si>
  <si>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</si>
  <si>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</si>
  <si>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</si>
  <si>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</si>
  <si>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</si>
  <si>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</si>
  <si>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</si>
  <si>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</si>
  <si>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</si>
  <si>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</si>
  <si>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</si>
  <si>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</si>
  <si>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</si>
  <si>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</si>
  <si>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</si>
  <si>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</si>
  <si>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</si>
  <si>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</si>
  <si>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</si>
  <si>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</si>
  <si>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</si>
  <si>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</si>
  <si>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</si>
  <si>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</si>
  <si>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</si>
  <si>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</si>
  <si>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</si>
  <si>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</si>
  <si>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</si>
  <si>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</si>
  <si>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</si>
  <si>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</si>
  <si>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</si>
  <si>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</si>
  <si>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</si>
  <si>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</si>
  <si>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</si>
  <si>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</si>
  <si>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</si>
  <si>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</si>
  <si>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</si>
  <si>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</si>
  <si>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</si>
  <si>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</si>
  <si>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</si>
  <si>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</si>
  <si>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</si>
  <si>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</si>
  <si>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</si>
  <si>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</si>
  <si>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</si>
  <si>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</si>
  <si>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</si>
  <si>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</si>
  <si>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</si>
  <si>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</si>
  <si>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</si>
  <si>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</si>
  <si>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</si>
  <si>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</si>
  <si>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</si>
  <si>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</si>
  <si>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</si>
  <si>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</si>
  <si>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</si>
  <si>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</si>
  <si>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</si>
  <si>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</si>
  <si>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</si>
  <si>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</si>
  <si>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</si>
  <si>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</si>
  <si>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</si>
  <si>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</si>
  <si>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</si>
  <si>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</si>
  <si>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</si>
  <si>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</si>
  <si>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</si>
  <si>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</si>
  <si>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</si>
  <si>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</si>
  <si>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</si>
  <si>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</si>
  <si>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</si>
  <si>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</si>
  <si>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</si>
  <si>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</si>
  <si>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</si>
  <si>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</si>
  <si>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</si>
  <si>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</si>
  <si>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</si>
  <si>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</si>
  <si>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</si>
  <si>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</si>
  <si>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</si>
  <si>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</si>
  <si>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</si>
  <si>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</si>
  <si>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</si>
  <si>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</si>
  <si>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</si>
  <si>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</si>
  <si>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</si>
  <si>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</si>
  <si>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</si>
  <si>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</si>
  <si>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</si>
  <si>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</si>
  <si>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</si>
  <si>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</si>
  <si>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</si>
  <si>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</si>
  <si>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</si>
  <si>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</si>
  <si>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</si>
  <si>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</si>
  <si>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</si>
  <si>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</si>
  <si>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</si>
  <si>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</si>
  <si>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</si>
  <si>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</si>
  <si>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</si>
  <si>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</si>
  <si>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</si>
  <si>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</si>
  <si>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</si>
  <si>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</si>
  <si>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</si>
  <si>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</si>
  <si>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</si>
  <si>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</si>
  <si>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</si>
  <si>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</si>
  <si>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</si>
  <si>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</si>
  <si>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</si>
  <si>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</si>
  <si>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</si>
  <si>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</si>
  <si>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</si>
  <si>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</si>
  <si>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</si>
  <si>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</si>
  <si>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</si>
  <si>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</si>
  <si>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</si>
  <si>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</si>
  <si>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</si>
  <si>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</si>
  <si>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</si>
  <si>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</si>
  <si>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</si>
  <si>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</si>
  <si>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</si>
  <si>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</si>
  <si>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</si>
  <si>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</si>
  <si>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</si>
  <si>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</si>
  <si>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</si>
  <si>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</si>
  <si>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</si>
  <si>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</si>
  <si>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</si>
  <si>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</si>
  <si>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</si>
  <si>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</si>
  <si>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</si>
  <si>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</si>
  <si>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</si>
  <si>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</si>
  <si>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</si>
  <si>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</si>
  <si>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</si>
  <si>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</si>
  <si>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</si>
  <si>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</si>
  <si>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</si>
  <si>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</si>
  <si>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</si>
  <si>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</si>
  <si>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</si>
  <si>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</si>
  <si>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</si>
  <si>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</si>
  <si>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</si>
  <si>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</si>
  <si>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</si>
  <si>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</si>
  <si>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</si>
  <si>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</si>
  <si>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</si>
  <si>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</si>
  <si>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</si>
  <si>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</si>
  <si>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</si>
  <si>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</si>
  <si>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</si>
  <si>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</si>
  <si>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</si>
  <si>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</si>
  <si>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</si>
  <si>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</si>
  <si>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</si>
  <si>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</si>
  <si>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</si>
  <si>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</si>
  <si>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</si>
  <si>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</si>
  <si>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</si>
  <si>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</si>
  <si>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</si>
  <si>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</si>
  <si>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</si>
  <si>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</si>
  <si>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</si>
  <si>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</si>
  <si>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</si>
  <si>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</si>
  <si>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</si>
  <si>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</si>
  <si>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</si>
  <si>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</si>
  <si>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</si>
  <si>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</si>
  <si>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</si>
  <si>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</si>
  <si>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</si>
  <si>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</si>
  <si>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</si>
  <si>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</si>
  <si>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</si>
  <si>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</si>
  <si>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</si>
  <si>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</si>
  <si>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</si>
  <si>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</si>
  <si>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</si>
  <si>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</si>
  <si>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</si>
  <si>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</si>
  <si>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</si>
  <si>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</si>
  <si>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</si>
  <si>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</si>
  <si>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</si>
  <si>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</si>
  <si>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</si>
  <si>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</si>
  <si>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</si>
  <si>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</si>
  <si>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</si>
  <si>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</si>
  <si>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</si>
  <si>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</si>
  <si>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</si>
  <si>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</si>
  <si>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</si>
  <si>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</si>
  <si>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</si>
  <si>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</si>
  <si>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</si>
  <si>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</si>
  <si>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</si>
  <si>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</si>
  <si>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</si>
  <si>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</si>
  <si>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</si>
  <si>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</si>
  <si>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</si>
  <si>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</si>
  <si>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</si>
  <si>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</si>
  <si>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</si>
  <si>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</si>
  <si>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</si>
  <si>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</si>
  <si>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</si>
  <si>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</si>
  <si>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</si>
  <si>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</si>
  <si>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</si>
  <si>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</si>
  <si>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</si>
  <si>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</si>
  <si>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</si>
  <si>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</si>
  <si>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</si>
  <si>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</si>
  <si>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</si>
  <si>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</si>
  <si>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</si>
  <si>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</si>
  <si>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</si>
  <si>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</si>
  <si>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</si>
  <si>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</si>
  <si>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</si>
  <si>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</si>
  <si>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</si>
  <si>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</si>
  <si>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</si>
  <si>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</si>
  <si>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</si>
  <si>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</si>
  <si>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</si>
  <si>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</si>
  <si>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</si>
  <si>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</si>
  <si>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</si>
  <si>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</si>
  <si>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</si>
  <si>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</si>
  <si>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</si>
  <si>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</si>
  <si>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</si>
  <si>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</si>
  <si>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</si>
  <si>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</si>
  <si>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</si>
  <si>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</si>
  <si>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</si>
  <si>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</si>
  <si>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</si>
  <si>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</si>
  <si>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</si>
  <si>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</si>
  <si>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</si>
  <si>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</si>
  <si>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</si>
  <si>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</si>
  <si>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</si>
  <si>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</si>
  <si>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</si>
  <si>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</si>
  <si>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</si>
  <si>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</si>
  <si>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</si>
  <si>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</si>
  <si>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</si>
  <si>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</si>
  <si>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</si>
  <si>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</si>
  <si>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</si>
  <si>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</si>
  <si>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</si>
  <si>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</si>
  <si>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</si>
  <si>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</si>
  <si>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</si>
  <si>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</si>
  <si>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</si>
  <si>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</si>
  <si>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</si>
  <si>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</si>
  <si>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</si>
  <si>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</si>
  <si>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</si>
  <si>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</si>
  <si>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</si>
  <si>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</si>
  <si>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</si>
  <si>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</si>
  <si>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</si>
  <si>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</si>
  <si>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</si>
  <si>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</si>
  <si>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</si>
  <si>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</si>
  <si>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</si>
  <si>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</si>
  <si>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</si>
  <si>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</si>
  <si>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</si>
  <si>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</si>
  <si>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</si>
  <si>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</si>
  <si>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</si>
  <si>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</si>
  <si>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</si>
  <si>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</si>
  <si>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</si>
  <si>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</si>
  <si>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</si>
  <si>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</si>
  <si>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</si>
  <si>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</si>
  <si>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</si>
  <si>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</si>
  <si>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</si>
  <si>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</si>
  <si>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</si>
  <si>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</si>
  <si>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</si>
  <si>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</si>
  <si>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</si>
  <si>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</si>
  <si>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</si>
  <si>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</si>
  <si>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</si>
  <si>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</si>
  <si>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</si>
  <si>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</si>
  <si>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</si>
  <si>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</si>
  <si>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</si>
  <si>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</si>
  <si>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</si>
  <si>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</si>
  <si>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</si>
  <si>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</si>
  <si>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</si>
  <si>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</si>
  <si>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</si>
  <si>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</si>
  <si>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</si>
  <si>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</si>
  <si>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</si>
  <si>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</si>
  <si>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</si>
  <si>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</si>
  <si>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</si>
  <si>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</si>
  <si>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</si>
  <si>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</si>
  <si>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</si>
  <si>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</si>
  <si>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</si>
  <si>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</si>
  <si>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</si>
  <si>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</si>
  <si>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</si>
  <si>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</si>
  <si>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</si>
  <si>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</si>
  <si>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</si>
  <si>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</si>
  <si>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</si>
  <si>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</si>
  <si>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</si>
  <si>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</si>
  <si>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</si>
  <si>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</si>
  <si>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</si>
  <si>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</si>
  <si>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</si>
  <si>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</si>
  <si>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</si>
  <si>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</si>
  <si>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</si>
  <si>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</si>
  <si>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</si>
  <si>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</si>
  <si>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</si>
  <si>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</si>
  <si>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</si>
  <si>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</si>
  <si>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</si>
  <si>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</si>
  <si>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</si>
  <si>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</si>
  <si>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</si>
  <si>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</si>
  <si>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</si>
  <si>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</si>
  <si>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</si>
  <si>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</si>
  <si>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</si>
  <si>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</si>
  <si>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</si>
  <si>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</si>
  <si>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</si>
  <si>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</si>
  <si>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</si>
  <si>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</si>
  <si>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</si>
  <si>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</si>
  <si>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</si>
  <si>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</si>
  <si>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</si>
  <si>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</si>
  <si>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</si>
  <si>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</si>
  <si>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</si>
  <si>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</si>
  <si>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</si>
  <si>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</si>
  <si>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</si>
  <si>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</si>
  <si>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</si>
  <si>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</si>
  <si>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</si>
  <si>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</si>
  <si>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</si>
  <si>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</si>
  <si>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</si>
  <si>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</si>
  <si>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</si>
  <si>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</si>
  <si>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</si>
  <si>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</si>
  <si>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</si>
  <si>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</si>
  <si>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</si>
  <si>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</si>
  <si>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</si>
  <si>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</si>
  <si>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</si>
  <si>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</si>
  <si>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</si>
  <si>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</si>
  <si>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</si>
  <si>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</si>
  <si>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</si>
  <si>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</si>
  <si>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</si>
  <si>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</si>
  <si>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</si>
  <si>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</si>
  <si>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</si>
  <si>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</si>
  <si>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</si>
  <si>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</si>
  <si>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</si>
  <si>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</si>
  <si>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</si>
  <si>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</si>
  <si>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</si>
  <si>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</si>
  <si>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</si>
  <si>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</si>
  <si>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</si>
  <si>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</si>
  <si>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</si>
  <si>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</si>
  <si>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</si>
  <si>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</si>
  <si>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</si>
  <si>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</si>
  <si>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</si>
  <si>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</si>
  <si>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</si>
  <si>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</si>
  <si>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</si>
  <si>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</si>
  <si>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</si>
  <si>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</si>
  <si>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</si>
  <si>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</si>
  <si>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</si>
  <si>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</si>
  <si>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</si>
  <si>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</si>
  <si>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</si>
  <si>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</si>
  <si>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</si>
  <si>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</si>
  <si>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</si>
  <si>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</si>
  <si>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</si>
  <si>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</si>
  <si>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</si>
  <si>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</si>
  <si>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</si>
  <si>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</si>
  <si>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</si>
  <si>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</si>
  <si>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</si>
  <si>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</si>
  <si>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</si>
  <si>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</si>
  <si>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</si>
  <si>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</si>
  <si>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</si>
  <si>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</si>
  <si>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</si>
  <si>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</si>
  <si>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</si>
  <si>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</si>
  <si>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</si>
  <si>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</si>
  <si>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</si>
  <si>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</si>
  <si>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</si>
  <si>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</si>
  <si>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</si>
  <si>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</si>
  <si>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</si>
  <si>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</si>
  <si>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</si>
  <si>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</si>
  <si>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</si>
  <si>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</si>
  <si>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</si>
  <si>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</si>
  <si>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</si>
  <si>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</si>
  <si>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</si>
  <si>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</si>
  <si>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</si>
  <si>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</si>
  <si>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</si>
  <si>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</si>
  <si>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</si>
  <si>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</si>
  <si>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</si>
  <si>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</si>
  <si>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</si>
  <si>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</si>
  <si>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</si>
  <si>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</si>
  <si>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</si>
  <si>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</si>
  <si>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</si>
  <si>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</si>
  <si>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</si>
  <si>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</si>
  <si>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</si>
  <si>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</si>
  <si>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</si>
  <si>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</si>
  <si>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</si>
  <si>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</si>
  <si>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</si>
  <si>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</si>
  <si>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</si>
  <si>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</si>
  <si>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</si>
  <si>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</si>
  <si>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</si>
  <si>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</si>
  <si>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</si>
  <si>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</si>
  <si>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</si>
  <si>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</si>
  <si>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</si>
  <si>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</si>
  <si>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</si>
  <si>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</si>
  <si>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</si>
  <si>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</si>
  <si>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</si>
  <si>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</si>
  <si>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</si>
  <si>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</si>
  <si>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</si>
  <si>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</si>
  <si>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</si>
  <si>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</si>
  <si>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</si>
  <si>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</si>
  <si>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</si>
  <si>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</si>
  <si>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</si>
  <si>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</si>
  <si>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</si>
  <si>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</si>
  <si>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</si>
  <si>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</si>
  <si>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</si>
  <si>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</si>
  <si>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</si>
  <si>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</si>
  <si>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</si>
  <si>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</si>
  <si>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</si>
  <si>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</si>
  <si>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</si>
  <si>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</si>
  <si>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</si>
  <si>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</si>
  <si>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</si>
  <si>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</si>
  <si>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</si>
  <si>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</si>
  <si>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</si>
  <si>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</si>
  <si>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</si>
  <si>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</si>
  <si>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</si>
  <si>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</si>
  <si>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</si>
  <si>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</si>
  <si>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</si>
  <si>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</si>
  <si>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</si>
  <si>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</si>
  <si>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</si>
  <si>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</si>
  <si>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</si>
  <si>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</si>
  <si>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</si>
  <si>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</si>
  <si>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</si>
  <si>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</si>
  <si>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</si>
  <si>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</si>
  <si>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</si>
  <si>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</si>
  <si>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</si>
  <si>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</si>
  <si>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</si>
  <si>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</si>
  <si>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</si>
  <si>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</si>
  <si>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</si>
  <si>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</si>
  <si>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</si>
  <si>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</si>
  <si>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</si>
  <si>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</si>
  <si>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</si>
  <si>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</si>
  <si>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</si>
  <si>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</si>
  <si>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</si>
  <si>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</si>
  <si>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</si>
  <si>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</si>
  <si>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</si>
  <si>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</si>
  <si>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</si>
  <si>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</si>
  <si>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</si>
  <si>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</si>
  <si>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</si>
  <si>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</si>
  <si>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</si>
  <si>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</si>
  <si>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</si>
  <si>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</si>
  <si>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</si>
  <si>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</si>
  <si>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</si>
  <si>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</si>
  <si>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</si>
  <si>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</si>
  <si>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</si>
  <si>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</si>
  <si>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</si>
  <si>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</si>
  <si>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</si>
  <si>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</si>
  <si>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</si>
  <si>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</si>
  <si>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</si>
  <si>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</si>
  <si>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</si>
  <si>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</si>
  <si>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</si>
  <si>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</si>
  <si>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</si>
  <si>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</si>
  <si>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</si>
  <si>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</si>
  <si>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</si>
  <si>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</si>
  <si>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</si>
  <si>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</si>
  <si>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</si>
  <si>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</si>
  <si>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</si>
  <si>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</si>
  <si>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</si>
  <si>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</si>
  <si>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</si>
  <si>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</si>
  <si>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</si>
  <si>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</si>
  <si>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</si>
  <si>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</si>
  <si>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</si>
  <si>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</si>
  <si>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</si>
  <si>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</si>
  <si>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</si>
  <si>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</si>
  <si>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</si>
  <si>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</si>
  <si>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</si>
  <si>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</si>
  <si>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</si>
  <si>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</si>
  <si>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</si>
  <si>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</si>
  <si>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</si>
  <si>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</si>
  <si>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</si>
  <si>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</si>
  <si>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</si>
  <si>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</si>
  <si>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</si>
  <si>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</si>
  <si>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</si>
  <si>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</si>
  <si>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</si>
  <si>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</si>
  <si>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</si>
  <si>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</si>
  <si>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</si>
  <si>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</si>
  <si>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</si>
  <si>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</si>
  <si>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</si>
  <si>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</si>
  <si>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</si>
  <si>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</si>
  <si>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</si>
  <si>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</si>
  <si>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</si>
  <si>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</si>
  <si>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</si>
  <si>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</si>
  <si>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</si>
  <si>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</si>
  <si>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</si>
  <si>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</si>
  <si>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</si>
  <si>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</si>
  <si>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</si>
  <si>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</si>
  <si>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</si>
  <si>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</si>
  <si>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</si>
  <si>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</si>
  <si>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</si>
  <si>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</si>
  <si>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</si>
  <si>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</si>
  <si>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</si>
  <si>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</si>
  <si>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</si>
  <si>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</si>
  <si>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</si>
  <si>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</si>
  <si>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</si>
  <si>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</si>
  <si>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</si>
  <si>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</si>
  <si>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</si>
  <si>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</si>
  <si>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</si>
  <si>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</si>
  <si>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</si>
  <si>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</si>
  <si>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</si>
  <si>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</si>
  <si>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</si>
  <si>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</si>
  <si>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</si>
  <si>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</si>
  <si>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</si>
  <si>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</si>
  <si>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</si>
  <si>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</si>
  <si>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</si>
  <si>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</si>
  <si>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</si>
  <si>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</si>
  <si>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</si>
  <si>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</si>
  <si>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</si>
  <si>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</si>
  <si>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</si>
  <si>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</si>
  <si>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</si>
  <si>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</si>
  <si>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</si>
  <si>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</si>
  <si>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</si>
  <si>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</si>
  <si>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</si>
  <si>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</si>
  <si>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</si>
  <si>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</si>
  <si>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</si>
  <si>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</si>
  <si>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</si>
  <si>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</si>
  <si>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</si>
  <si>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</si>
  <si>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</si>
  <si>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</si>
  <si>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</si>
  <si>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</si>
  <si>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</si>
  <si>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</si>
  <si>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</si>
  <si>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</si>
  <si>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</si>
  <si>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</si>
  <si>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</si>
  <si>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</si>
  <si>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</si>
  <si>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</si>
  <si>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</si>
  <si>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</si>
  <si>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</si>
  <si>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</si>
  <si>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</si>
  <si>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</si>
  <si>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</si>
  <si>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</si>
  <si>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</si>
  <si>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</si>
  <si>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</si>
  <si>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</si>
  <si>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</si>
  <si>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</si>
  <si>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</si>
  <si>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</si>
  <si>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</si>
  <si>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</si>
  <si>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</si>
  <si>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</si>
  <si>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</si>
  <si>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</si>
  <si>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</si>
  <si>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</si>
  <si>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</si>
  <si>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</si>
  <si>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</si>
  <si>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</si>
  <si>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</si>
  <si>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</si>
  <si>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</si>
  <si>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</si>
  <si>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</si>
  <si>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</si>
  <si>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</si>
  <si>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</si>
  <si>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</si>
  <si>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</si>
  <si>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</si>
  <si>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</si>
  <si>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</si>
  <si>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</si>
  <si>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</si>
  <si>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</si>
  <si>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</si>
  <si>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</si>
  <si>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</si>
  <si>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</si>
  <si>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</si>
  <si>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</si>
  <si>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</si>
  <si>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</si>
  <si>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</si>
  <si>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</si>
  <si>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</si>
  <si>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</si>
  <si>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</si>
  <si>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</si>
  <si>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</si>
  <si>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</si>
  <si>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</si>
  <si>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</si>
  <si>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</si>
  <si>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</si>
  <si>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</si>
  <si>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</si>
  <si>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</si>
  <si>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</si>
  <si>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</si>
  <si>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</si>
  <si>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</si>
  <si>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</si>
  <si>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</si>
  <si>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</si>
  <si>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</si>
  <si>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</si>
  <si>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</si>
  <si>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</si>
  <si>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</si>
  <si>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</si>
  <si>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</si>
  <si>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</si>
  <si>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</si>
  <si>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</si>
  <si>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</si>
  <si>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</si>
  <si>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</si>
  <si>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</si>
  <si>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</si>
  <si>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</si>
  <si>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</si>
  <si>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</si>
  <si>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</si>
  <si>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</si>
  <si>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</si>
  <si>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</si>
  <si>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</si>
  <si>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</si>
  <si>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</si>
  <si>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</si>
  <si>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</si>
  <si>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</si>
  <si>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</si>
  <si>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</si>
  <si>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</si>
  <si>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</si>
  <si>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</si>
  <si>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</si>
  <si>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</si>
  <si>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</si>
  <si>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</si>
  <si>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</si>
  <si>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</si>
  <si>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</si>
  <si>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</si>
  <si>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</si>
  <si>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</si>
  <si>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</si>
  <si>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</si>
  <si>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</si>
  <si>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</si>
  <si>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</si>
  <si>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</si>
  <si>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</si>
  <si>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</si>
  <si>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</si>
  <si>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</si>
  <si>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</si>
  <si>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</si>
  <si>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</si>
  <si>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</si>
  <si>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</si>
  <si>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</si>
  <si>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</si>
  <si>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</si>
  <si>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</si>
  <si>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</si>
  <si>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</si>
  <si>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</si>
  <si>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</si>
  <si>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</si>
  <si>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</si>
  <si>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</si>
  <si>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</si>
  <si>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</si>
  <si>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</si>
  <si>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</si>
  <si>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</si>
  <si>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</si>
  <si>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</si>
  <si>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</si>
  <si>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</si>
  <si>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</si>
  <si>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</si>
  <si>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</si>
  <si>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</si>
  <si>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</si>
  <si>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</si>
  <si>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</si>
  <si>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</si>
  <si>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</si>
  <si>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</si>
  <si>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</si>
  <si>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</si>
  <si>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</si>
  <si>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</si>
  <si>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</si>
  <si>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</si>
  <si>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</si>
  <si>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</si>
  <si>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</si>
  <si>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</si>
  <si>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</si>
  <si>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</si>
  <si>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</si>
  <si>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</si>
  <si>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</si>
  <si>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</si>
  <si>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</si>
  <si>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</si>
  <si>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</si>
  <si>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</si>
  <si>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</si>
  <si>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</si>
  <si>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</si>
  <si>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</si>
  <si>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</si>
  <si>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</si>
  <si>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</si>
  <si>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</si>
  <si>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</si>
  <si>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</si>
  <si>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</si>
  <si>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</si>
  <si>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</si>
  <si>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</si>
  <si>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</si>
  <si>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</si>
  <si>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</si>
  <si>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</si>
  <si>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</si>
  <si>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</si>
  <si>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</si>
  <si>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</si>
  <si>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</si>
  <si>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</si>
  <si>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</si>
  <si>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</si>
  <si>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</si>
  <si>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</si>
  <si>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</si>
  <si>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</si>
  <si>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</si>
  <si>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</si>
  <si>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</si>
  <si>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</si>
  <si>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</si>
  <si>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</si>
  <si>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</si>
  <si>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</si>
  <si>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</si>
  <si>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</si>
  <si>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</si>
  <si>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</si>
  <si>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</si>
  <si>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</si>
  <si>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</si>
  <si>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</si>
  <si>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</si>
  <si>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</si>
  <si>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</si>
  <si>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</si>
  <si>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</si>
  <si>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</si>
  <si>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</si>
  <si>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</si>
  <si>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</si>
  <si>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</si>
  <si>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</si>
  <si>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</si>
  <si>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</si>
  <si>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</si>
  <si>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</si>
  <si>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</si>
  <si>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</si>
  <si>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</si>
  <si>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</si>
  <si>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</si>
  <si>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</si>
  <si>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</si>
  <si>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</si>
  <si>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</si>
  <si>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</si>
  <si>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</si>
  <si>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</si>
  <si>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</si>
  <si>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</si>
  <si>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</si>
  <si>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</si>
  <si>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</si>
  <si>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</si>
  <si>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</si>
  <si>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</si>
  <si>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</si>
  <si>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</si>
  <si>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</si>
  <si>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</si>
  <si>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</si>
  <si>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</si>
  <si>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</si>
  <si>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</si>
  <si>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</si>
  <si>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</si>
  <si>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</si>
  <si>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</si>
  <si>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</si>
  <si>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</si>
  <si>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</si>
  <si>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</si>
  <si>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</si>
  <si>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</si>
  <si>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</si>
  <si>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</si>
  <si>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</si>
  <si>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</si>
  <si>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</si>
  <si>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</si>
  <si>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</si>
  <si>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</si>
  <si>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</si>
  <si>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</si>
  <si>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</si>
  <si>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</si>
  <si>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</si>
  <si>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</si>
  <si>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</si>
  <si>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</si>
  <si>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</si>
  <si>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</si>
  <si>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</si>
  <si>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</si>
  <si>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</si>
  <si>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</si>
  <si>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</si>
  <si>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</si>
  <si>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</si>
  <si>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</si>
  <si>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</si>
  <si>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</si>
  <si>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</si>
  <si>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</si>
  <si>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</si>
  <si>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</si>
  <si>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</si>
  <si>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</si>
  <si>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</si>
  <si>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</si>
  <si>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</si>
  <si>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</si>
  <si>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</si>
  <si>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</si>
  <si>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</si>
  <si>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</si>
  <si>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</si>
  <si>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</si>
  <si>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</si>
  <si>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</si>
  <si>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</si>
  <si>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</si>
  <si>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</si>
  <si>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</si>
  <si>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</si>
  <si>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</si>
  <si>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</si>
  <si>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</si>
  <si>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</si>
  <si>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</si>
  <si>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</si>
  <si>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</si>
  <si>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</si>
  <si>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</si>
  <si>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</si>
  <si>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</si>
  <si>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</si>
  <si>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</si>
  <si>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</si>
  <si>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</si>
  <si>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</si>
  <si>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</si>
  <si>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</si>
  <si>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</si>
  <si>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</si>
  <si>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</si>
  <si>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</si>
  <si>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</si>
  <si>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</si>
  <si>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</si>
  <si>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</si>
  <si>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</si>
  <si>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</si>
  <si>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</si>
  <si>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</si>
  <si>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</si>
  <si>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</si>
  <si>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</si>
  <si>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</si>
  <si>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</si>
  <si>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</si>
  <si>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</si>
  <si>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</si>
  <si>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</si>
  <si>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</si>
  <si>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</si>
  <si>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</si>
  <si>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</si>
  <si>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</si>
  <si>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</si>
  <si>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</si>
  <si>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</si>
  <si>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</si>
  <si>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</si>
  <si>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</si>
  <si>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</si>
  <si>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</si>
  <si>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</si>
  <si>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</si>
  <si>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</si>
  <si>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</si>
  <si>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</si>
  <si>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</si>
  <si>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</si>
  <si>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</si>
  <si>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</si>
  <si>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</si>
  <si>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</si>
  <si>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</si>
  <si>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</si>
  <si>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</si>
  <si>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</si>
  <si>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</si>
  <si>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</si>
  <si>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</si>
  <si>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</si>
  <si>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</si>
  <si>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</si>
  <si>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</si>
  <si>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</si>
  <si>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</si>
  <si>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</si>
  <si>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</si>
  <si>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</si>
  <si>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</si>
  <si>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</si>
  <si>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</si>
  <si>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</si>
  <si>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</si>
  <si>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</si>
  <si>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</si>
  <si>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</si>
  <si>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</si>
  <si>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</si>
  <si>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</si>
  <si>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</si>
  <si>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</si>
  <si>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</si>
  <si>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</si>
  <si>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</si>
  <si>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</si>
  <si>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</si>
  <si>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</si>
  <si>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</si>
  <si>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</si>
  <si>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</si>
  <si>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</si>
  <si>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</si>
  <si>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</si>
  <si>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</si>
  <si>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</si>
  <si>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</si>
  <si>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</si>
  <si>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</si>
  <si>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</si>
  <si>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</si>
  <si>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</si>
  <si>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</si>
  <si>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</si>
  <si>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</si>
  <si>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</si>
  <si>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</si>
  <si>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</si>
  <si>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</si>
  <si>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</si>
  <si>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</si>
  <si>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</si>
  <si>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</si>
  <si>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</si>
  <si>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</si>
  <si>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</si>
  <si>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</si>
  <si>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</si>
  <si>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</si>
  <si>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</si>
  <si>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</si>
  <si>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</si>
  <si>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</si>
  <si>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</si>
  <si>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</si>
  <si>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</si>
  <si>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</si>
  <si>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</si>
  <si>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</si>
  <si>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</si>
  <si>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</si>
  <si>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</si>
  <si>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</si>
  <si>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</si>
  <si>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</si>
  <si>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</si>
  <si>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</si>
  <si>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</si>
  <si>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</si>
  <si>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</si>
  <si>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</si>
  <si>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</si>
  <si>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</si>
  <si>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</si>
  <si>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</si>
  <si>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</si>
  <si>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</si>
  <si>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</si>
  <si>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</si>
  <si>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</si>
  <si>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</si>
  <si>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</si>
  <si>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</si>
  <si>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</si>
  <si>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</si>
  <si>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</si>
  <si>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</si>
  <si>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</si>
  <si>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</si>
  <si>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</si>
  <si>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</si>
  <si>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</si>
  <si>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</si>
  <si>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</si>
  <si>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</si>
  <si>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</si>
  <si>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</si>
  <si>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</si>
  <si>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</si>
  <si>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</si>
  <si>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</si>
  <si>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</si>
  <si>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</si>
  <si>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</si>
  <si>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</si>
  <si>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</si>
  <si>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</si>
  <si>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</si>
  <si>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</si>
  <si>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</si>
  <si>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</si>
  <si>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</si>
  <si>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</si>
  <si>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</si>
  <si>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</si>
  <si>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</si>
  <si>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</si>
  <si>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</si>
  <si>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</si>
  <si>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</si>
  <si>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</si>
  <si>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</si>
  <si>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</si>
  <si>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</si>
  <si>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</si>
  <si>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</si>
  <si>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</si>
  <si>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</si>
  <si>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</si>
  <si>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</si>
  <si>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</si>
  <si>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</si>
  <si>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</si>
  <si>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</si>
  <si>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</si>
  <si>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</si>
  <si>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</si>
  <si>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</si>
  <si>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</si>
  <si>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</si>
  <si>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</si>
  <si>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</si>
  <si>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</si>
  <si>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</si>
  <si>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</si>
  <si>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</si>
  <si>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</si>
  <si>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</si>
  <si>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</si>
  <si>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</si>
  <si>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</si>
  <si>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</si>
  <si>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</si>
  <si>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</si>
  <si>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</si>
  <si>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</si>
  <si>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</si>
  <si>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</si>
  <si>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</si>
  <si>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</si>
  <si>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</si>
  <si>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</si>
  <si>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</si>
  <si>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</si>
  <si>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</si>
  <si>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</si>
  <si>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</si>
  <si>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</si>
  <si>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</si>
  <si>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</si>
  <si>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</si>
  <si>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</si>
  <si>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</si>
  <si>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</si>
  <si>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</si>
  <si>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</si>
  <si>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</si>
  <si>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</si>
  <si>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</si>
  <si>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</si>
  <si>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</si>
  <si>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</si>
  <si>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</si>
  <si>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</si>
  <si>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</si>
  <si>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</si>
  <si>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</si>
  <si>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</si>
  <si>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</si>
  <si>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</si>
  <si>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</si>
  <si>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</si>
  <si>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</si>
  <si>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</si>
  <si>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</si>
  <si>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</si>
  <si>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</si>
  <si>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</si>
  <si>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</si>
  <si>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</si>
  <si>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</si>
  <si>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</si>
  <si>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</si>
  <si>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</si>
  <si>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</si>
  <si>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</si>
  <si>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</si>
  <si>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</si>
  <si>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</si>
  <si>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</si>
  <si>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</si>
  <si>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</si>
  <si>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</si>
  <si>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</si>
  <si>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</si>
  <si>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</si>
  <si>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</si>
  <si>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</si>
  <si>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</si>
  <si>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</si>
  <si>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</si>
  <si>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</si>
  <si>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</si>
  <si>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</si>
  <si>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</si>
  <si>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</si>
  <si>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</si>
  <si>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</si>
  <si>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</si>
  <si>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</si>
  <si>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</si>
  <si>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</si>
  <si>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</si>
  <si>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</si>
  <si>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</si>
  <si>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</si>
  <si>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</si>
  <si>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</si>
  <si>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</si>
  <si>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</si>
  <si>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</si>
  <si>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</si>
  <si>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</si>
  <si>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</si>
  <si>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</si>
  <si>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</si>
  <si>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</si>
  <si>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</si>
  <si>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</si>
  <si>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</si>
  <si>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</si>
  <si>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</si>
  <si>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</si>
  <si>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</si>
  <si>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</si>
  <si>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</si>
  <si>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</si>
  <si>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</si>
  <si>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</si>
  <si>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</si>
  <si>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</si>
  <si>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</si>
  <si>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</si>
  <si>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</si>
  <si>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</si>
  <si>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</si>
  <si>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</si>
  <si>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</si>
  <si>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</si>
  <si>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</si>
  <si>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</si>
  <si>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</si>
  <si>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</si>
  <si>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</si>
  <si>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</si>
  <si>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</si>
  <si>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</si>
  <si>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</si>
  <si>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</si>
  <si>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</si>
  <si>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</si>
  <si>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</si>
  <si>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</si>
  <si>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</si>
  <si>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</si>
  <si>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</si>
  <si>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</si>
  <si>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</si>
  <si>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</si>
  <si>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</si>
  <si>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</si>
  <si>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</si>
  <si>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</si>
  <si>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</si>
  <si>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</si>
  <si>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</si>
  <si>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</si>
  <si>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</si>
  <si>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</si>
  <si>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</si>
  <si>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</si>
  <si>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</si>
  <si>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</si>
  <si>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</si>
  <si>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</si>
  <si>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</si>
  <si>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</si>
  <si>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</si>
  <si>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</si>
  <si>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</si>
  <si>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</si>
  <si>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</si>
  <si>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</si>
  <si>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</si>
  <si>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</si>
  <si>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</si>
  <si>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</si>
  <si>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</si>
  <si>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</si>
  <si>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</si>
  <si>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</si>
  <si>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</si>
  <si>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</si>
  <si>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</si>
  <si>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</si>
  <si>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</si>
  <si>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</si>
  <si>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</si>
  <si>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</si>
  <si>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</si>
  <si>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</si>
  <si>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</si>
  <si>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</si>
  <si>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</si>
  <si>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</si>
  <si>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</si>
  <si>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</si>
  <si>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</si>
  <si>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</si>
  <si>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</si>
  <si>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</si>
  <si>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</si>
  <si>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</si>
  <si>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</si>
  <si>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</si>
  <si>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</si>
  <si>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</si>
  <si>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</si>
  <si>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</si>
  <si>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</si>
  <si>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</si>
  <si>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</si>
  <si>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</si>
  <si>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</si>
  <si>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</si>
  <si>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</si>
  <si>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</si>
  <si>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</si>
  <si>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</si>
  <si>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</si>
  <si>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</si>
  <si>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</si>
  <si>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</si>
  <si>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</si>
  <si>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</si>
  <si>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</si>
  <si>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</si>
  <si>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</si>
  <si>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</si>
  <si>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</si>
  <si>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</si>
  <si>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</si>
  <si>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</si>
  <si>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</si>
  <si>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</si>
  <si>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</si>
  <si>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</si>
  <si>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</si>
  <si>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</si>
  <si>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</si>
  <si>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</si>
  <si>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</si>
  <si>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</si>
  <si>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</si>
  <si>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</si>
  <si>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</si>
  <si>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</si>
  <si>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</si>
  <si>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</si>
  <si>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</si>
  <si>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</si>
  <si>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</si>
  <si>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</si>
  <si>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</si>
  <si>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</si>
  <si>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</si>
  <si>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</si>
  <si>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</si>
  <si>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</si>
  <si>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</si>
  <si>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</si>
  <si>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</si>
  <si>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</si>
  <si>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</si>
  <si>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</si>
  <si>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</si>
  <si>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</si>
  <si>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</si>
  <si>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</si>
  <si>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</si>
  <si>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</si>
  <si>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</si>
  <si>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</si>
  <si>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</si>
  <si>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</si>
  <si>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</si>
  <si>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</si>
  <si>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</si>
  <si>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</si>
  <si>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</si>
  <si>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</si>
  <si>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</si>
  <si>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</si>
  <si>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</si>
  <si>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</si>
  <si>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</si>
  <si>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</si>
  <si>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</si>
  <si>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</si>
  <si>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</si>
  <si>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</si>
  <si>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</si>
  <si>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</si>
  <si>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</si>
  <si>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</si>
  <si>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</si>
  <si>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</si>
  <si>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</si>
  <si>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</si>
  <si>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</si>
  <si>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</si>
  <si>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</si>
  <si>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</si>
  <si>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</si>
  <si>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</si>
  <si>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</si>
  <si>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</si>
  <si>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</si>
  <si>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</si>
  <si>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</si>
  <si>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</si>
  <si>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</si>
  <si>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</si>
  <si>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</si>
  <si>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</si>
  <si>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</si>
  <si>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</si>
  <si>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</si>
  <si>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</si>
  <si>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</si>
  <si>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</si>
  <si>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</si>
  <si>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</si>
  <si>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</si>
  <si>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</si>
  <si>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</si>
  <si>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</si>
  <si>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</si>
  <si>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</si>
  <si>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</si>
  <si>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</si>
  <si>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</si>
  <si>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</si>
  <si>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</si>
  <si>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</si>
  <si>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</si>
  <si>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</si>
  <si>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</si>
  <si>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</si>
  <si>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</si>
  <si>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</si>
  <si>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</si>
  <si>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</si>
  <si>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</si>
  <si>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</si>
  <si>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</si>
  <si>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</si>
  <si>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</si>
  <si>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</si>
  <si>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</si>
  <si>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</si>
  <si>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</si>
  <si>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</si>
  <si>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</si>
  <si>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</si>
  <si>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</si>
  <si>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</si>
  <si>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</si>
  <si>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</si>
  <si>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</si>
  <si>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</si>
  <si>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</si>
  <si>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</si>
  <si>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</si>
  <si>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</si>
  <si>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</si>
  <si>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</si>
  <si>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</si>
  <si>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</si>
  <si>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</si>
  <si>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</si>
  <si>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</si>
  <si>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</si>
  <si>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</si>
  <si>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</si>
  <si>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</si>
  <si>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</si>
  <si>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</si>
  <si>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</si>
  <si>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</si>
  <si>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</si>
  <si>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</si>
  <si>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</si>
  <si>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</si>
  <si>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</si>
  <si>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</si>
  <si>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</si>
  <si>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</si>
  <si>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</si>
  <si>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</si>
  <si>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</si>
  <si>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</si>
  <si>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</si>
  <si>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</si>
  <si>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</si>
  <si>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</si>
  <si>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</si>
  <si>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</si>
  <si>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</si>
  <si>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</si>
  <si>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</si>
  <si>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</si>
  <si>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</si>
  <si>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</si>
  <si>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</si>
  <si>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</si>
  <si>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</si>
  <si>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</si>
  <si>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</si>
  <si>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</si>
  <si>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</si>
  <si>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</si>
  <si>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</si>
  <si>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</si>
  <si>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</si>
  <si>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</si>
  <si>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</si>
  <si>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</si>
  <si>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</si>
  <si>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</si>
  <si>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</si>
  <si>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</si>
  <si>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</si>
  <si>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</si>
  <si>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</si>
  <si>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</si>
  <si>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</si>
  <si>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</si>
  <si>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</si>
  <si>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</si>
  <si>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</si>
  <si>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</si>
  <si>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</si>
  <si>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</si>
  <si>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</si>
  <si>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</si>
  <si>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</si>
  <si>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</si>
  <si>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</si>
  <si>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</si>
  <si>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</si>
  <si>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</si>
  <si>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</si>
  <si>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</si>
  <si>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</si>
  <si>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</si>
  <si>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</si>
  <si>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</si>
  <si>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</si>
  <si>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</si>
  <si>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</si>
  <si>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</si>
  <si>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</si>
  <si>
    <t>E</t>
  </si>
  <si>
    <t>F</t>
  </si>
  <si>
    <t>ACE AMERICAN INS CO</t>
  </si>
  <si>
    <t>ALLIANZ GLOBAL RISKS US INS CO</t>
  </si>
  <si>
    <t>AMERICAN AGRI BUSINESS INS CO</t>
  </si>
  <si>
    <t>AMERICAN CAPITAL ASR CORP</t>
  </si>
  <si>
    <t>AMERICAN CASUALTY CO OF READING</t>
  </si>
  <si>
    <t>AMERICAN COASTAL INS CO</t>
  </si>
  <si>
    <t>AMERICAN COLONIAL INS CO</t>
  </si>
  <si>
    <t>AMERICAN ECONOMY INS CO</t>
  </si>
  <si>
    <t>AMERICAN INS CO</t>
  </si>
  <si>
    <t>AMERICAN RELIABLE INS CO</t>
  </si>
  <si>
    <t>AMERICAN STATES INS CO</t>
  </si>
  <si>
    <t>ARCH INS CO</t>
  </si>
  <si>
    <t>CENTURY-NATIONAL INS CO</t>
  </si>
  <si>
    <t>CHARTER OAK FIRE INS CO</t>
  </si>
  <si>
    <t>CHURCH MUTUAL INS CO</t>
  </si>
  <si>
    <t>CINCINNATI INDEMNITY CO</t>
  </si>
  <si>
    <t>CONTINENTAL CASUALTY CO</t>
  </si>
  <si>
    <t>EMPLOYERS INS OF WAUSAU</t>
  </si>
  <si>
    <t>FACTORY MUTUAL INS CO</t>
  </si>
  <si>
    <t>FAIR AMERICAN INS &amp; REINS CO</t>
  </si>
  <si>
    <t>FCCI INS CO</t>
  </si>
  <si>
    <t>FIDELITY &amp; DEPOSIT CO OF MARYLAND</t>
  </si>
  <si>
    <t>GENERAL INS CO OF AMERICA</t>
  </si>
  <si>
    <t>GRANADA INS CO</t>
  </si>
  <si>
    <t>E+</t>
  </si>
  <si>
    <t>GREAT AMERICAN ALLIANCE INS CO</t>
  </si>
  <si>
    <t>GREAT AMERICAN ASR CO</t>
  </si>
  <si>
    <t>GREAT AMERICAN INS CO</t>
  </si>
  <si>
    <t>GREAT AMERICAN INS CO OF NEW YORK</t>
  </si>
  <si>
    <t>GREENWICH INS CO</t>
  </si>
  <si>
    <t>GUIDEONE AMERICA INS CO</t>
  </si>
  <si>
    <t>GUIDEONE ELITE INS CO</t>
  </si>
  <si>
    <t>GUIDEONE MUTUAL INS CO</t>
  </si>
  <si>
    <t>GUIDEONE SPECIALTY MUTUAL INS CO</t>
  </si>
  <si>
    <t>HANOVER AMERICAN INS CO</t>
  </si>
  <si>
    <t>HANOVER INS CO</t>
  </si>
  <si>
    <t>INDEMNITY INS CO OF NORTH AMERICA</t>
  </si>
  <si>
    <t>MARKEL INS CO</t>
  </si>
  <si>
    <t>MASSACHUSETTS BAY INS CO</t>
  </si>
  <si>
    <t>MITSUI SUMITOMO INS CO OF AMER</t>
  </si>
  <si>
    <t>MITSUI SUMITOMO INS USA INC</t>
  </si>
  <si>
    <t>NATIONAL FIRE INS CO OF HARTFORD</t>
  </si>
  <si>
    <t>NATIONAL SURETY CORP</t>
  </si>
  <si>
    <t>NATIONAL TRUST INS CO</t>
  </si>
  <si>
    <t>OHIO SECURITY INS CO</t>
  </si>
  <si>
    <t>PHILADELPHIA INDEMNITY INS CO</t>
  </si>
  <si>
    <t>PHOENIX INS CO</t>
  </si>
  <si>
    <t>SELECTIVE INS CO OF THE SOUTHEAST</t>
  </si>
  <si>
    <t>SERVICE INS CO</t>
  </si>
  <si>
    <t>ST PAUL FIRE &amp; MARINE INS CO</t>
  </si>
  <si>
    <t>ST PAUL PROTECTIVE INS CO</t>
  </si>
  <si>
    <t>STATE NATIONAL INS CO INC</t>
  </si>
  <si>
    <t>TRANSPORTATION INS CO</t>
  </si>
  <si>
    <t>TRAVELERS INDEMNITY CO OF CT</t>
  </si>
  <si>
    <t>TRAVELERS PROPERTY CAS OF AMERICA</t>
  </si>
  <si>
    <t>UNITED CASUALTY INS CO OF AMERICA</t>
  </si>
  <si>
    <t>UNITED STATES FIRE INS CO</t>
  </si>
  <si>
    <t>VALLEY FORGE INS CO</t>
  </si>
  <si>
    <t>WESTFIELD INS CO</t>
  </si>
  <si>
    <t>WESTON INS CO</t>
  </si>
  <si>
    <t>XL INS AMERICA INC</t>
  </si>
  <si>
    <t>XL REINS AMERICA INC</t>
  </si>
  <si>
    <t>XL SELECT INS CO</t>
  </si>
  <si>
    <t>ZURICH AMERICAN INS CO</t>
  </si>
  <si>
    <t>XL Insurance America</t>
  </si>
  <si>
    <t>XL Reinsurance America</t>
  </si>
  <si>
    <t>XL Specialty Insurance Co.</t>
  </si>
  <si>
    <t>AMERICAN ALTERNATIVE INS CORP</t>
  </si>
  <si>
    <t>AUTO-OWNERS INS CO</t>
  </si>
  <si>
    <t>CONTINENTAL INS CO</t>
  </si>
  <si>
    <t>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</si>
</sst>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9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indent="6"/>
    </xf>
    <xf numFmtId="0" fontId="21" fillId="0" borderId="0" xfId="0" applyFont="1" applyAlignment="1">
      <alignment vertical="center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pane ySplit="1" topLeftCell="A113" activePane="bottomLeft" state="frozen"/>
      <selection pane="bottomLeft" activeCell="I131" sqref="I131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IFERROR(VLOOKUP(B2,addresses!A$2:I$1997, 3, FALSE), "")</f>
        <v>2312 Killearn Center Blvd</v>
      </c>
      <c r="D2" t="str">
        <f>IFERROR(VLOOKUP(B2,addresses!A$2:I$1997, 5, FALSE), "")</f>
        <v>Tallahassee</v>
      </c>
      <c r="E2" t="str">
        <f>IFERROR(VLOOKUP(B2,addresses!A$2:I$1997, 7, FALSE),"")</f>
        <v>FL</v>
      </c>
      <c r="F2" t="str">
        <f>IFERROR(VLOOKUP(B2,addresses!A$2:I$1997, 8, FALSE),"")</f>
        <v>32309-3524</v>
      </c>
      <c r="G2" t="str">
        <f>IFERROR(VLOOKUP(B2,addresses!A$2:I$1997,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IFERROR(VLOOKUP(B3,addresses!A$2:I$1997, 3, FALSE), "")</f>
        <v>1110 West Commercial Boulevard</v>
      </c>
      <c r="D3" t="str">
        <f>IFERROR(VLOOKUP(B3,addresses!A$2:I$1997, 5, FALSE), "")</f>
        <v>Fort Lauderdale</v>
      </c>
      <c r="E3" t="str">
        <f>IFERROR(VLOOKUP(B3,addresses!A$2:I$1997, 7, FALSE),"")</f>
        <v>FL</v>
      </c>
      <c r="F3">
        <f>IFERROR(VLOOKUP(B3,addresses!A$2:I$1997, 8, FALSE),"")</f>
        <v>33309</v>
      </c>
      <c r="G3" t="str">
        <f>IFERROR(VLOOKUP(B3,addresses!A$2:I$1997,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IFERROR(VLOOKUP(B4,addresses!A$2:I$1997, 3, FALSE), "")</f>
        <v>One State Farm Plaza</v>
      </c>
      <c r="D4" t="str">
        <f>IFERROR(VLOOKUP(B4,addresses!A$2:I$1997, 5, FALSE), "")</f>
        <v>Bloomington</v>
      </c>
      <c r="E4" t="str">
        <f>IFERROR(VLOOKUP(B4,addresses!A$2:I$1997, 7, FALSE),"")</f>
        <v>IL</v>
      </c>
      <c r="F4">
        <f>IFERROR(VLOOKUP(B4,addresses!A$2:I$1997, 8, FALSE),"")</f>
        <v>61710</v>
      </c>
      <c r="G4" t="str">
        <f>IFERROR(VLOOKUP(B4,addresses!A$2:I$1997,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IFERROR(VLOOKUP(B5,addresses!A$2:I$1997, 3, FALSE), "")</f>
        <v>140 South Atlantic Avenue  Suite 200</v>
      </c>
      <c r="D5" t="str">
        <f>IFERROR(VLOOKUP(B5,addresses!A$2:I$1997, 5, FALSE), "")</f>
        <v>Ormond Beach</v>
      </c>
      <c r="E5" t="str">
        <f>IFERROR(VLOOKUP(B5,addresses!A$2:I$1997, 7, FALSE),"")</f>
        <v>FL</v>
      </c>
      <c r="F5">
        <f>IFERROR(VLOOKUP(B5,addresses!A$2:I$1997, 8, FALSE),"")</f>
        <v>32176</v>
      </c>
      <c r="G5" t="str">
        <f>IFERROR(VLOOKUP(B5,addresses!A$2:I$1997,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IFERROR(VLOOKUP(B6,addresses!A$2:I$1997, 3, FALSE), "")</f>
        <v>Ernie Garateix</v>
      </c>
      <c r="D6" t="str">
        <f>IFERROR(VLOOKUP(B6,addresses!A$2:I$1997, 5, FALSE), "")</f>
        <v>Clearwater</v>
      </c>
      <c r="E6" t="str">
        <f>IFERROR(VLOOKUP(B6,addresses!A$2:I$1997, 7, FALSE),"")</f>
        <v>FL</v>
      </c>
      <c r="F6">
        <f>IFERROR(VLOOKUP(B6,addresses!A$2:I$1997, 8, FALSE),"")</f>
        <v>33759</v>
      </c>
      <c r="G6" t="str">
        <f>IFERROR(VLOOKUP(B6,addresses!A$2:I$1997, 9, FALSE),"")</f>
        <v>727-362-7205</v>
      </c>
      <c r="I6" s="62" t="str">
        <f>VLOOKUP(IFERROR(VLOOKUP(B6, Weiss!A$1:L$399,12,FALSE),"NR"), RatingsLU!A$5:B$30, 2, FALSE)</f>
        <v>C</v>
      </c>
      <c r="J6" s="62">
        <f>VLOOKUP(I6,RatingsLU!B$5:C$30,2,)</f>
        <v>8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IFERROR(VLOOKUP(B7,addresses!A$2:I$1997, 3, FALSE), "")</f>
        <v>14050 N.W. 14Th Street, Suite 180</v>
      </c>
      <c r="D7" t="str">
        <f>IFERROR(VLOOKUP(B7,addresses!A$2:I$1997, 5, FALSE), "")</f>
        <v>Sunrise</v>
      </c>
      <c r="E7" t="str">
        <f>IFERROR(VLOOKUP(B7,addresses!A$2:I$1997, 7, FALSE),"")</f>
        <v>FL</v>
      </c>
      <c r="F7">
        <f>IFERROR(VLOOKUP(B7,addresses!A$2:I$1997, 8, FALSE),"")</f>
        <v>33323</v>
      </c>
      <c r="G7" t="str">
        <f>IFERROR(VLOOKUP(B7,addresses!A$2:I$1997,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IFERROR(VLOOKUP(B8,addresses!A$2:I$1997, 3, FALSE), "")</f>
        <v>5426 Bay Center Drive, Suite 650</v>
      </c>
      <c r="D8" t="str">
        <f>IFERROR(VLOOKUP(B8,addresses!A$2:I$1997, 5, FALSE), "")</f>
        <v>Tampa</v>
      </c>
      <c r="E8" t="str">
        <f>IFERROR(VLOOKUP(B8,addresses!A$2:I$1997, 7, FALSE),"")</f>
        <v>FL</v>
      </c>
      <c r="F8">
        <f>IFERROR(VLOOKUP(B8,addresses!A$2:I$1997, 8, FALSE),"")</f>
        <v>33609</v>
      </c>
      <c r="G8" t="str">
        <f>IFERROR(VLOOKUP(B8,addresses!A$2:I$1997,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IFERROR(VLOOKUP(B9,addresses!A$2:I$1997, 3, FALSE), "")</f>
        <v>360 Central Avenue, Suite 900</v>
      </c>
      <c r="D9" t="str">
        <f>IFERROR(VLOOKUP(B9,addresses!A$2:I$1997, 5, FALSE), "")</f>
        <v>St. Petersburg</v>
      </c>
      <c r="E9" t="str">
        <f>IFERROR(VLOOKUP(B9,addresses!A$2:I$1997, 7, FALSE),"")</f>
        <v>FL</v>
      </c>
      <c r="F9">
        <f>IFERROR(VLOOKUP(B9,addresses!A$2:I$1997, 8, FALSE),"")</f>
        <v>33701</v>
      </c>
      <c r="G9" t="str">
        <f>IFERROR(VLOOKUP(B9,addresses!A$2:I$1997,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IFERROR(VLOOKUP(B10,addresses!A$2:I$1997, 3, FALSE), "")</f>
        <v>6675 Westwood Blvd., Suite 360</v>
      </c>
      <c r="D10" t="str">
        <f>IFERROR(VLOOKUP(B10,addresses!A$2:I$1997, 5, FALSE), "")</f>
        <v>Orlando</v>
      </c>
      <c r="E10" t="str">
        <f>IFERROR(VLOOKUP(B10,addresses!A$2:I$1997, 7, FALSE),"")</f>
        <v>FL</v>
      </c>
      <c r="F10">
        <f>IFERROR(VLOOKUP(B10,addresses!A$2:I$1997, 8, FALSE),"")</f>
        <v>32821</v>
      </c>
      <c r="G10" t="str">
        <f>IFERROR(VLOOKUP(B10,addresses!A$2:I$1997,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IFERROR(VLOOKUP(B11,addresses!A$2:I$1997, 3, FALSE), "")</f>
        <v>5300 West Cypress Street, Suite 100</v>
      </c>
      <c r="D11" t="str">
        <f>IFERROR(VLOOKUP(B11,addresses!A$2:I$1997, 5, FALSE), "")</f>
        <v>Tampa</v>
      </c>
      <c r="E11" t="str">
        <f>IFERROR(VLOOKUP(B11,addresses!A$2:I$1997, 7, FALSE),"")</f>
        <v>FL</v>
      </c>
      <c r="F11">
        <f>IFERROR(VLOOKUP(B11,addresses!A$2:I$1997, 8, FALSE),"")</f>
        <v>33607</v>
      </c>
      <c r="G11" t="str">
        <f>IFERROR(VLOOKUP(B11,addresses!A$2:I$1997,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IFERROR(VLOOKUP(B12,addresses!A$2:I$1997, 3, FALSE), "")</f>
        <v>11222 Quail Roost Drive</v>
      </c>
      <c r="D12" t="str">
        <f>IFERROR(VLOOKUP(B12,addresses!A$2:I$1997, 5, FALSE), "")</f>
        <v>Miami</v>
      </c>
      <c r="E12" t="str">
        <f>IFERROR(VLOOKUP(B12,addresses!A$2:I$1997, 7, FALSE),"")</f>
        <v>FL</v>
      </c>
      <c r="F12" t="str">
        <f>IFERROR(VLOOKUP(B12,addresses!A$2:I$1997, 8, FALSE),"")</f>
        <v>33157-6596</v>
      </c>
      <c r="G12" t="str">
        <f>IFERROR(VLOOKUP(B12,addresses!A$2:I$1997,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IFERROR(VLOOKUP(B13,addresses!A$2:I$1997, 3, FALSE), "")</f>
        <v>7201 N.W. 11Th Place</v>
      </c>
      <c r="D13" t="str">
        <f>IFERROR(VLOOKUP(B13,addresses!A$2:I$1997, 5, FALSE), "")</f>
        <v>Gainesville</v>
      </c>
      <c r="E13" t="str">
        <f>IFERROR(VLOOKUP(B13,addresses!A$2:I$1997, 7, FALSE),"")</f>
        <v>FL</v>
      </c>
      <c r="F13">
        <f>IFERROR(VLOOKUP(B13,addresses!A$2:I$1997, 8, FALSE),"")</f>
        <v>32605</v>
      </c>
      <c r="G13" t="str">
        <f>IFERROR(VLOOKUP(B13,addresses!A$2:I$1997,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IFERROR(VLOOKUP(B14,addresses!A$2:I$1997, 3, FALSE), "")</f>
        <v>18 People'S Trust Way</v>
      </c>
      <c r="D14" t="str">
        <f>IFERROR(VLOOKUP(B14,addresses!A$2:I$1997, 5, FALSE), "")</f>
        <v>Deerfield Beach</v>
      </c>
      <c r="E14" t="str">
        <f>IFERROR(VLOOKUP(B14,addresses!A$2:I$1997, 7, FALSE),"")</f>
        <v>FL</v>
      </c>
      <c r="F14" t="str">
        <f>IFERROR(VLOOKUP(B14,addresses!A$2:I$1997, 8, FALSE),"")</f>
        <v>33441-6720</v>
      </c>
      <c r="G14" t="str">
        <f>IFERROR(VLOOKUP(B14,addresses!A$2:I$1997,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IFERROR(VLOOKUP(B15,addresses!A$2:I$1997, 3, FALSE), "")</f>
        <v>9800 Fredericksburg Road</v>
      </c>
      <c r="D15" t="str">
        <f>IFERROR(VLOOKUP(B15,addresses!A$2:I$1997, 5, FALSE), "")</f>
        <v>San Antonio</v>
      </c>
      <c r="E15" t="str">
        <f>IFERROR(VLOOKUP(B15,addresses!A$2:I$1997, 7, FALSE),"")</f>
        <v>TX</v>
      </c>
      <c r="F15">
        <f>IFERROR(VLOOKUP(B15,addresses!A$2:I$1997, 8, FALSE),"")</f>
        <v>78288</v>
      </c>
      <c r="G15" t="str">
        <f>IFERROR(VLOOKUP(B15,addresses!A$2:I$1997,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IFERROR(VLOOKUP(B16,addresses!A$2:I$1997, 3, FALSE), "")</f>
        <v>P.O. Box 50969</v>
      </c>
      <c r="D16" t="str">
        <f>IFERROR(VLOOKUP(B16,addresses!A$2:I$1997, 5, FALSE), "")</f>
        <v>Sarasota</v>
      </c>
      <c r="E16" t="str">
        <f>IFERROR(VLOOKUP(B16,addresses!A$2:I$1997, 7, FALSE),"")</f>
        <v>FL</v>
      </c>
      <c r="F16" t="str">
        <f>IFERROR(VLOOKUP(B16,addresses!A$2:I$1997, 8, FALSE),"")</f>
        <v>34232-9989</v>
      </c>
      <c r="G16" t="str">
        <f>IFERROR(VLOOKUP(B16,addresses!A$2:I$1997,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IFERROR(VLOOKUP(B17,addresses!A$2:I$1997, 3, FALSE), "")</f>
        <v>1 Asi Way</v>
      </c>
      <c r="D17" t="str">
        <f>IFERROR(VLOOKUP(B17,addresses!A$2:I$1997, 5, FALSE), "")</f>
        <v>St. Petersburg</v>
      </c>
      <c r="E17" t="str">
        <f>IFERROR(VLOOKUP(B17,addresses!A$2:I$1997, 7, FALSE),"")</f>
        <v>FL</v>
      </c>
      <c r="F17" t="str">
        <f>IFERROR(VLOOKUP(B17,addresses!A$2:I$1997, 8, FALSE),"")</f>
        <v>33702-2514</v>
      </c>
      <c r="G17" t="str">
        <f>IFERROR(VLOOKUP(B17,addresses!A$2:I$1997,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IFERROR(VLOOKUP(B18,addresses!A$2:I$1997, 3, FALSE), "")</f>
        <v>27599 Riverview Center Blvd., Suite 100</v>
      </c>
      <c r="D18" t="str">
        <f>IFERROR(VLOOKUP(B18,addresses!A$2:I$1997, 5, FALSE), "")</f>
        <v>Bonita Springs</v>
      </c>
      <c r="E18" t="str">
        <f>IFERROR(VLOOKUP(B18,addresses!A$2:I$1997, 7, FALSE),"")</f>
        <v>FL</v>
      </c>
      <c r="F18" t="str">
        <f>IFERROR(VLOOKUP(B18,addresses!A$2:I$1997, 8, FALSE),"")</f>
        <v>34134-4323</v>
      </c>
      <c r="G18" t="str">
        <f>IFERROR(VLOOKUP(B18,addresses!A$2:I$1997,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IFERROR(VLOOKUP(B19,addresses!A$2:I$1997, 3, FALSE), "")</f>
        <v>3075 Sanders Road, Suite H1E</v>
      </c>
      <c r="D19" t="str">
        <f>IFERROR(VLOOKUP(B19,addresses!A$2:I$1997, 5, FALSE), "")</f>
        <v>Northbrook</v>
      </c>
      <c r="E19" t="str">
        <f>IFERROR(VLOOKUP(B19,addresses!A$2:I$1997, 7, FALSE),"")</f>
        <v>IL</v>
      </c>
      <c r="F19" t="str">
        <f>IFERROR(VLOOKUP(B19,addresses!A$2:I$1997, 8, FALSE),"")</f>
        <v>60062-7127</v>
      </c>
      <c r="G19" t="str">
        <f>IFERROR(VLOOKUP(B19,addresses!A$2:I$1997,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IFERROR(VLOOKUP(B20,addresses!A$2:I$1997, 3, FALSE), "")</f>
        <v>1 Asi Way</v>
      </c>
      <c r="D20" t="str">
        <f>IFERROR(VLOOKUP(B20,addresses!A$2:I$1997, 5, FALSE), "")</f>
        <v>St. Petersburg</v>
      </c>
      <c r="E20" t="str">
        <f>IFERROR(VLOOKUP(B20,addresses!A$2:I$1997, 7, FALSE),"")</f>
        <v>FL</v>
      </c>
      <c r="F20">
        <f>IFERROR(VLOOKUP(B20,addresses!A$2:I$1997, 8, FALSE),"")</f>
        <v>33702</v>
      </c>
      <c r="G20" t="str">
        <f>IFERROR(VLOOKUP(B20,addresses!A$2:I$1997, 9, FALSE),"")</f>
        <v>866-509-0314</v>
      </c>
      <c r="I20" s="62" t="str">
        <f>VLOOKUP(IFERROR(VLOOKUP(B20, Weiss!A$1:L$399,12,FALSE),"NR"), RatingsLU!A$5:B$30, 2, FALSE)</f>
        <v>C-</v>
      </c>
      <c r="J20" s="62">
        <f>VLOOKUP(I20,RatingsLU!B$5:C$30,2,)</f>
        <v>9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IFERROR(VLOOKUP(B21,addresses!A$2:I$1997, 3, FALSE), "")</f>
        <v>7201 N.W. 11Th Place</v>
      </c>
      <c r="D21" t="str">
        <f>IFERROR(VLOOKUP(B21,addresses!A$2:I$1997, 5, FALSE), "")</f>
        <v>Gainesville</v>
      </c>
      <c r="E21" t="str">
        <f>IFERROR(VLOOKUP(B21,addresses!A$2:I$1997, 7, FALSE),"")</f>
        <v>FL</v>
      </c>
      <c r="F21">
        <f>IFERROR(VLOOKUP(B21,addresses!A$2:I$1997, 8, FALSE),"")</f>
        <v>32605</v>
      </c>
      <c r="G21" t="str">
        <f>IFERROR(VLOOKUP(B21,addresses!A$2:I$1997,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IFERROR(VLOOKUP(B22,addresses!A$2:I$1997, 3, FALSE), "")</f>
        <v>4200 Northcorp Parkway Suite 400</v>
      </c>
      <c r="D22" t="str">
        <f>IFERROR(VLOOKUP(B22,addresses!A$2:I$1997, 5, FALSE), "")</f>
        <v>Palm Beach Gardens</v>
      </c>
      <c r="E22" t="str">
        <f>IFERROR(VLOOKUP(B22,addresses!A$2:I$1997, 7, FALSE),"")</f>
        <v>FL</v>
      </c>
      <c r="F22">
        <f>IFERROR(VLOOKUP(B22,addresses!A$2:I$1997, 8, FALSE),"")</f>
        <v>33410</v>
      </c>
      <c r="G22" t="str">
        <f>IFERROR(VLOOKUP(B22,addresses!A$2:I$1997,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IFERROR(VLOOKUP(B23,addresses!A$2:I$1997, 3, FALSE), "")</f>
        <v>3075 Sanders Road, Suite H1E</v>
      </c>
      <c r="D23" t="str">
        <f>IFERROR(VLOOKUP(B23,addresses!A$2:I$1997, 5, FALSE), "")</f>
        <v>Northbrook</v>
      </c>
      <c r="E23" t="str">
        <f>IFERROR(VLOOKUP(B23,addresses!A$2:I$1997, 7, FALSE),"")</f>
        <v>IL</v>
      </c>
      <c r="F23" t="str">
        <f>IFERROR(VLOOKUP(B23,addresses!A$2:I$1997, 8, FALSE),"")</f>
        <v>60062-7127</v>
      </c>
      <c r="G23" t="str">
        <f>IFERROR(VLOOKUP(B23,addresses!A$2:I$1997,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IFERROR(VLOOKUP(B24,addresses!A$2:I$1997, 3, FALSE), "")</f>
        <v>7201 N.W. 11Th Place</v>
      </c>
      <c r="D24" t="str">
        <f>IFERROR(VLOOKUP(B24,addresses!A$2:I$1997, 5, FALSE), "")</f>
        <v>Gainesville</v>
      </c>
      <c r="E24" t="str">
        <f>IFERROR(VLOOKUP(B24,addresses!A$2:I$1997, 7, FALSE),"")</f>
        <v>FL</v>
      </c>
      <c r="F24">
        <f>IFERROR(VLOOKUP(B24,addresses!A$2:I$1997, 8, FALSE),"")</f>
        <v>32605</v>
      </c>
      <c r="G24" t="str">
        <f>IFERROR(VLOOKUP(B24,addresses!A$2:I$1997,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IFERROR(VLOOKUP(B25,addresses!A$2:I$1997, 3, FALSE), "")</f>
        <v/>
      </c>
      <c r="D25" t="str">
        <f>IFERROR(VLOOKUP(B25,addresses!A$2:I$1997, 5, FALSE), "")</f>
        <v/>
      </c>
      <c r="E25" t="str">
        <f>IFERROR(VLOOKUP(B25,addresses!A$2:I$1997, 7, FALSE),"")</f>
        <v/>
      </c>
      <c r="F25" t="str">
        <f>IFERROR(VLOOKUP(B25,addresses!A$2:I$1997, 8, FALSE),"")</f>
        <v/>
      </c>
      <c r="G25" t="str">
        <f>IFERROR(VLOOKUP(B25,addresses!A$2:I$1997,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IFERROR(VLOOKUP(B26,addresses!A$2:I$1997, 3, FALSE), "")</f>
        <v>1 Asi Way</v>
      </c>
      <c r="D26" t="str">
        <f>IFERROR(VLOOKUP(B26,addresses!A$2:I$1997, 5, FALSE), "")</f>
        <v>St. Petersburg</v>
      </c>
      <c r="E26" t="str">
        <f>IFERROR(VLOOKUP(B26,addresses!A$2:I$1997, 7, FALSE),"")</f>
        <v>FL</v>
      </c>
      <c r="F26" t="str">
        <f>IFERROR(VLOOKUP(B26,addresses!A$2:I$1997, 8, FALSE),"")</f>
        <v>33702-2514</v>
      </c>
      <c r="G26" t="str">
        <f>IFERROR(VLOOKUP(B26,addresses!A$2:I$1997,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IFERROR(VLOOKUP(B27,addresses!A$2:I$1997, 3, FALSE), "")</f>
        <v>2549 Barrington Circle</v>
      </c>
      <c r="D27" t="str">
        <f>IFERROR(VLOOKUP(B27,addresses!A$2:I$1997, 5, FALSE), "")</f>
        <v>Tallahassee</v>
      </c>
      <c r="E27" t="str">
        <f>IFERROR(VLOOKUP(B27,addresses!A$2:I$1997, 7, FALSE),"")</f>
        <v>FL</v>
      </c>
      <c r="F27">
        <f>IFERROR(VLOOKUP(B27,addresses!A$2:I$1997, 8, FALSE),"")</f>
        <v>32308</v>
      </c>
      <c r="G27" t="str">
        <f>IFERROR(VLOOKUP(B27,addresses!A$2:I$1997,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IFERROR(VLOOKUP(B28,addresses!A$2:I$1997, 3, FALSE), "")</f>
        <v>2255 Killearn Center Boulevard</v>
      </c>
      <c r="D28" t="str">
        <f>IFERROR(VLOOKUP(B28,addresses!A$2:I$1997, 5, FALSE), "")</f>
        <v>Tallahassee</v>
      </c>
      <c r="E28" t="str">
        <f>IFERROR(VLOOKUP(B28,addresses!A$2:I$1997, 7, FALSE),"")</f>
        <v>FL</v>
      </c>
      <c r="F28">
        <f>IFERROR(VLOOKUP(B28,addresses!A$2:I$1997, 8, FALSE),"")</f>
        <v>32309</v>
      </c>
      <c r="G28" t="str">
        <f>IFERROR(VLOOKUP(B28,addresses!A$2:I$1997,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IFERROR(VLOOKUP(B29,addresses!A$2:I$1997, 3, FALSE), "")</f>
        <v>13901 Sutton Park Drive South, Suite 310</v>
      </c>
      <c r="D29" t="str">
        <f>IFERROR(VLOOKUP(B29,addresses!A$2:I$1997, 5, FALSE), "")</f>
        <v>Jacksonville</v>
      </c>
      <c r="E29" t="str">
        <f>IFERROR(VLOOKUP(B29,addresses!A$2:I$1997, 7, FALSE),"")</f>
        <v>FL</v>
      </c>
      <c r="F29" t="str">
        <f>IFERROR(VLOOKUP(B29,addresses!A$2:I$1997, 8, FALSE),"")</f>
        <v>32224-0230</v>
      </c>
      <c r="G29" t="str">
        <f>IFERROR(VLOOKUP(B29,addresses!A$2:I$1997,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IFERROR(VLOOKUP(B30,addresses!A$2:I$1997, 3, FALSE), "")</f>
        <v>14055 Riveredge Drive, Suite 500</v>
      </c>
      <c r="D30" t="str">
        <f>IFERROR(VLOOKUP(B30,addresses!A$2:I$1997, 5, FALSE), "")</f>
        <v>Tampa</v>
      </c>
      <c r="E30" t="str">
        <f>IFERROR(VLOOKUP(B30,addresses!A$2:I$1997, 7, FALSE),"")</f>
        <v>FL</v>
      </c>
      <c r="F30">
        <f>IFERROR(VLOOKUP(B30,addresses!A$2:I$1997, 8, FALSE),"")</f>
        <v>33637</v>
      </c>
      <c r="G30" t="str">
        <f>IFERROR(VLOOKUP(B30,addresses!A$2:I$1997,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IFERROR(VLOOKUP(B31,addresses!A$2:I$1997, 3, FALSE), "")</f>
        <v>1 Asi Way</v>
      </c>
      <c r="D31" t="str">
        <f>IFERROR(VLOOKUP(B31,addresses!A$2:I$1997, 5, FALSE), "")</f>
        <v>St. Petersburg</v>
      </c>
      <c r="E31" t="str">
        <f>IFERROR(VLOOKUP(B31,addresses!A$2:I$1997, 7, FALSE),"")</f>
        <v>FL</v>
      </c>
      <c r="F31" t="str">
        <f>IFERROR(VLOOKUP(B31,addresses!A$2:I$1997, 8, FALSE),"")</f>
        <v>33702-2514</v>
      </c>
      <c r="G31" t="str">
        <f>IFERROR(VLOOKUP(B31,addresses!A$2:I$1997,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IFERROR(VLOOKUP(B32,addresses!A$2:I$1997, 3, FALSE), "")</f>
        <v>2255 Killearn Center Blvd</v>
      </c>
      <c r="D32" t="str">
        <f>IFERROR(VLOOKUP(B32,addresses!A$2:I$1997, 5, FALSE), "")</f>
        <v>Tallahassee</v>
      </c>
      <c r="E32" t="str">
        <f>IFERROR(VLOOKUP(B32,addresses!A$2:I$1997, 7, FALSE),"")</f>
        <v>FL</v>
      </c>
      <c r="F32">
        <f>IFERROR(VLOOKUP(B32,addresses!A$2:I$1997, 8, FALSE),"")</f>
        <v>32309</v>
      </c>
      <c r="G32" t="str">
        <f>IFERROR(VLOOKUP(B32,addresses!A$2:I$1997,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IFERROR(VLOOKUP(B33,addresses!A$2:I$1997, 3, FALSE), "")</f>
        <v>7201 N.W. 11Th Place</v>
      </c>
      <c r="D33" t="str">
        <f>IFERROR(VLOOKUP(B33,addresses!A$2:I$1997, 5, FALSE), "")</f>
        <v>Gainesville</v>
      </c>
      <c r="E33" t="str">
        <f>IFERROR(VLOOKUP(B33,addresses!A$2:I$1997, 7, FALSE),"")</f>
        <v>FL</v>
      </c>
      <c r="F33">
        <f>IFERROR(VLOOKUP(B33,addresses!A$2:I$1997, 8, FALSE),"")</f>
        <v>32605</v>
      </c>
      <c r="G33" t="str">
        <f>IFERROR(VLOOKUP(B33,addresses!A$2:I$1997,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IFERROR(VLOOKUP(B34,addresses!A$2:I$1997, 3, FALSE), "")</f>
        <v>1501 Lady Street</v>
      </c>
      <c r="D34" t="str">
        <f>IFERROR(VLOOKUP(B34,addresses!A$2:I$1997, 5, FALSE), "")</f>
        <v>Columbia</v>
      </c>
      <c r="E34" t="str">
        <f>IFERROR(VLOOKUP(B34,addresses!A$2:I$1997, 7, FALSE),"")</f>
        <v>SC</v>
      </c>
      <c r="F34">
        <f>IFERROR(VLOOKUP(B34,addresses!A$2:I$1997, 8, FALSE),"")</f>
        <v>34240</v>
      </c>
      <c r="G34" t="str">
        <f>IFERROR(VLOOKUP(B34,addresses!A$2:I$1997,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IFERROR(VLOOKUP(B35,addresses!A$2:I$1997, 3, FALSE), "")</f>
        <v>816 A1A North, Suite 302</v>
      </c>
      <c r="D35" t="str">
        <f>IFERROR(VLOOKUP(B35,addresses!A$2:I$1997, 5, FALSE), "")</f>
        <v>Ponte Vedra Beach</v>
      </c>
      <c r="E35" t="str">
        <f>IFERROR(VLOOKUP(B35,addresses!A$2:I$1997, 7, FALSE),"")</f>
        <v>FL</v>
      </c>
      <c r="F35">
        <f>IFERROR(VLOOKUP(B35,addresses!A$2:I$1997, 8, FALSE),"")</f>
        <v>32082</v>
      </c>
      <c r="G35" t="str">
        <f>IFERROR(VLOOKUP(B35,addresses!A$2:I$1997,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IFERROR(VLOOKUP(B36,addresses!A$2:I$1997, 3, FALSE), "")</f>
        <v>7000 Midland Blvd</v>
      </c>
      <c r="D36" t="str">
        <f>IFERROR(VLOOKUP(B36,addresses!A$2:I$1997, 5, FALSE), "")</f>
        <v>Amelia</v>
      </c>
      <c r="E36" t="str">
        <f>IFERROR(VLOOKUP(B36,addresses!A$2:I$1997, 7, FALSE),"")</f>
        <v>OH</v>
      </c>
      <c r="F36" t="str">
        <f>IFERROR(VLOOKUP(B36,addresses!A$2:I$1997, 8, FALSE),"")</f>
        <v>45102-2607</v>
      </c>
      <c r="G36" t="str">
        <f>IFERROR(VLOOKUP(B36,addresses!A$2:I$1997,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IFERROR(VLOOKUP(B37,addresses!A$2:I$1997, 3, FALSE), "")</f>
        <v>9800 Fredericksburg Road</v>
      </c>
      <c r="D37" t="str">
        <f>IFERROR(VLOOKUP(B37,addresses!A$2:I$1997, 5, FALSE), "")</f>
        <v>San Antonio</v>
      </c>
      <c r="E37" t="str">
        <f>IFERROR(VLOOKUP(B37,addresses!A$2:I$1997, 7, FALSE),"")</f>
        <v>TX</v>
      </c>
      <c r="F37">
        <f>IFERROR(VLOOKUP(B37,addresses!A$2:I$1997, 8, FALSE),"")</f>
        <v>78288</v>
      </c>
      <c r="G37" t="str">
        <f>IFERROR(VLOOKUP(B37,addresses!A$2:I$1997,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IFERROR(VLOOKUP(B38,addresses!A$2:I$1997, 3, FALSE), "")</f>
        <v>7785 66Th Streeet</v>
      </c>
      <c r="D38" t="str">
        <f>IFERROR(VLOOKUP(B38,addresses!A$2:I$1997, 5, FALSE), "")</f>
        <v>Pinellas Park</v>
      </c>
      <c r="E38" t="str">
        <f>IFERROR(VLOOKUP(B38,addresses!A$2:I$1997, 7, FALSE),"")</f>
        <v>FL</v>
      </c>
      <c r="F38">
        <f>IFERROR(VLOOKUP(B38,addresses!A$2:I$1997, 8, FALSE),"")</f>
        <v>33781</v>
      </c>
      <c r="G38" t="str">
        <f>IFERROR(VLOOKUP(B38,addresses!A$2:I$1997,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IFERROR(VLOOKUP(B39,addresses!A$2:I$1997, 3, FALSE), "")</f>
        <v>1000 112Th Circle North; Suite 1400</v>
      </c>
      <c r="D39" t="str">
        <f>IFERROR(VLOOKUP(B39,addresses!A$2:I$1997, 5, FALSE), "")</f>
        <v>Saint Petersburg</v>
      </c>
      <c r="E39" t="str">
        <f>IFERROR(VLOOKUP(B39,addresses!A$2:I$1997, 7, FALSE),"")</f>
        <v>FL</v>
      </c>
      <c r="F39">
        <f>IFERROR(VLOOKUP(B39,addresses!A$2:I$1997, 8, FALSE),"")</f>
        <v>33716</v>
      </c>
      <c r="G39" t="str">
        <f>IFERROR(VLOOKUP(B39,addresses!A$2:I$1997,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16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IFERROR(VLOOKUP(B40,addresses!A$2:I$1997, 3, FALSE), "")</f>
        <v>101 Paramount Drive, Suite 220</v>
      </c>
      <c r="D40" t="str">
        <f>IFERROR(VLOOKUP(B40,addresses!A$2:I$1997, 5, FALSE), "")</f>
        <v>Sarasota</v>
      </c>
      <c r="E40" t="str">
        <f>IFERROR(VLOOKUP(B40,addresses!A$2:I$1997, 7, FALSE),"")</f>
        <v>FL</v>
      </c>
      <c r="F40">
        <f>IFERROR(VLOOKUP(B40,addresses!A$2:I$1997, 8, FALSE),"")</f>
        <v>34232</v>
      </c>
      <c r="G40" t="str">
        <f>IFERROR(VLOOKUP(B40,addresses!A$2:I$1997,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IFERROR(VLOOKUP(B41,addresses!A$2:I$1997, 3, FALSE), "")</f>
        <v>12640 Telecom Dr</v>
      </c>
      <c r="D41" t="str">
        <f>IFERROR(VLOOKUP(B41,addresses!A$2:I$1997, 5, FALSE), "")</f>
        <v>Temple Terrace</v>
      </c>
      <c r="E41" t="str">
        <f>IFERROR(VLOOKUP(B41,addresses!A$2:I$1997, 7, FALSE),"")</f>
        <v>FL</v>
      </c>
      <c r="F41">
        <f>IFERROR(VLOOKUP(B41,addresses!A$2:I$1997, 8, FALSE),"")</f>
        <v>33637</v>
      </c>
      <c r="G41" t="str">
        <f>IFERROR(VLOOKUP(B41,addresses!A$2:I$1997,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IFERROR(VLOOKUP(B42,addresses!A$2:I$1997, 3, FALSE), "")</f>
        <v>7201 N.W. 11Th Place</v>
      </c>
      <c r="D42" t="str">
        <f>IFERROR(VLOOKUP(B42,addresses!A$2:I$1997, 5, FALSE), "")</f>
        <v>Gainesville</v>
      </c>
      <c r="E42" t="str">
        <f>IFERROR(VLOOKUP(B42,addresses!A$2:I$1997, 7, FALSE),"")</f>
        <v>FL</v>
      </c>
      <c r="F42">
        <f>IFERROR(VLOOKUP(B42,addresses!A$2:I$1997, 8, FALSE),"")</f>
        <v>32605</v>
      </c>
      <c r="G42" t="str">
        <f>IFERROR(VLOOKUP(B42,addresses!A$2:I$1997,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IFERROR(VLOOKUP(B43,addresses!A$2:I$1997, 3, FALSE), "")</f>
        <v>7785 66Th Street</v>
      </c>
      <c r="D43" t="str">
        <f>IFERROR(VLOOKUP(B43,addresses!A$2:I$1997, 5, FALSE), "")</f>
        <v>Pinellas Park</v>
      </c>
      <c r="E43" t="str">
        <f>IFERROR(VLOOKUP(B43,addresses!A$2:I$1997, 7, FALSE),"")</f>
        <v>FL</v>
      </c>
      <c r="F43">
        <f>IFERROR(VLOOKUP(B43,addresses!A$2:I$1997, 8, FALSE),"")</f>
        <v>33781</v>
      </c>
      <c r="G43" t="str">
        <f>IFERROR(VLOOKUP(B43,addresses!A$2:I$1997,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IFERROR(VLOOKUP(B44,addresses!A$2:I$1997, 3, FALSE), "")</f>
        <v>2255 Killearn Center Boulevard,</v>
      </c>
      <c r="D44" t="str">
        <f>IFERROR(VLOOKUP(B44,addresses!A$2:I$1997, 5, FALSE), "")</f>
        <v>Tallahassee</v>
      </c>
      <c r="E44" t="str">
        <f>IFERROR(VLOOKUP(B44,addresses!A$2:I$1997, 7, FALSE),"")</f>
        <v>FL</v>
      </c>
      <c r="F44">
        <f>IFERROR(VLOOKUP(B44,addresses!A$2:I$1997, 8, FALSE),"")</f>
        <v>32309</v>
      </c>
      <c r="G44" t="str">
        <f>IFERROR(VLOOKUP(B44,addresses!A$2:I$1997,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IFERROR(VLOOKUP(B45,addresses!A$2:I$1997, 3, FALSE), "")</f>
        <v>5700 S.W. 34Th Street</v>
      </c>
      <c r="D45" t="str">
        <f>IFERROR(VLOOKUP(B45,addresses!A$2:I$1997, 5, FALSE), "")</f>
        <v>Gainesville</v>
      </c>
      <c r="E45" t="str">
        <f>IFERROR(VLOOKUP(B45,addresses!A$2:I$1997, 7, FALSE),"")</f>
        <v>FL</v>
      </c>
      <c r="F45" t="str">
        <f>IFERROR(VLOOKUP(B45,addresses!A$2:I$1997, 8, FALSE),"")</f>
        <v>32608-5330</v>
      </c>
      <c r="G45" t="str">
        <f>IFERROR(VLOOKUP(B45,addresses!A$2:I$1997,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IFERROR(VLOOKUP(B46,addresses!A$2:I$1997, 3, FALSE), "")</f>
        <v>5700 S.W. 34Th Street</v>
      </c>
      <c r="D46" t="str">
        <f>IFERROR(VLOOKUP(B46,addresses!A$2:I$1997, 5, FALSE), "")</f>
        <v>Gainesville</v>
      </c>
      <c r="E46" t="str">
        <f>IFERROR(VLOOKUP(B46,addresses!A$2:I$1997, 7, FALSE),"")</f>
        <v>FL</v>
      </c>
      <c r="F46" t="str">
        <f>IFERROR(VLOOKUP(B46,addresses!A$2:I$1997, 8, FALSE),"")</f>
        <v>32608-5330</v>
      </c>
      <c r="G46" t="str">
        <f>IFERROR(VLOOKUP(B46,addresses!A$2:I$1997,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IFERROR(VLOOKUP(B47,addresses!A$2:I$1997, 3, FALSE), "")</f>
        <v>175 Berkeley Street</v>
      </c>
      <c r="D47" t="str">
        <f>IFERROR(VLOOKUP(B47,addresses!A$2:I$1997, 5, FALSE), "")</f>
        <v>Boston</v>
      </c>
      <c r="E47" t="str">
        <f>IFERROR(VLOOKUP(B47,addresses!A$2:I$1997, 7, FALSE),"")</f>
        <v>MA</v>
      </c>
      <c r="F47">
        <f>IFERROR(VLOOKUP(B47,addresses!A$2:I$1997, 8, FALSE),"")</f>
        <v>2116</v>
      </c>
      <c r="G47" t="str">
        <f>IFERROR(VLOOKUP(B47,addresses!A$2:I$1997,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IFERROR(VLOOKUP(B48,addresses!A$2:I$1997, 3, FALSE), "")</f>
        <v>2367 Centerville Road, 1St Floor</v>
      </c>
      <c r="D48" t="str">
        <f>IFERROR(VLOOKUP(B48,addresses!A$2:I$1997, 5, FALSE), "")</f>
        <v>Tallahassee</v>
      </c>
      <c r="E48" t="str">
        <f>IFERROR(VLOOKUP(B48,addresses!A$2:I$1997, 7, FALSE),"")</f>
        <v>FL</v>
      </c>
      <c r="F48">
        <f>IFERROR(VLOOKUP(B48,addresses!A$2:I$1997, 8, FALSE),"")</f>
        <v>32308</v>
      </c>
      <c r="G48">
        <f>IFERROR(VLOOKUP(B48,addresses!A$2:I$1997,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IFERROR(VLOOKUP(B49,addresses!A$2:I$1997, 3, FALSE), "")</f>
        <v>P.O. Box 2450</v>
      </c>
      <c r="D49" t="str">
        <f>IFERROR(VLOOKUP(B49,addresses!A$2:I$1997, 5, FALSE), "")</f>
        <v>Grand Rapids</v>
      </c>
      <c r="E49" t="str">
        <f>IFERROR(VLOOKUP(B49,addresses!A$2:I$1997, 7, FALSE),"")</f>
        <v>MI</v>
      </c>
      <c r="F49" t="str">
        <f>IFERROR(VLOOKUP(B49,addresses!A$2:I$1997, 8, FALSE),"")</f>
        <v>49501-2450</v>
      </c>
      <c r="G49" t="str">
        <f>IFERROR(VLOOKUP(B49,addresses!A$2:I$1997,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IFERROR(VLOOKUP(B50,addresses!A$2:I$1997, 3, FALSE), "")</f>
        <v>One West Nationwide Blvd., 3-04-101</v>
      </c>
      <c r="D50" t="str">
        <f>IFERROR(VLOOKUP(B50,addresses!A$2:I$1997, 5, FALSE), "")</f>
        <v>Columbus</v>
      </c>
      <c r="E50" t="str">
        <f>IFERROR(VLOOKUP(B50,addresses!A$2:I$1997, 7, FALSE),"")</f>
        <v>OH</v>
      </c>
      <c r="F50" t="str">
        <f>IFERROR(VLOOKUP(B50,addresses!A$2:I$1997, 8, FALSE),"")</f>
        <v>43215-2220</v>
      </c>
      <c r="G50" t="str">
        <f>IFERROR(VLOOKUP(B50,addresses!A$2:I$1997, 9, FALSE),"")</f>
        <v>800-882-2822</v>
      </c>
      <c r="I50" s="62" t="str">
        <f>VLOOKUP(IFERROR(VLOOKUP(B50, Weiss!A$1:L$399,12,FALSE),"NR"), RatingsLU!A$5:B$30, 2, FALSE)</f>
        <v>C+</v>
      </c>
      <c r="J50" s="62">
        <f>VLOOKUP(I50,RatingsLU!B$5:C$30,2,)</f>
        <v>7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IFERROR(VLOOKUP(B51,addresses!A$2:I$1997, 3, FALSE), "")</f>
        <v>202 Hall'S Mill Road</v>
      </c>
      <c r="D51" t="str">
        <f>IFERROR(VLOOKUP(B51,addresses!A$2:I$1997, 5, FALSE), "")</f>
        <v>Whitehous</v>
      </c>
      <c r="E51" t="str">
        <f>IFERROR(VLOOKUP(B51,addresses!A$2:I$1997, 7, FALSE),"")</f>
        <v>NJ</v>
      </c>
      <c r="F51">
        <f>IFERROR(VLOOKUP(B51,addresses!A$2:I$1997, 8, FALSE),"")</f>
        <v>8889</v>
      </c>
      <c r="G51" t="str">
        <f>IFERROR(VLOOKUP(B51,addresses!A$2:I$1997,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IFERROR(VLOOKUP(B52,addresses!A$2:I$1997, 3, FALSE), "")</f>
        <v>1715 N Westshore Blvd Suite 930</v>
      </c>
      <c r="D52" t="str">
        <f>IFERROR(VLOOKUP(B52,addresses!A$2:I$1997, 5, FALSE), "")</f>
        <v>Tampa</v>
      </c>
      <c r="E52" t="str">
        <f>IFERROR(VLOOKUP(B52,addresses!A$2:I$1997, 7, FALSE),"")</f>
        <v>FL</v>
      </c>
      <c r="F52">
        <f>IFERROR(VLOOKUP(B52,addresses!A$2:I$1997, 8, FALSE),"")</f>
        <v>33607</v>
      </c>
      <c r="G52" t="str">
        <f>IFERROR(VLOOKUP(B52,addresses!A$2:I$1997,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IFERROR(VLOOKUP(B53,addresses!A$2:I$1997, 3, FALSE), "")</f>
        <v>11101 Roosevelt Blvd. N</v>
      </c>
      <c r="D53" t="str">
        <f>IFERROR(VLOOKUP(B53,addresses!A$2:I$1997, 5, FALSE), "")</f>
        <v>St. Petersburg</v>
      </c>
      <c r="E53" t="str">
        <f>IFERROR(VLOOKUP(B53,addresses!A$2:I$1997, 7, FALSE),"")</f>
        <v>FL</v>
      </c>
      <c r="F53">
        <f>IFERROR(VLOOKUP(B53,addresses!A$2:I$1997, 8, FALSE),"")</f>
        <v>33716</v>
      </c>
      <c r="G53" t="str">
        <f>IFERROR(VLOOKUP(B53,addresses!A$2:I$1997,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IFERROR(VLOOKUP(B54,addresses!A$2:I$1997, 3, FALSE), "")</f>
        <v>4500 Nw 27Th Avenue, Building C2</v>
      </c>
      <c r="D54" t="str">
        <f>IFERROR(VLOOKUP(B54,addresses!A$2:I$1997, 5, FALSE), "")</f>
        <v>Gainesville</v>
      </c>
      <c r="E54" t="str">
        <f>IFERROR(VLOOKUP(B54,addresses!A$2:I$1997, 7, FALSE),"")</f>
        <v>FL</v>
      </c>
      <c r="F54">
        <f>IFERROR(VLOOKUP(B54,addresses!A$2:I$1997, 8, FALSE),"")</f>
        <v>32606</v>
      </c>
      <c r="G54" t="str">
        <f>IFERROR(VLOOKUP(B54,addresses!A$2:I$1997,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16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IFERROR(VLOOKUP(B55,addresses!A$2:I$1997, 3, FALSE), "")</f>
        <v>1000 Sawgrass Corporate Pkwy, Suite 100</v>
      </c>
      <c r="D55" t="str">
        <f>IFERROR(VLOOKUP(B55,addresses!A$2:I$1997, 5, FALSE), "")</f>
        <v>Sunrise</v>
      </c>
      <c r="E55" t="str">
        <f>IFERROR(VLOOKUP(B55,addresses!A$2:I$1997, 7, FALSE),"")</f>
        <v>FL</v>
      </c>
      <c r="F55">
        <f>IFERROR(VLOOKUP(B55,addresses!A$2:I$1997, 8, FALSE),"")</f>
        <v>33323</v>
      </c>
      <c r="G55" t="str">
        <f>IFERROR(VLOOKUP(B55,addresses!A$2:I$1997,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IFERROR(VLOOKUP(B56,addresses!A$2:I$1997, 3, FALSE), "")</f>
        <v>200 Hopmeadow Street</v>
      </c>
      <c r="D56" t="str">
        <f>IFERROR(VLOOKUP(B56,addresses!A$2:I$1997, 5, FALSE), "")</f>
        <v>Simsbury</v>
      </c>
      <c r="E56" t="str">
        <f>IFERROR(VLOOKUP(B56,addresses!A$2:I$1997, 7, FALSE),"")</f>
        <v>CT</v>
      </c>
      <c r="F56" t="str">
        <f>IFERROR(VLOOKUP(B56,addresses!A$2:I$1997, 8, FALSE),"")</f>
        <v>06089-9793</v>
      </c>
      <c r="G56" t="str">
        <f>IFERROR(VLOOKUP(B56,addresses!A$2:I$1997,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IFERROR(VLOOKUP(B57,addresses!A$2:I$1997, 3, FALSE), "")</f>
        <v>P.O.Box 14-2057</v>
      </c>
      <c r="D57" t="str">
        <f>IFERROR(VLOOKUP(B57,addresses!A$2:I$1997, 5, FALSE), "")</f>
        <v>Coral Gables</v>
      </c>
      <c r="E57" t="str">
        <f>IFERROR(VLOOKUP(B57,addresses!A$2:I$1997, 7, FALSE),"")</f>
        <v>FL</v>
      </c>
      <c r="F57" t="str">
        <f>IFERROR(VLOOKUP(B57,addresses!A$2:I$1997, 8, FALSE),"")</f>
        <v>33114-2057</v>
      </c>
      <c r="G57" t="str">
        <f>IFERROR(VLOOKUP(B57,addresses!A$2:I$1997, 9, FALSE),"")</f>
        <v>888-800-5002-1009</v>
      </c>
      <c r="I57" s="62" t="str">
        <f>VLOOKUP(IFERROR(VLOOKUP(B57, Weiss!A$1:L$399,12,FALSE),"NR"), RatingsLU!A$5:B$30, 2, FALSE)</f>
        <v>C</v>
      </c>
      <c r="J57" s="62">
        <f>VLOOKUP(I57,RatingsLU!B$5:C$30,2,)</f>
        <v>8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IFERROR(VLOOKUP(B58,addresses!A$2:I$1997, 3, FALSE), "")</f>
        <v>5959 Central Ave. Suite 200</v>
      </c>
      <c r="D58" t="str">
        <f>IFERROR(VLOOKUP(B58,addresses!A$2:I$1997, 5, FALSE), "")</f>
        <v>St. Petersburg</v>
      </c>
      <c r="E58" t="str">
        <f>IFERROR(VLOOKUP(B58,addresses!A$2:I$1997, 7, FALSE),"")</f>
        <v>FL</v>
      </c>
      <c r="F58">
        <f>IFERROR(VLOOKUP(B58,addresses!A$2:I$1997, 8, FALSE),"")</f>
        <v>33710</v>
      </c>
      <c r="G58">
        <f>IFERROR(VLOOKUP(B58,addresses!A$2:I$1997,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16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IFERROR(VLOOKUP(B59,addresses!A$2:I$1997, 3, FALSE), "")</f>
        <v>100 Amica Way</v>
      </c>
      <c r="D59" t="str">
        <f>IFERROR(VLOOKUP(B59,addresses!A$2:I$1997, 5, FALSE), "")</f>
        <v>Lincoln</v>
      </c>
      <c r="E59" t="str">
        <f>IFERROR(VLOOKUP(B59,addresses!A$2:I$1997, 7, FALSE),"")</f>
        <v>RI</v>
      </c>
      <c r="F59" t="str">
        <f>IFERROR(VLOOKUP(B59,addresses!A$2:I$1997, 8, FALSE),"")</f>
        <v>02865-1156</v>
      </c>
      <c r="G59" t="str">
        <f>IFERROR(VLOOKUP(B59,addresses!A$2:I$1997,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IFERROR(VLOOKUP(B60,addresses!A$2:I$1997, 3, FALSE), "")</f>
        <v>175 Berkeley Street</v>
      </c>
      <c r="D60" t="str">
        <f>IFERROR(VLOOKUP(B60,addresses!A$2:I$1997, 5, FALSE), "")</f>
        <v>Boston</v>
      </c>
      <c r="E60" t="str">
        <f>IFERROR(VLOOKUP(B60,addresses!A$2:I$1997, 7, FALSE),"")</f>
        <v>MA</v>
      </c>
      <c r="F60">
        <f>IFERROR(VLOOKUP(B60,addresses!A$2:I$1997, 8, FALSE),"")</f>
        <v>2116</v>
      </c>
      <c r="G60" t="str">
        <f>IFERROR(VLOOKUP(B60,addresses!A$2:I$1997,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IFERROR(VLOOKUP(B61,addresses!A$2:I$1997, 3, FALSE), "")</f>
        <v>1101 E Cumberland Ave</v>
      </c>
      <c r="D61" t="str">
        <f>IFERROR(VLOOKUP(B61,addresses!A$2:I$1997, 5, FALSE), "")</f>
        <v>Tampa</v>
      </c>
      <c r="E61" t="str">
        <f>IFERROR(VLOOKUP(B61,addresses!A$2:I$1997, 7, FALSE),"")</f>
        <v>FL</v>
      </c>
      <c r="F61">
        <f>IFERROR(VLOOKUP(B61,addresses!A$2:I$1997, 8, FALSE),"")</f>
        <v>33602</v>
      </c>
      <c r="G61" t="str">
        <f>IFERROR(VLOOKUP(B61,addresses!A$2:I$1997,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IFERROR(VLOOKUP(B62,addresses!A$2:I$1997, 3, FALSE), "")</f>
        <v>P.O. Box 2450</v>
      </c>
      <c r="D62" t="str">
        <f>IFERROR(VLOOKUP(B62,addresses!A$2:I$1997, 5, FALSE), "")</f>
        <v>Grand Rapids</v>
      </c>
      <c r="E62" t="str">
        <f>IFERROR(VLOOKUP(B62,addresses!A$2:I$1997, 7, FALSE),"")</f>
        <v>MI</v>
      </c>
      <c r="F62" t="str">
        <f>IFERROR(VLOOKUP(B62,addresses!A$2:I$1997, 8, FALSE),"")</f>
        <v>49501-2450</v>
      </c>
      <c r="G62" t="str">
        <f>IFERROR(VLOOKUP(B62,addresses!A$2:I$1997,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IFERROR(VLOOKUP(B63,addresses!A$2:I$1997, 3, FALSE), "")</f>
        <v>1101 Corridor Park Blvd, 0365-Tn01P1</v>
      </c>
      <c r="D63" t="str">
        <f>IFERROR(VLOOKUP(B63,addresses!A$2:I$1997, 5, FALSE), "")</f>
        <v>Knoxville</v>
      </c>
      <c r="E63" t="str">
        <f>IFERROR(VLOOKUP(B63,addresses!A$2:I$1997, 7, FALSE),"")</f>
        <v>TN</v>
      </c>
      <c r="F63">
        <f>IFERROR(VLOOKUP(B63,addresses!A$2:I$1997, 8, FALSE),"")</f>
        <v>37932</v>
      </c>
      <c r="G63" t="str">
        <f>IFERROR(VLOOKUP(B63,addresses!A$2:I$1997,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IFERROR(VLOOKUP(B64,addresses!A$2:I$1997, 3, FALSE), "")</f>
        <v>9800 Fredericksburg Road</v>
      </c>
      <c r="D64" t="str">
        <f>IFERROR(VLOOKUP(B64,addresses!A$2:I$1997, 5, FALSE), "")</f>
        <v>San Antonio</v>
      </c>
      <c r="E64" t="str">
        <f>IFERROR(VLOOKUP(B64,addresses!A$2:I$1997, 7, FALSE),"")</f>
        <v>TX</v>
      </c>
      <c r="F64">
        <f>IFERROR(VLOOKUP(B64,addresses!A$2:I$1997, 8, FALSE),"")</f>
        <v>78288</v>
      </c>
      <c r="G64" t="str">
        <f>IFERROR(VLOOKUP(B64,addresses!A$2:I$1997,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IFERROR(VLOOKUP(B65,addresses!A$2:I$1997, 3, FALSE), "")</f>
        <v>12115 Lackland Road</v>
      </c>
      <c r="D65" t="str">
        <f>IFERROR(VLOOKUP(B65,addresses!A$2:I$1997, 5, FALSE), "")</f>
        <v>St. Louis</v>
      </c>
      <c r="E65" t="str">
        <f>IFERROR(VLOOKUP(B65,addresses!A$2:I$1997, 7, FALSE),"")</f>
        <v>MO</v>
      </c>
      <c r="F65" t="str">
        <f>IFERROR(VLOOKUP(B65,addresses!A$2:I$1997, 8, FALSE),"")</f>
        <v>63146-4003</v>
      </c>
      <c r="G65" t="str">
        <f>IFERROR(VLOOKUP(B65,addresses!A$2:I$1997, 9, FALSE),"")</f>
        <v>800-777-8467</v>
      </c>
      <c r="I65" s="62" t="str">
        <f>VLOOKUP(IFERROR(VLOOKUP(B65, Weiss!A$1:L$399,12,FALSE),"NR"), RatingsLU!A$5:B$30, 2, FALSE)</f>
        <v>B</v>
      </c>
      <c r="J65" s="62">
        <f>VLOOKUP(I65,RatingsLU!B$5:C$30,2,)</f>
        <v>5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IFERROR(VLOOKUP(B66,addresses!A$2:I$1997, 3, FALSE), "")</f>
        <v>One General Drive</v>
      </c>
      <c r="D66" t="str">
        <f>IFERROR(VLOOKUP(B66,addresses!A$2:I$1997, 5, FALSE), "")</f>
        <v>Sun Prairie</v>
      </c>
      <c r="E66" t="str">
        <f>IFERROR(VLOOKUP(B66,addresses!A$2:I$1997, 7, FALSE),"")</f>
        <v>WI</v>
      </c>
      <c r="F66">
        <f>IFERROR(VLOOKUP(B66,addresses!A$2:I$1997, 8, FALSE),"")</f>
        <v>53596</v>
      </c>
      <c r="G66" t="str">
        <f>IFERROR(VLOOKUP(B66,addresses!A$2:I$1997,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IFERROR(VLOOKUP(B67,addresses!A$2:I$1997, 3, FALSE), "")</f>
        <v>175 Water Street, 18Th Floor</v>
      </c>
      <c r="D67" t="str">
        <f>IFERROR(VLOOKUP(B67,addresses!A$2:I$1997, 5, FALSE), "")</f>
        <v>New York</v>
      </c>
      <c r="E67" t="str">
        <f>IFERROR(VLOOKUP(B67,addresses!A$2:I$1997, 7, FALSE),"")</f>
        <v>NY</v>
      </c>
      <c r="F67">
        <f>IFERROR(VLOOKUP(B67,addresses!A$2:I$1997, 8, FALSE),"")</f>
        <v>10038</v>
      </c>
      <c r="G67" t="str">
        <f>IFERROR(VLOOKUP(B67,addresses!A$2:I$1997,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IFERROR(VLOOKUP(B68,addresses!A$2:I$1997, 3, FALSE), "")</f>
        <v>4 First American Way</v>
      </c>
      <c r="D68" t="str">
        <f>IFERROR(VLOOKUP(B68,addresses!A$2:I$1997, 5, FALSE), "")</f>
        <v>Santa Ana</v>
      </c>
      <c r="E68" t="str">
        <f>IFERROR(VLOOKUP(B68,addresses!A$2:I$1997, 7, FALSE),"")</f>
        <v>CA</v>
      </c>
      <c r="F68">
        <f>IFERROR(VLOOKUP(B68,addresses!A$2:I$1997, 8, FALSE),"")</f>
        <v>92707</v>
      </c>
      <c r="G68" t="str">
        <f>IFERROR(VLOOKUP(B68,addresses!A$2:I$1997,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IFERROR(VLOOKUP(B69,addresses!A$2:I$1997, 3, FALSE), "")</f>
        <v>9797 Springboro Pike, Suite 201</v>
      </c>
      <c r="D69" t="str">
        <f>IFERROR(VLOOKUP(B69,addresses!A$2:I$1997, 5, FALSE), "")</f>
        <v>Dayton</v>
      </c>
      <c r="E69" t="str">
        <f>IFERROR(VLOOKUP(B69,addresses!A$2:I$1997, 7, FALSE),"")</f>
        <v>OH</v>
      </c>
      <c r="F69">
        <f>IFERROR(VLOOKUP(B69,addresses!A$2:I$1997, 8, FALSE),"")</f>
        <v>45448</v>
      </c>
      <c r="G69" t="str">
        <f>IFERROR(VLOOKUP(B69,addresses!A$2:I$1997,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IFERROR(VLOOKUP(B70,addresses!A$2:I$1997, 3, FALSE), "")</f>
        <v>P. O. Box 45126</v>
      </c>
      <c r="D70" t="str">
        <f>IFERROR(VLOOKUP(B70,addresses!A$2:I$1997, 5, FALSE), "")</f>
        <v>Jacksonville</v>
      </c>
      <c r="E70" t="str">
        <f>IFERROR(VLOOKUP(B70,addresses!A$2:I$1997, 7, FALSE),"")</f>
        <v>FL</v>
      </c>
      <c r="F70" t="str">
        <f>IFERROR(VLOOKUP(B70,addresses!A$2:I$1997, 8, FALSE),"")</f>
        <v>32232-5126</v>
      </c>
      <c r="G70" t="str">
        <f>IFERROR(VLOOKUP(B70,addresses!A$2:I$1997,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IFERROR(VLOOKUP(B71,addresses!A$2:I$1997, 3, FALSE), "")</f>
        <v>6101 Anacapri Boulevard</v>
      </c>
      <c r="D71" t="str">
        <f>IFERROR(VLOOKUP(B71,addresses!A$2:I$1997, 5, FALSE), "")</f>
        <v>Lansing</v>
      </c>
      <c r="E71" t="str">
        <f>IFERROR(VLOOKUP(B71,addresses!A$2:I$1997, 7, FALSE),"")</f>
        <v>MI</v>
      </c>
      <c r="F71" t="str">
        <f>IFERROR(VLOOKUP(B71,addresses!A$2:I$1997, 8, FALSE),"")</f>
        <v>48917-3968</v>
      </c>
      <c r="G71" t="str">
        <f>IFERROR(VLOOKUP(B71,addresses!A$2:I$1997,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IFERROR(VLOOKUP(B72,addresses!A$2:I$1997, 3, FALSE), "")</f>
        <v>3 Bala Plaza East, Suite 300</v>
      </c>
      <c r="D72" t="str">
        <f>IFERROR(VLOOKUP(B72,addresses!A$2:I$1997, 5, FALSE), "")</f>
        <v>Bala Cynwyd</v>
      </c>
      <c r="E72" t="str">
        <f>IFERROR(VLOOKUP(B72,addresses!A$2:I$1997, 7, FALSE),"")</f>
        <v>PA</v>
      </c>
      <c r="F72" t="str">
        <f>IFERROR(VLOOKUP(B72,addresses!A$2:I$1997, 8, FALSE),"")</f>
        <v>19004-3406</v>
      </c>
      <c r="G72" t="str">
        <f>IFERROR(VLOOKUP(B72,addresses!A$2:I$1997, 9, FALSE),"")</f>
        <v>610-664-1500</v>
      </c>
      <c r="I72" s="62" t="str">
        <f>VLOOKUP(IFERROR(VLOOKUP(B72, Weiss!A$1:L$399,12,FALSE),"NR"), RatingsLU!A$5:B$30, 2, FALSE)</f>
        <v>B-</v>
      </c>
      <c r="J72" s="62">
        <f>VLOOKUP(I72,RatingsLU!B$5:C$30,2,)</f>
        <v>6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IFERROR(VLOOKUP(B73,addresses!A$2:I$1997, 3, FALSE), "")</f>
        <v>44 South Broadway</v>
      </c>
      <c r="D73" t="str">
        <f>IFERROR(VLOOKUP(B73,addresses!A$2:I$1997, 5, FALSE), "")</f>
        <v>White Plains</v>
      </c>
      <c r="E73" t="str">
        <f>IFERROR(VLOOKUP(B73,addresses!A$2:I$1997, 7, FALSE),"")</f>
        <v>NY</v>
      </c>
      <c r="F73" t="str">
        <f>IFERROR(VLOOKUP(B73,addresses!A$2:I$1997, 8, FALSE),"")</f>
        <v>10601-1743</v>
      </c>
      <c r="G73" t="str">
        <f>IFERROR(VLOOKUP(B73,addresses!A$2:I$1997,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IFERROR(VLOOKUP(B74,addresses!A$2:I$1997, 3, FALSE), "")</f>
        <v>225 W. Washington Street, Suite 1800</v>
      </c>
      <c r="D74" t="str">
        <f>IFERROR(VLOOKUP(B74,addresses!A$2:I$1997, 5, FALSE), "")</f>
        <v>Chicago</v>
      </c>
      <c r="E74" t="str">
        <f>IFERROR(VLOOKUP(B74,addresses!A$2:I$1997, 7, FALSE),"")</f>
        <v>IL</v>
      </c>
      <c r="F74" t="str">
        <f>IFERROR(VLOOKUP(B74,addresses!A$2:I$1997, 8, FALSE),"")</f>
        <v>60606-3484</v>
      </c>
      <c r="G74" t="str">
        <f>IFERROR(VLOOKUP(B74,addresses!A$2:I$1997,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IFERROR(VLOOKUP(B75,addresses!A$2:I$1997, 3, FALSE), "")</f>
        <v>7000 Midland Blvd.</v>
      </c>
      <c r="D75" t="str">
        <f>IFERROR(VLOOKUP(B75,addresses!A$2:I$1997, 5, FALSE), "")</f>
        <v>Amelia</v>
      </c>
      <c r="E75" t="str">
        <f>IFERROR(VLOOKUP(B75,addresses!A$2:I$1997, 7, FALSE),"")</f>
        <v>OH</v>
      </c>
      <c r="F75" t="str">
        <f>IFERROR(VLOOKUP(B75,addresses!A$2:I$1997, 8, FALSE),"")</f>
        <v>45102-2607</v>
      </c>
      <c r="G75" t="str">
        <f>IFERROR(VLOOKUP(B75,addresses!A$2:I$1997,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IFERROR(VLOOKUP(B76,addresses!A$2:I$1997, 3, FALSE), "")</f>
        <v>221 Dawson Road</v>
      </c>
      <c r="D76" t="str">
        <f>IFERROR(VLOOKUP(B76,addresses!A$2:I$1997, 5, FALSE), "")</f>
        <v>Columbia</v>
      </c>
      <c r="E76" t="str">
        <f>IFERROR(VLOOKUP(B76,addresses!A$2:I$1997, 7, FALSE),"")</f>
        <v>SC</v>
      </c>
      <c r="F76">
        <f>IFERROR(VLOOKUP(B76,addresses!A$2:I$1997, 8, FALSE),"")</f>
        <v>29223</v>
      </c>
      <c r="G76" t="str">
        <f>IFERROR(VLOOKUP(B76,addresses!A$2:I$1997,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IFERROR(VLOOKUP(B77,addresses!A$2:I$1997, 3, FALSE), "")</f>
        <v>One Federal Street, Suite 400</v>
      </c>
      <c r="D77" t="str">
        <f>IFERROR(VLOOKUP(B77,addresses!A$2:I$1997, 5, FALSE), "")</f>
        <v>Boston</v>
      </c>
      <c r="E77" t="str">
        <f>IFERROR(VLOOKUP(B77,addresses!A$2:I$1997, 7, FALSE),"")</f>
        <v>MA</v>
      </c>
      <c r="F77" t="str">
        <f>IFERROR(VLOOKUP(B77,addresses!A$2:I$1997, 8, FALSE),"")</f>
        <v>02110-2003</v>
      </c>
      <c r="G77" t="str">
        <f>IFERROR(VLOOKUP(B77,addresses!A$2:I$1997,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IFERROR(VLOOKUP(B78,addresses!A$2:I$1997, 3, FALSE), "")</f>
        <v>1300 Sawgrass Corporate Parkway Suite 144</v>
      </c>
      <c r="D78" t="str">
        <f>IFERROR(VLOOKUP(B78,addresses!A$2:I$1997, 5, FALSE), "")</f>
        <v>Sunrise</v>
      </c>
      <c r="E78" t="str">
        <f>IFERROR(VLOOKUP(B78,addresses!A$2:I$1997, 7, FALSE),"")</f>
        <v>FL</v>
      </c>
      <c r="F78">
        <f>IFERROR(VLOOKUP(B78,addresses!A$2:I$1997, 8, FALSE),"")</f>
        <v>33323</v>
      </c>
      <c r="G78" t="str">
        <f>IFERROR(VLOOKUP(B78,addresses!A$2:I$1997, 9, FALSE),"")</f>
        <v>954-889-3384-</v>
      </c>
      <c r="I78" s="62" t="str">
        <f>VLOOKUP(IFERROR(VLOOKUP(B78, Weiss!A$1:L$399,12,FALSE),"NR"), RatingsLU!A$5:B$30, 2, FALSE)</f>
        <v>C-</v>
      </c>
      <c r="J78" s="62">
        <f>VLOOKUP(I78,RatingsLU!B$5:C$30,2,)</f>
        <v>9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IFERROR(VLOOKUP(B79,addresses!A$2:I$1997, 3, FALSE), "")</f>
        <v>260 Wekiva Springs Road; Suite 2060</v>
      </c>
      <c r="D79" t="str">
        <f>IFERROR(VLOOKUP(B79,addresses!A$2:I$1997, 5, FALSE), "")</f>
        <v>Longwood</v>
      </c>
      <c r="E79" t="str">
        <f>IFERROR(VLOOKUP(B79,addresses!A$2:I$1997, 7, FALSE),"")</f>
        <v>FL</v>
      </c>
      <c r="F79">
        <f>IFERROR(VLOOKUP(B79,addresses!A$2:I$1997, 8, FALSE),"")</f>
        <v>32779</v>
      </c>
      <c r="G79" t="str">
        <f>IFERROR(VLOOKUP(B79,addresses!A$2:I$1997, 9, FALSE),"")</f>
        <v>770-884-1144-101</v>
      </c>
      <c r="I79" s="62" t="str">
        <f>VLOOKUP(IFERROR(VLOOKUP(B79, Weiss!A$1:L$399,12,FALSE),"NR"), RatingsLU!A$5:B$30, 2, FALSE)</f>
        <v>C-</v>
      </c>
      <c r="J79" s="62">
        <f>VLOOKUP(I79,RatingsLU!B$5:C$30,2,)</f>
        <v>9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IFERROR(VLOOKUP(B80,addresses!A$2:I$1997, 3, FALSE), "")</f>
        <v>175 Water Street, 18Th Floor</v>
      </c>
      <c r="D80" t="str">
        <f>IFERROR(VLOOKUP(B80,addresses!A$2:I$1997, 5, FALSE), "")</f>
        <v>New York</v>
      </c>
      <c r="E80" t="str">
        <f>IFERROR(VLOOKUP(B80,addresses!A$2:I$1997, 7, FALSE),"")</f>
        <v>NY</v>
      </c>
      <c r="F80">
        <f>IFERROR(VLOOKUP(B80,addresses!A$2:I$1997, 8, FALSE),"")</f>
        <v>10038</v>
      </c>
      <c r="G80" t="str">
        <f>IFERROR(VLOOKUP(B80,addresses!A$2:I$1997,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IFERROR(VLOOKUP(B81,addresses!A$2:I$1997, 3, FALSE), "")</f>
        <v>550 Eisenhower Road</v>
      </c>
      <c r="D81" t="str">
        <f>IFERROR(VLOOKUP(B81,addresses!A$2:I$1997, 5, FALSE), "")</f>
        <v>Leavenworth</v>
      </c>
      <c r="E81" t="str">
        <f>IFERROR(VLOOKUP(B81,addresses!A$2:I$1997, 7, FALSE),"")</f>
        <v>KS</v>
      </c>
      <c r="F81">
        <f>IFERROR(VLOOKUP(B81,addresses!A$2:I$1997, 8, FALSE),"")</f>
        <v>66048</v>
      </c>
      <c r="G81" t="str">
        <f>IFERROR(VLOOKUP(B81,addresses!A$2:I$1997,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IFERROR(VLOOKUP(B82,addresses!A$2:I$1997, 3, FALSE), "")</f>
        <v>50 Glenmaura National Blvd.,  Ste. 201</v>
      </c>
      <c r="D82" t="str">
        <f>IFERROR(VLOOKUP(B82,addresses!A$2:I$1997, 5, FALSE), "")</f>
        <v>Moosic</v>
      </c>
      <c r="E82" t="str">
        <f>IFERROR(VLOOKUP(B82,addresses!A$2:I$1997, 7, FALSE),"")</f>
        <v>PA</v>
      </c>
      <c r="F82">
        <f>IFERROR(VLOOKUP(B82,addresses!A$2:I$1997, 8, FALSE),"")</f>
        <v>18507</v>
      </c>
      <c r="G82" t="str">
        <f>IFERROR(VLOOKUP(B82,addresses!A$2:I$1997,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IFERROR(VLOOKUP(B83,addresses!A$2:I$1997, 3, FALSE), "")</f>
        <v>225 W. Washington Street, Suite 1800</v>
      </c>
      <c r="D83" t="str">
        <f>IFERROR(VLOOKUP(B83,addresses!A$2:I$1997, 5, FALSE), "")</f>
        <v>Chicago</v>
      </c>
      <c r="E83" t="str">
        <f>IFERROR(VLOOKUP(B83,addresses!A$2:I$1997, 7, FALSE),"")</f>
        <v>IL</v>
      </c>
      <c r="F83" t="str">
        <f>IFERROR(VLOOKUP(B83,addresses!A$2:I$1997, 8, FALSE),"")</f>
        <v>60606-3484</v>
      </c>
      <c r="G83" t="str">
        <f>IFERROR(VLOOKUP(B83,addresses!A$2:I$1997,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IFERROR(VLOOKUP(B84,addresses!A$2:I$1997, 3, FALSE), "")</f>
        <v>Judith M. Calihan, 436 Walnut Street,            P</v>
      </c>
      <c r="D84" t="str">
        <f>IFERROR(VLOOKUP(B84,addresses!A$2:I$1997, 5, FALSE), "")</f>
        <v>Philadelphia</v>
      </c>
      <c r="E84" t="str">
        <f>IFERROR(VLOOKUP(B84,addresses!A$2:I$1997, 7, FALSE),"")</f>
        <v>PA</v>
      </c>
      <c r="F84">
        <f>IFERROR(VLOOKUP(B84,addresses!A$2:I$1997, 8, FALSE),"")</f>
        <v>19106</v>
      </c>
      <c r="G84" t="str">
        <f>IFERROR(VLOOKUP(B84,addresses!A$2:I$1997,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IFERROR(VLOOKUP(B85,addresses!A$2:I$1997, 3, FALSE), "")</f>
        <v>P.O. Box 51329</v>
      </c>
      <c r="D85" t="str">
        <f>IFERROR(VLOOKUP(B85,addresses!A$2:I$1997, 5, FALSE), "")</f>
        <v>Sarasota</v>
      </c>
      <c r="E85" t="str">
        <f>IFERROR(VLOOKUP(B85,addresses!A$2:I$1997, 7, FALSE),"")</f>
        <v>FL</v>
      </c>
      <c r="F85" t="str">
        <f>IFERROR(VLOOKUP(B85,addresses!A$2:I$1997, 8, FALSE),"")</f>
        <v>34232-0311</v>
      </c>
      <c r="G85" t="str">
        <f>IFERROR(VLOOKUP(B85,addresses!A$2:I$1997,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16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IFERROR(VLOOKUP(B86,addresses!A$2:I$1997, 3, FALSE), "")</f>
        <v>6101 Anacapri Boulevard</v>
      </c>
      <c r="D86" t="str">
        <f>IFERROR(VLOOKUP(B86,addresses!A$2:I$1997, 5, FALSE), "")</f>
        <v>Lansing</v>
      </c>
      <c r="E86" t="str">
        <f>IFERROR(VLOOKUP(B86,addresses!A$2:I$1997, 7, FALSE),"")</f>
        <v>MI</v>
      </c>
      <c r="F86" t="str">
        <f>IFERROR(VLOOKUP(B86,addresses!A$2:I$1997, 8, FALSE),"")</f>
        <v>48917-3968</v>
      </c>
      <c r="G86" t="str">
        <f>IFERROR(VLOOKUP(B86,addresses!A$2:I$1997, 9, FALSE),"")</f>
        <v>517-323-1200</v>
      </c>
      <c r="I86" s="62" t="str">
        <f>VLOOKUP(IFERROR(VLOOKUP(B86, Weiss!A$1:L$399,12,FALSE),"NR"), RatingsLU!A$5:B$30, 2, FALSE)</f>
        <v>A-</v>
      </c>
      <c r="J86" s="62">
        <f>VLOOKUP(I86,RatingsLU!B$5:C$30,2,)</f>
        <v>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IFERROR(VLOOKUP(B87,addresses!A$2:I$1997, 3, FALSE), "")</f>
        <v>1 Asi Way N</v>
      </c>
      <c r="D87" t="str">
        <f>IFERROR(VLOOKUP(B87,addresses!A$2:I$1997, 5, FALSE), "")</f>
        <v>St. Petersburg</v>
      </c>
      <c r="E87" t="str">
        <f>IFERROR(VLOOKUP(B87,addresses!A$2:I$1997, 7, FALSE),"")</f>
        <v>FL</v>
      </c>
      <c r="F87">
        <f>IFERROR(VLOOKUP(B87,addresses!A$2:I$1997, 8, FALSE),"")</f>
        <v>33702</v>
      </c>
      <c r="G87" t="str">
        <f>IFERROR(VLOOKUP(B87,addresses!A$2:I$1997, 9, FALSE),"")</f>
        <v>727-821-8765</v>
      </c>
      <c r="I87" s="62" t="str">
        <f>VLOOKUP(IFERROR(VLOOKUP(B87, Weiss!A$1:L$399,12,FALSE),"NR"), RatingsLU!A$5:B$30, 2, FALSE)</f>
        <v>B</v>
      </c>
      <c r="J87" s="62">
        <f>VLOOKUP(I87,RatingsLU!B$5:C$30,2,)</f>
        <v>5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IFERROR(VLOOKUP(B88,addresses!A$2:I$1997, 3, FALSE), "")</f>
        <v>3500 Packerland Drive</v>
      </c>
      <c r="D88" t="str">
        <f>IFERROR(VLOOKUP(B88,addresses!A$2:I$1997, 5, FALSE), "")</f>
        <v>De Pere</v>
      </c>
      <c r="E88" t="str">
        <f>IFERROR(VLOOKUP(B88,addresses!A$2:I$1997, 7, FALSE),"")</f>
        <v>WI</v>
      </c>
      <c r="F88" t="str">
        <f>IFERROR(VLOOKUP(B88,addresses!A$2:I$1997, 8, FALSE),"")</f>
        <v>54115-9070</v>
      </c>
      <c r="G88" t="str">
        <f>IFERROR(VLOOKUP(B88,addresses!A$2:I$1997,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IFERROR(VLOOKUP(B89,addresses!A$2:I$1997, 3, FALSE), "")</f>
        <v>5391 Lakewood Ranch Blvd., Suite 303</v>
      </c>
      <c r="D89" t="str">
        <f>IFERROR(VLOOKUP(B89,addresses!A$2:I$1997, 5, FALSE), "")</f>
        <v>Sarasota</v>
      </c>
      <c r="E89" t="str">
        <f>IFERROR(VLOOKUP(B89,addresses!A$2:I$1997, 7, FALSE),"")</f>
        <v>FL</v>
      </c>
      <c r="F89">
        <f>IFERROR(VLOOKUP(B89,addresses!A$2:I$1997, 8, FALSE),"")</f>
        <v>34240</v>
      </c>
      <c r="G89" t="str">
        <f>IFERROR(VLOOKUP(B89,addresses!A$2:I$1997,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IFERROR(VLOOKUP(B90,addresses!A$2:I$1997, 3, FALSE), "")</f>
        <v>1 Asi Way N</v>
      </c>
      <c r="D90" t="str">
        <f>IFERROR(VLOOKUP(B90,addresses!A$2:I$1997, 5, FALSE), "")</f>
        <v>St. Petersburg</v>
      </c>
      <c r="E90" t="str">
        <f>IFERROR(VLOOKUP(B90,addresses!A$2:I$1997, 7, FALSE),"")</f>
        <v>FL</v>
      </c>
      <c r="F90">
        <f>IFERROR(VLOOKUP(B90,addresses!A$2:I$1997, 8, FALSE),"")</f>
        <v>33702</v>
      </c>
      <c r="G90" t="str">
        <f>IFERROR(VLOOKUP(B90,addresses!A$2:I$1997,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IFERROR(VLOOKUP(B91,addresses!A$2:I$1997, 3, FALSE), "")</f>
        <v>75 Sam Fonzo Drive</v>
      </c>
      <c r="D91" t="str">
        <f>IFERROR(VLOOKUP(B91,addresses!A$2:I$1997, 5, FALSE), "")</f>
        <v>Beverly</v>
      </c>
      <c r="E91" t="str">
        <f>IFERROR(VLOOKUP(B91,addresses!A$2:I$1997, 7, FALSE),"")</f>
        <v>MA</v>
      </c>
      <c r="F91">
        <f>IFERROR(VLOOKUP(B91,addresses!A$2:I$1997, 8, FALSE),"")</f>
        <v>1915</v>
      </c>
      <c r="G91" t="str">
        <f>IFERROR(VLOOKUP(B91,addresses!A$2:I$1997,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IFERROR(VLOOKUP(B92,addresses!A$2:I$1997, 3, FALSE), "")</f>
        <v>55 West Street</v>
      </c>
      <c r="D92" t="str">
        <f>IFERROR(VLOOKUP(B92,addresses!A$2:I$1997, 5, FALSE), "")</f>
        <v>Keene</v>
      </c>
      <c r="E92" t="str">
        <f>IFERROR(VLOOKUP(B92,addresses!A$2:I$1997, 7, FALSE),"")</f>
        <v>NH</v>
      </c>
      <c r="F92">
        <f>IFERROR(VLOOKUP(B92,addresses!A$2:I$1997, 8, FALSE),"")</f>
        <v>3431</v>
      </c>
      <c r="G92" t="str">
        <f>IFERROR(VLOOKUP(B92,addresses!A$2:I$1997,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IFERROR(VLOOKUP(B93,addresses!A$2:I$1997, 3, FALSE), "")</f>
        <v>One Tower Square, Ms08A</v>
      </c>
      <c r="D93" t="str">
        <f>IFERROR(VLOOKUP(B93,addresses!A$2:I$1997, 5, FALSE), "")</f>
        <v>Hartford</v>
      </c>
      <c r="E93" t="str">
        <f>IFERROR(VLOOKUP(B93,addresses!A$2:I$1997, 7, FALSE),"")</f>
        <v>CT</v>
      </c>
      <c r="F93">
        <f>IFERROR(VLOOKUP(B93,addresses!A$2:I$1997, 8, FALSE),"")</f>
        <v>6183</v>
      </c>
      <c r="G93" t="str">
        <f>IFERROR(VLOOKUP(B93,addresses!A$2:I$1997,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16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IFERROR(VLOOKUP(B94,addresses!A$2:I$1997, 3, FALSE), "")</f>
        <v>6200 South Gilmore Road</v>
      </c>
      <c r="D94" t="str">
        <f>IFERROR(VLOOKUP(B94,addresses!A$2:I$1997, 5, FALSE), "")</f>
        <v>Fairfield</v>
      </c>
      <c r="E94" t="str">
        <f>IFERROR(VLOOKUP(B94,addresses!A$2:I$1997, 7, FALSE),"")</f>
        <v>OH</v>
      </c>
      <c r="F94" t="str">
        <f>IFERROR(VLOOKUP(B94,addresses!A$2:I$1997, 8, FALSE),"")</f>
        <v>45014-5141</v>
      </c>
      <c r="G94" t="str">
        <f>IFERROR(VLOOKUP(B94,addresses!A$2:I$1997,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IFERROR(VLOOKUP(B95,addresses!A$2:I$1997, 3, FALSE), "")</f>
        <v>202 Hall'S Mill Road</v>
      </c>
      <c r="D95" t="str">
        <f>IFERROR(VLOOKUP(B95,addresses!A$2:I$1997, 5, FALSE), "")</f>
        <v>Whitehouse Station</v>
      </c>
      <c r="E95" t="str">
        <f>IFERROR(VLOOKUP(B95,addresses!A$2:I$1997, 7, FALSE),"")</f>
        <v>NJ</v>
      </c>
      <c r="F95">
        <f>IFERROR(VLOOKUP(B95,addresses!A$2:I$1997, 8, FALSE),"")</f>
        <v>8889</v>
      </c>
      <c r="G95" t="str">
        <f>IFERROR(VLOOKUP(B95,addresses!A$2:I$1997,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IFERROR(VLOOKUP(B96,addresses!A$2:I$1997, 3, FALSE), "")</f>
        <v>One General Drive</v>
      </c>
      <c r="D96" t="str">
        <f>IFERROR(VLOOKUP(B96,addresses!A$2:I$1997, 5, FALSE), "")</f>
        <v>Sun Prairie</v>
      </c>
      <c r="E96" t="str">
        <f>IFERROR(VLOOKUP(B96,addresses!A$2:I$1997, 7, FALSE),"")</f>
        <v>WI</v>
      </c>
      <c r="F96">
        <f>IFERROR(VLOOKUP(B96,addresses!A$2:I$1997, 8, FALSE),"")</f>
        <v>53596</v>
      </c>
      <c r="G96" t="str">
        <f>IFERROR(VLOOKUP(B96,addresses!A$2:I$1997, 9, FALSE),"")</f>
        <v>212-805-9700-8851</v>
      </c>
      <c r="I96" s="62" t="str">
        <f>VLOOKUP(IFERROR(VLOOKUP(B96, Weiss!A$1:L$399,12,FALSE),"NR"), RatingsLU!A$5:B$30, 2, FALSE)</f>
        <v>D</v>
      </c>
      <c r="J96" s="62">
        <f>VLOOKUP(I96,RatingsLU!B$5:C$30,2,)</f>
        <v>11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A</v>
      </c>
      <c r="N96" s="62">
        <f>VLOOKUP(M96, RatingsLU!G$5:H$100, 2, FALSE)</f>
        <v>5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IFERROR(VLOOKUP(B97,addresses!A$2:I$1997, 3, FALSE), "")</f>
        <v>50 Glenmaura National Blvd.,  Ste. 201</v>
      </c>
      <c r="D97" t="str">
        <f>IFERROR(VLOOKUP(B97,addresses!A$2:I$1997, 5, FALSE), "")</f>
        <v>Moosic</v>
      </c>
      <c r="E97" t="str">
        <f>IFERROR(VLOOKUP(B97,addresses!A$2:I$1997, 7, FALSE),"")</f>
        <v>PA</v>
      </c>
      <c r="F97">
        <f>IFERROR(VLOOKUP(B97,addresses!A$2:I$1997, 8, FALSE),"")</f>
        <v>18507</v>
      </c>
      <c r="G97" t="str">
        <f>IFERROR(VLOOKUP(B97,addresses!A$2:I$1997,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IFERROR(VLOOKUP(B98,addresses!A$2:I$1997, 3, FALSE), "")</f>
        <v>175 Water Street, 18Th Floor</v>
      </c>
      <c r="D98" t="str">
        <f>IFERROR(VLOOKUP(B98,addresses!A$2:I$1997, 5, FALSE), "")</f>
        <v>New York</v>
      </c>
      <c r="E98" t="str">
        <f>IFERROR(VLOOKUP(B98,addresses!A$2:I$1997, 7, FALSE),"")</f>
        <v>NY</v>
      </c>
      <c r="F98">
        <f>IFERROR(VLOOKUP(B98,addresses!A$2:I$1997, 8, FALSE),"")</f>
        <v>10038</v>
      </c>
      <c r="G98" t="str">
        <f>IFERROR(VLOOKUP(B98,addresses!A$2:I$1997,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IFERROR(VLOOKUP(B99,addresses!A$2:I$1997, 3, FALSE), "")</f>
        <v>2407 Park Drive Suite 200</v>
      </c>
      <c r="D99" t="str">
        <f>IFERROR(VLOOKUP(B99,addresses!A$2:I$1997, 5, FALSE), "")</f>
        <v>Harrisburg</v>
      </c>
      <c r="E99" t="str">
        <f>IFERROR(VLOOKUP(B99,addresses!A$2:I$1997, 7, FALSE),"")</f>
        <v>PA</v>
      </c>
      <c r="F99">
        <f>IFERROR(VLOOKUP(B99,addresses!A$2:I$1997, 8, FALSE),"")</f>
        <v>17110</v>
      </c>
      <c r="G99" t="str">
        <f>IFERROR(VLOOKUP(B99,addresses!A$2:I$1997,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IFERROR(VLOOKUP(B100,addresses!A$2:I$1997, 3, FALSE), "")</f>
        <v>118 Second Avenue Se</v>
      </c>
      <c r="D100" t="str">
        <f>IFERROR(VLOOKUP(B100,addresses!A$2:I$1997, 5, FALSE), "")</f>
        <v>Cedar Rapids</v>
      </c>
      <c r="E100" t="str">
        <f>IFERROR(VLOOKUP(B100,addresses!A$2:I$1997, 7, FALSE),"")</f>
        <v>IA</v>
      </c>
      <c r="F100">
        <f>IFERROR(VLOOKUP(B100,addresses!A$2:I$1997, 8, FALSE),"")</f>
        <v>52401</v>
      </c>
      <c r="G100" t="str">
        <f>IFERROR(VLOOKUP(B100,addresses!A$2:I$1997,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IFERROR(VLOOKUP(B101,addresses!A$2:I$1997, 3, FALSE), "")</f>
        <v>301 E Fourth Street</v>
      </c>
      <c r="D101" t="str">
        <f>IFERROR(VLOOKUP(B101,addresses!A$2:I$1997, 5, FALSE), "")</f>
        <v>Cincinnati</v>
      </c>
      <c r="E101" t="str">
        <f>IFERROR(VLOOKUP(B101,addresses!A$2:I$1997, 7, FALSE),"")</f>
        <v>OH</v>
      </c>
      <c r="F101">
        <f>IFERROR(VLOOKUP(B101,addresses!A$2:I$1997, 8, FALSE),"")</f>
        <v>45202</v>
      </c>
      <c r="G101" t="str">
        <f>IFERROR(VLOOKUP(B101,addresses!A$2:I$1997, 9, FALSE),"")</f>
        <v>800-972-3008</v>
      </c>
      <c r="I101" s="62" t="str">
        <f>VLOOKUP(IFERROR(VLOOKUP(B101, Weiss!A$1:L$399,12,FALSE),"NR"), RatingsLU!A$5:B$30, 2, FALSE)</f>
        <v>B-</v>
      </c>
      <c r="J101" s="62">
        <f>VLOOKUP(I101,RatingsLU!B$5:C$30,2,)</f>
        <v>6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IFERROR(VLOOKUP(B102,addresses!A$2:I$1997, 3, FALSE), "")</f>
        <v>1110 West Commercial Boulevard</v>
      </c>
      <c r="D102" t="str">
        <f>IFERROR(VLOOKUP(B102,addresses!A$2:I$1997, 5, FALSE), "")</f>
        <v>Fort Lauderdale</v>
      </c>
      <c r="E102" t="str">
        <f>IFERROR(VLOOKUP(B102,addresses!A$2:I$1997, 7, FALSE),"")</f>
        <v>FL</v>
      </c>
      <c r="F102">
        <f>IFERROR(VLOOKUP(B102,addresses!A$2:I$1997, 8, FALSE),"")</f>
        <v>33309</v>
      </c>
      <c r="G102" t="str">
        <f>IFERROR(VLOOKUP(B102,addresses!A$2:I$1997,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IFERROR(VLOOKUP(B103,addresses!A$2:I$1997, 3, FALSE), "")</f>
        <v>301 E Fourth Street</v>
      </c>
      <c r="D103" t="str">
        <f>IFERROR(VLOOKUP(B103,addresses!A$2:I$1997, 5, FALSE), "")</f>
        <v>Cincinnati</v>
      </c>
      <c r="E103" t="str">
        <f>IFERROR(VLOOKUP(B103,addresses!A$2:I$1997, 7, FALSE),"")</f>
        <v>OH</v>
      </c>
      <c r="F103">
        <f>IFERROR(VLOOKUP(B103,addresses!A$2:I$1997, 8, FALSE),"")</f>
        <v>45202</v>
      </c>
      <c r="G103" t="str">
        <f>IFERROR(VLOOKUP(B103,addresses!A$2:I$1997, 9, FALSE),"")</f>
        <v>800-972-3008</v>
      </c>
      <c r="I103" s="62" t="str">
        <f>VLOOKUP(IFERROR(VLOOKUP(B103, Weiss!A$1:L$399,12,FALSE),"NR"), RatingsLU!A$5:B$30, 2, FALSE)</f>
        <v>C+</v>
      </c>
      <c r="J103" s="62">
        <f>VLOOKUP(I103,RatingsLU!B$5:C$30,2,)</f>
        <v>7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IFERROR(VLOOKUP(B104,addresses!A$2:I$1997, 3, FALSE), "")</f>
        <v>1111 Ashworth Road</v>
      </c>
      <c r="D104" t="str">
        <f>IFERROR(VLOOKUP(B104,addresses!A$2:I$1997, 5, FALSE), "")</f>
        <v>West Des Moines</v>
      </c>
      <c r="E104" t="str">
        <f>IFERROR(VLOOKUP(B104,addresses!A$2:I$1997, 7, FALSE),"")</f>
        <v>IA</v>
      </c>
      <c r="F104" t="str">
        <f>IFERROR(VLOOKUP(B104,addresses!A$2:I$1997, 8, FALSE),"")</f>
        <v>50265-3538</v>
      </c>
      <c r="G104" t="str">
        <f>IFERROR(VLOOKUP(B104,addresses!A$2:I$1997, 9, FALSE),"")</f>
        <v>515-267-2315</v>
      </c>
      <c r="I104" s="62" t="str">
        <f>VLOOKUP(IFERROR(VLOOKUP(B104, Weiss!A$1:L$399,12,FALSE),"NR"), RatingsLU!A$5:B$30, 2, FALSE)</f>
        <v>C+</v>
      </c>
      <c r="J104" s="62">
        <f>VLOOKUP(I104,RatingsLU!B$5:C$30,2,)</f>
        <v>7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IFERROR(VLOOKUP(B105,addresses!A$2:I$1997, 3, FALSE), "")</f>
        <v>One Bala Plaza, Suite 100</v>
      </c>
      <c r="D105" t="str">
        <f>IFERROR(VLOOKUP(B105,addresses!A$2:I$1997, 5, FALSE), "")</f>
        <v>Bala Cynwyd</v>
      </c>
      <c r="E105" t="str">
        <f>IFERROR(VLOOKUP(B105,addresses!A$2:I$1997, 7, FALSE),"")</f>
        <v>PA</v>
      </c>
      <c r="F105" t="str">
        <f>IFERROR(VLOOKUP(B105,addresses!A$2:I$1997, 8, FALSE),"")</f>
        <v>19004-1403</v>
      </c>
      <c r="G105" t="str">
        <f>IFERROR(VLOOKUP(B105,addresses!A$2:I$1997, 9, FALSE),"")</f>
        <v>610-617-7680</v>
      </c>
      <c r="I105" s="62" t="str">
        <f>VLOOKUP(IFERROR(VLOOKUP(B105, Weiss!A$1:L$399,12,FALSE),"NR"), RatingsLU!A$5:B$30, 2, FALSE)</f>
        <v>B-</v>
      </c>
      <c r="J105" s="62">
        <f>VLOOKUP(I105,RatingsLU!B$5:C$30,2,)</f>
        <v>6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IFERROR(VLOOKUP(B106,addresses!A$2:I$1997, 3, FALSE), "")</f>
        <v>118 2Nd Avenue Se</v>
      </c>
      <c r="D106" t="str">
        <f>IFERROR(VLOOKUP(B106,addresses!A$2:I$1997, 5, FALSE), "")</f>
        <v>Cedar Rapids</v>
      </c>
      <c r="E106" t="str">
        <f>IFERROR(VLOOKUP(B106,addresses!A$2:I$1997, 7, FALSE),"")</f>
        <v>IA</v>
      </c>
      <c r="F106">
        <f>IFERROR(VLOOKUP(B106,addresses!A$2:I$1997, 8, FALSE),"")</f>
        <v>52401</v>
      </c>
      <c r="G106" t="str">
        <f>IFERROR(VLOOKUP(B106,addresses!A$2:I$1997,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IFERROR(VLOOKUP(B107,addresses!A$2:I$1997, 3, FALSE), "")</f>
        <v>#1 Horace Mann Plaza</v>
      </c>
      <c r="D107" t="str">
        <f>IFERROR(VLOOKUP(B107,addresses!A$2:I$1997, 5, FALSE), "")</f>
        <v>Springfield</v>
      </c>
      <c r="E107" t="str">
        <f>IFERROR(VLOOKUP(B107,addresses!A$2:I$1997, 7, FALSE),"")</f>
        <v>IL</v>
      </c>
      <c r="F107">
        <f>IFERROR(VLOOKUP(B107,addresses!A$2:I$1997, 8, FALSE),"")</f>
        <v>62715</v>
      </c>
      <c r="G107" t="str">
        <f>IFERROR(VLOOKUP(B107,addresses!A$2:I$1997,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IFERROR(VLOOKUP(B108,addresses!A$2:I$1997, 3, FALSE), "")</f>
        <v>175 Berkeley Street</v>
      </c>
      <c r="D108" t="str">
        <f>IFERROR(VLOOKUP(B108,addresses!A$2:I$1997, 5, FALSE), "")</f>
        <v>Boston</v>
      </c>
      <c r="E108" t="str">
        <f>IFERROR(VLOOKUP(B108,addresses!A$2:I$1997, 7, FALSE),"")</f>
        <v>MA</v>
      </c>
      <c r="F108">
        <f>IFERROR(VLOOKUP(B108,addresses!A$2:I$1997, 8, FALSE),"")</f>
        <v>2116</v>
      </c>
      <c r="G108" t="str">
        <f>IFERROR(VLOOKUP(B108,addresses!A$2:I$1997,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IFERROR(VLOOKUP(B109,addresses!A$2:I$1997, 3, FALSE), "")</f>
        <v>3000 Schuster Lane</v>
      </c>
      <c r="D109" t="str">
        <f>IFERROR(VLOOKUP(B109,addresses!A$2:I$1997, 5, FALSE), "")</f>
        <v>Merrill</v>
      </c>
      <c r="E109" t="str">
        <f>IFERROR(VLOOKUP(B109,addresses!A$2:I$1997, 7, FALSE),"")</f>
        <v>WI</v>
      </c>
      <c r="F109">
        <f>IFERROR(VLOOKUP(B109,addresses!A$2:I$1997, 8, FALSE),"")</f>
        <v>54452</v>
      </c>
      <c r="G109" t="str">
        <f>IFERROR(VLOOKUP(B109,addresses!A$2:I$1997, 9, FALSE),"")</f>
        <v>715-536-5577-4124</v>
      </c>
      <c r="I109" s="62" t="str">
        <f>VLOOKUP(IFERROR(VLOOKUP(B109, Weiss!A$1:L$399,12,FALSE),"NR"), RatingsLU!A$5:B$30, 2, FALSE)</f>
        <v>B</v>
      </c>
      <c r="J109" s="62">
        <f>VLOOKUP(I109,RatingsLU!B$5:C$30,2,)</f>
        <v>5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IFERROR(VLOOKUP(B110,addresses!A$2:I$1997, 3, FALSE), "")</f>
        <v>301 E Fourth Street</v>
      </c>
      <c r="D110" t="str">
        <f>IFERROR(VLOOKUP(B110,addresses!A$2:I$1997, 5, FALSE), "")</f>
        <v>Cincinnati</v>
      </c>
      <c r="E110" t="str">
        <f>IFERROR(VLOOKUP(B110,addresses!A$2:I$1997, 7, FALSE),"")</f>
        <v>OH</v>
      </c>
      <c r="F110">
        <f>IFERROR(VLOOKUP(B110,addresses!A$2:I$1997, 8, FALSE),"")</f>
        <v>45202</v>
      </c>
      <c r="G110" t="str">
        <f>IFERROR(VLOOKUP(B110,addresses!A$2:I$1997, 9, FALSE),"")</f>
        <v>800-972-3008</v>
      </c>
      <c r="I110" s="62" t="str">
        <f>VLOOKUP(IFERROR(VLOOKUP(B110, Weiss!A$1:L$399,12,FALSE),"NR"), RatingsLU!A$5:B$30, 2, FALSE)</f>
        <v>C</v>
      </c>
      <c r="J110" s="62">
        <f>VLOOKUP(I110,RatingsLU!B$5:C$30,2,)</f>
        <v>8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IFERROR(VLOOKUP(B111,addresses!A$2:I$1997, 3, FALSE), "")</f>
        <v>225 W. Washington Street, Suite 1800</v>
      </c>
      <c r="D111" t="str">
        <f>IFERROR(VLOOKUP(B111,addresses!A$2:I$1997, 5, FALSE), "")</f>
        <v>Chicago</v>
      </c>
      <c r="E111" t="str">
        <f>IFERROR(VLOOKUP(B111,addresses!A$2:I$1997, 7, FALSE),"")</f>
        <v>IL</v>
      </c>
      <c r="F111" t="str">
        <f>IFERROR(VLOOKUP(B111,addresses!A$2:I$1997, 8, FALSE),"")</f>
        <v>60606-3484</v>
      </c>
      <c r="G111" t="str">
        <f>IFERROR(VLOOKUP(B111,addresses!A$2:I$1997,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IFERROR(VLOOKUP(B112,addresses!A$2:I$1997, 3, FALSE), "")</f>
        <v>702 Oberlin Road</v>
      </c>
      <c r="D112" t="str">
        <f>IFERROR(VLOOKUP(B112,addresses!A$2:I$1997, 5, FALSE), "")</f>
        <v>Raleigh</v>
      </c>
      <c r="E112" t="str">
        <f>IFERROR(VLOOKUP(B112,addresses!A$2:I$1997, 7, FALSE),"")</f>
        <v>NC</v>
      </c>
      <c r="F112">
        <f>IFERROR(VLOOKUP(B112,addresses!A$2:I$1997, 8, FALSE),"")</f>
        <v>27605</v>
      </c>
      <c r="G112" t="str">
        <f>IFERROR(VLOOKUP(B112,addresses!A$2:I$1997, 9, FALSE),"")</f>
        <v>919-833-1600</v>
      </c>
      <c r="I112" s="62" t="str">
        <f>VLOOKUP(IFERROR(VLOOKUP(B112, Weiss!A$1:L$399,12,FALSE),"NR"), RatingsLU!A$5:B$30, 2, FALSE)</f>
        <v>B</v>
      </c>
      <c r="J112" s="62">
        <f>VLOOKUP(I112,RatingsLU!B$5:C$30,2,)</f>
        <v>5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IFERROR(VLOOKUP(B113,addresses!A$2:I$1997, 3, FALSE), "")</f>
        <v>200 Hopmeadow Street</v>
      </c>
      <c r="D113" t="str">
        <f>IFERROR(VLOOKUP(B113,addresses!A$2:I$1997, 5, FALSE), "")</f>
        <v>Simsbury</v>
      </c>
      <c r="E113" t="str">
        <f>IFERROR(VLOOKUP(B113,addresses!A$2:I$1997, 7, FALSE),"")</f>
        <v>CT</v>
      </c>
      <c r="F113" t="str">
        <f>IFERROR(VLOOKUP(B113,addresses!A$2:I$1997, 8, FALSE),"")</f>
        <v>06089-9793</v>
      </c>
      <c r="G113" t="str">
        <f>IFERROR(VLOOKUP(B113,addresses!A$2:I$1997,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IFERROR(VLOOKUP(B114,addresses!A$2:I$1997, 3, FALSE), "")</f>
        <v>6300 University Parkway</v>
      </c>
      <c r="D114" t="str">
        <f>IFERROR(VLOOKUP(B114,addresses!A$2:I$1997, 5, FALSE), "")</f>
        <v>Sarasota</v>
      </c>
      <c r="E114" t="str">
        <f>IFERROR(VLOOKUP(B114,addresses!A$2:I$1997, 7, FALSE),"")</f>
        <v>FL</v>
      </c>
      <c r="F114" t="str">
        <f>IFERROR(VLOOKUP(B114,addresses!A$2:I$1997, 8, FALSE),"")</f>
        <v>34240-8424</v>
      </c>
      <c r="G114" t="str">
        <f>IFERROR(VLOOKUP(B114,addresses!A$2:I$1997, 9, FALSE),"")</f>
        <v>800-226-3224-7632</v>
      </c>
      <c r="I114" s="62" t="str">
        <f>VLOOKUP(IFERROR(VLOOKUP(B114, Weiss!A$1:L$399,12,FALSE),"NR"), RatingsLU!A$5:B$30, 2, FALSE)</f>
        <v>C+</v>
      </c>
      <c r="J114" s="62">
        <f>VLOOKUP(I114,RatingsLU!B$5:C$30,2,)</f>
        <v>7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IFERROR(VLOOKUP(B115,addresses!A$2:I$1997, 3, FALSE), "")</f>
        <v>Judith M. Calihan, 436 Walnut Street,            P</v>
      </c>
      <c r="D115" t="str">
        <f>IFERROR(VLOOKUP(B115,addresses!A$2:I$1997, 5, FALSE), "")</f>
        <v>Philadelphia</v>
      </c>
      <c r="E115" t="str">
        <f>IFERROR(VLOOKUP(B115,addresses!A$2:I$1997, 7, FALSE),"")</f>
        <v>PA</v>
      </c>
      <c r="F115">
        <f>IFERROR(VLOOKUP(B115,addresses!A$2:I$1997, 8, FALSE),"")</f>
        <v>19106</v>
      </c>
      <c r="G115" t="str">
        <f>IFERROR(VLOOKUP(B115,addresses!A$2:I$1997, 9, FALSE),"")</f>
        <v>215-640-4555</v>
      </c>
      <c r="I115" s="62" t="str">
        <f>VLOOKUP(IFERROR(VLOOKUP(B115, Weiss!A$1:L$399,12,FALSE),"NR"), RatingsLU!A$5:B$30, 2, FALSE)</f>
        <v>C</v>
      </c>
      <c r="J115" s="62">
        <f>VLOOKUP(I115,RatingsLU!B$5:C$30,2,)</f>
        <v>8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IFERROR(VLOOKUP(B116,addresses!A$2:I$1997, 3, FALSE), "")</f>
        <v>6200 South Gilmore Road</v>
      </c>
      <c r="D116" t="str">
        <f>IFERROR(VLOOKUP(B116,addresses!A$2:I$1997, 5, FALSE), "")</f>
        <v>Fairfield</v>
      </c>
      <c r="E116" t="str">
        <f>IFERROR(VLOOKUP(B116,addresses!A$2:I$1997, 7, FALSE),"")</f>
        <v>OH</v>
      </c>
      <c r="F116" t="str">
        <f>IFERROR(VLOOKUP(B116,addresses!A$2:I$1997, 8, FALSE),"")</f>
        <v>45014-5141</v>
      </c>
      <c r="G116" t="str">
        <f>IFERROR(VLOOKUP(B116,addresses!A$2:I$1997, 9, FALSE),"")</f>
        <v>513-870-2000-4414</v>
      </c>
      <c r="I116" s="62" t="str">
        <f>VLOOKUP(IFERROR(VLOOKUP(B116, Weiss!A$1:L$399,12,FALSE),"NR"), RatingsLU!A$5:B$30, 2, FALSE)</f>
        <v>A-</v>
      </c>
      <c r="J116" s="62">
        <f>VLOOKUP(I116,RatingsLU!B$5:C$30,2,)</f>
        <v>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IFERROR(VLOOKUP(B117,addresses!A$2:I$1997, 3, FALSE), "")</f>
        <v>440 Lincoln Street</v>
      </c>
      <c r="D117" t="str">
        <f>IFERROR(VLOOKUP(B117,addresses!A$2:I$1997, 5, FALSE), "")</f>
        <v>Worcester</v>
      </c>
      <c r="E117" t="str">
        <f>IFERROR(VLOOKUP(B117,addresses!A$2:I$1997, 7, FALSE),"")</f>
        <v>MA</v>
      </c>
      <c r="F117" t="str">
        <f>IFERROR(VLOOKUP(B117,addresses!A$2:I$1997, 8, FALSE),"")</f>
        <v>01653-0002</v>
      </c>
      <c r="G117" t="str">
        <f>IFERROR(VLOOKUP(B117,addresses!A$2:I$1997, 9, FALSE),"")</f>
        <v>508-853-7200-8553955</v>
      </c>
      <c r="I117" s="62" t="str">
        <f>VLOOKUP(IFERROR(VLOOKUP(B117, Weiss!A$1:L$399,12,FALSE),"NR"), RatingsLU!A$5:B$30, 2, FALSE)</f>
        <v>B</v>
      </c>
      <c r="J117" s="62">
        <f>VLOOKUP(I117,RatingsLU!B$5:C$30,2,)</f>
        <v>5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IFERROR(VLOOKUP(B118,addresses!A$2:I$1997, 3, FALSE), "")</f>
        <v>202 Hall'S Mill Road</v>
      </c>
      <c r="D118" t="str">
        <f>IFERROR(VLOOKUP(B118,addresses!A$2:I$1997, 5, FALSE), "")</f>
        <v>Whitehou</v>
      </c>
      <c r="E118" t="str">
        <f>IFERROR(VLOOKUP(B118,addresses!A$2:I$1997, 7, FALSE),"")</f>
        <v>NJ</v>
      </c>
      <c r="F118">
        <f>IFERROR(VLOOKUP(B118,addresses!A$2:I$1997, 8, FALSE),"")</f>
        <v>8889</v>
      </c>
      <c r="G118" t="str">
        <f>IFERROR(VLOOKUP(B118,addresses!A$2:I$1997,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IFERROR(VLOOKUP(B119,addresses!A$2:I$1997, 3, FALSE), "")</f>
        <v>One Tower Square, Ms08A</v>
      </c>
      <c r="D119" t="str">
        <f>IFERROR(VLOOKUP(B119,addresses!A$2:I$1997, 5, FALSE), "")</f>
        <v>Hartford</v>
      </c>
      <c r="E119" t="str">
        <f>IFERROR(VLOOKUP(B119,addresses!A$2:I$1997, 7, FALSE),"")</f>
        <v>CT</v>
      </c>
      <c r="F119">
        <f>IFERROR(VLOOKUP(B119,addresses!A$2:I$1997, 8, FALSE),"")</f>
        <v>6183</v>
      </c>
      <c r="G119" t="str">
        <f>IFERROR(VLOOKUP(B119,addresses!A$2:I$1997, 9, FALSE),"")</f>
        <v>860-277-1248</v>
      </c>
      <c r="I119" s="62" t="str">
        <f>VLOOKUP(IFERROR(VLOOKUP(B119, Weiss!A$1:L$399,12,FALSE),"NR"), RatingsLU!A$5:B$30, 2, FALSE)</f>
        <v>B</v>
      </c>
      <c r="J119" s="62">
        <f>VLOOKUP(I119,RatingsLU!B$5:C$30,2,)</f>
        <v>5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IFERROR(VLOOKUP(B120,addresses!A$2:I$1997, 3, FALSE), "")</f>
        <v>14050 Nw 14Th Street, Suite 180</v>
      </c>
      <c r="D120" t="str">
        <f>IFERROR(VLOOKUP(B120,addresses!A$2:I$1997, 5, FALSE), "")</f>
        <v>Sunrise</v>
      </c>
      <c r="E120" t="str">
        <f>IFERROR(VLOOKUP(B120,addresses!A$2:I$1997, 7, FALSE),"")</f>
        <v>FL</v>
      </c>
      <c r="F120">
        <f>IFERROR(VLOOKUP(B120,addresses!A$2:I$1997, 8, FALSE),"")</f>
        <v>33323</v>
      </c>
      <c r="G120" t="str">
        <f>IFERROR(VLOOKUP(B120,addresses!A$2:I$1997,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16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IFERROR(VLOOKUP(B121,addresses!A$2:I$1997, 3, FALSE), "")</f>
        <v>1111 Ashworth Road</v>
      </c>
      <c r="D121" t="str">
        <f>IFERROR(VLOOKUP(B121,addresses!A$2:I$1997, 5, FALSE), "")</f>
        <v>West Des Moines</v>
      </c>
      <c r="E121" t="str">
        <f>IFERROR(VLOOKUP(B121,addresses!A$2:I$1997, 7, FALSE),"")</f>
        <v>IA</v>
      </c>
      <c r="F121" t="str">
        <f>IFERROR(VLOOKUP(B121,addresses!A$2:I$1997, 8, FALSE),"")</f>
        <v>50265-3538</v>
      </c>
      <c r="G121" t="str">
        <f>IFERROR(VLOOKUP(B121,addresses!A$2:I$1997, 9, FALSE),"")</f>
        <v>515-267-2315</v>
      </c>
      <c r="I121" s="62" t="str">
        <f>VLOOKUP(IFERROR(VLOOKUP(B121, Weiss!A$1:L$399,12,FALSE),"NR"), RatingsLU!A$5:B$30, 2, FALSE)</f>
        <v>B-</v>
      </c>
      <c r="J121" s="62">
        <f>VLOOKUP(I121,RatingsLU!B$5:C$30,2,)</f>
        <v>6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IFERROR(VLOOKUP(B122,addresses!A$2:I$1997, 3, FALSE), "")</f>
        <v>One Tower Square, Ms08A</v>
      </c>
      <c r="D122" t="str">
        <f>IFERROR(VLOOKUP(B122,addresses!A$2:I$1997, 5, FALSE), "")</f>
        <v>Hartford</v>
      </c>
      <c r="E122" t="str">
        <f>IFERROR(VLOOKUP(B122,addresses!A$2:I$1997, 7, FALSE),"")</f>
        <v>CT</v>
      </c>
      <c r="F122">
        <f>IFERROR(VLOOKUP(B122,addresses!A$2:I$1997, 8, FALSE),"")</f>
        <v>6183</v>
      </c>
      <c r="G122" t="str">
        <f>IFERROR(VLOOKUP(B122,addresses!A$2:I$1997,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IFERROR(VLOOKUP(B123,addresses!A$2:I$1997, 3, FALSE), "")</f>
        <v>270 Central Avenue</v>
      </c>
      <c r="D123" t="str">
        <f>IFERROR(VLOOKUP(B123,addresses!A$2:I$1997, 5, FALSE), "")</f>
        <v>Johnston</v>
      </c>
      <c r="E123" t="str">
        <f>IFERROR(VLOOKUP(B123,addresses!A$2:I$1997, 7, FALSE),"")</f>
        <v>RI</v>
      </c>
      <c r="F123" t="str">
        <f>IFERROR(VLOOKUP(B123,addresses!A$2:I$1997, 8, FALSE),"")</f>
        <v>02919-4949</v>
      </c>
      <c r="G123" t="str">
        <f>IFERROR(VLOOKUP(B123,addresses!A$2:I$1997,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IFERROR(VLOOKUP(B124,addresses!A$2:I$1997, 3, FALSE), "")</f>
        <v>One Park Circle</v>
      </c>
      <c r="D124" t="str">
        <f>IFERROR(VLOOKUP(B124,addresses!A$2:I$1997, 5, FALSE), "")</f>
        <v>Westfield Center</v>
      </c>
      <c r="E124" t="str">
        <f>IFERROR(VLOOKUP(B124,addresses!A$2:I$1997, 7, FALSE),"")</f>
        <v>OH</v>
      </c>
      <c r="F124">
        <f>IFERROR(VLOOKUP(B124,addresses!A$2:I$1997, 8, FALSE),"")</f>
        <v>44251</v>
      </c>
      <c r="G124" t="str">
        <f>IFERROR(VLOOKUP(B124,addresses!A$2:I$1997, 9, FALSE),"")</f>
        <v>330-887-6344</v>
      </c>
      <c r="I124" s="62" t="str">
        <f>VLOOKUP(IFERROR(VLOOKUP(B124, Weiss!A$1:L$399,12,FALSE),"NR"), RatingsLU!A$5:B$30, 2, FALSE)</f>
        <v>B-</v>
      </c>
      <c r="J124" s="62">
        <f>VLOOKUP(I124,RatingsLU!B$5:C$30,2,)</f>
        <v>6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IFERROR(VLOOKUP(B125,addresses!A$2:I$1997, 3, FALSE), "")</f>
        <v>175 Berkeley Street</v>
      </c>
      <c r="D125" t="str">
        <f>IFERROR(VLOOKUP(B125,addresses!A$2:I$1997, 5, FALSE), "")</f>
        <v>Boston</v>
      </c>
      <c r="E125" t="str">
        <f>IFERROR(VLOOKUP(B125,addresses!A$2:I$1997, 7, FALSE),"")</f>
        <v>MA</v>
      </c>
      <c r="F125">
        <f>IFERROR(VLOOKUP(B125,addresses!A$2:I$1997, 8, FALSE),"")</f>
        <v>2116</v>
      </c>
      <c r="G125" t="str">
        <f>IFERROR(VLOOKUP(B125,addresses!A$2:I$1997, 9, FALSE),"")</f>
        <v>617-357-9500</v>
      </c>
      <c r="I125" s="62" t="str">
        <f>VLOOKUP(IFERROR(VLOOKUP(B125, Weiss!A$1:L$399,12,FALSE),"NR"), RatingsLU!A$5:B$30, 2, FALSE)</f>
        <v>C</v>
      </c>
      <c r="J125" s="62">
        <f>VLOOKUP(I125,RatingsLU!B$5:C$30,2,)</f>
        <v>8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IFERROR(VLOOKUP(B126,addresses!A$2:I$1997, 3, FALSE), "")</f>
        <v>One Tower Square, Ms08A</v>
      </c>
      <c r="D126" t="str">
        <f>IFERROR(VLOOKUP(B126,addresses!A$2:I$1997, 5, FALSE), "")</f>
        <v>Hartford</v>
      </c>
      <c r="E126" t="str">
        <f>IFERROR(VLOOKUP(B126,addresses!A$2:I$1997, 7, FALSE),"")</f>
        <v>CT</v>
      </c>
      <c r="F126">
        <f>IFERROR(VLOOKUP(B126,addresses!A$2:I$1997, 8, FALSE),"")</f>
        <v>6183</v>
      </c>
      <c r="G126" t="str">
        <f>IFERROR(VLOOKUP(B126,addresses!A$2:I$1997, 9, FALSE),"")</f>
        <v>860-277-1248</v>
      </c>
      <c r="I126" s="62" t="str">
        <f>VLOOKUP(IFERROR(VLOOKUP(B126, Weiss!A$1:L$399,12,FALSE),"NR"), RatingsLU!A$5:B$30, 2, FALSE)</f>
        <v>B</v>
      </c>
      <c r="J126" s="62">
        <f>VLOOKUP(I126,RatingsLU!B$5:C$30,2,)</f>
        <v>5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IFERROR(VLOOKUP(B127,addresses!A$2:I$1997, 3, FALSE), "")</f>
        <v>200 Hopmeadow Street</v>
      </c>
      <c r="D127" t="str">
        <f>IFERROR(VLOOKUP(B127,addresses!A$2:I$1997, 5, FALSE), "")</f>
        <v>Simsbury</v>
      </c>
      <c r="E127" t="str">
        <f>IFERROR(VLOOKUP(B127,addresses!A$2:I$1997, 7, FALSE),"")</f>
        <v>CT</v>
      </c>
      <c r="F127" t="str">
        <f>IFERROR(VLOOKUP(B127,addresses!A$2:I$1997, 8, FALSE),"")</f>
        <v>06089-9793</v>
      </c>
      <c r="G127" t="str">
        <f>IFERROR(VLOOKUP(B127,addresses!A$2:I$1997,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IFERROR(VLOOKUP(B128,addresses!A$2:I$1997, 3, FALSE), "")</f>
        <v>202 Hall'S Mill Road</v>
      </c>
      <c r="D128" t="str">
        <f>IFERROR(VLOOKUP(B128,addresses!A$2:I$1997, 5, FALSE), "")</f>
        <v>Whitehou</v>
      </c>
      <c r="E128" t="str">
        <f>IFERROR(VLOOKUP(B128,addresses!A$2:I$1997, 7, FALSE),"")</f>
        <v>NJ</v>
      </c>
      <c r="F128">
        <f>IFERROR(VLOOKUP(B128,addresses!A$2:I$1997, 8, FALSE),"")</f>
        <v>8889</v>
      </c>
      <c r="G128" t="str">
        <f>IFERROR(VLOOKUP(B128,addresses!A$2:I$1997,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IFERROR(VLOOKUP(B129,addresses!A$2:I$1997, 3, FALSE), "")</f>
        <v>6300 University Parkway</v>
      </c>
      <c r="D129" t="str">
        <f>IFERROR(VLOOKUP(B129,addresses!A$2:I$1997, 5, FALSE), "")</f>
        <v>Sarasota</v>
      </c>
      <c r="E129" t="str">
        <f>IFERROR(VLOOKUP(B129,addresses!A$2:I$1997, 7, FALSE),"")</f>
        <v>FL</v>
      </c>
      <c r="F129" t="str">
        <f>IFERROR(VLOOKUP(B129,addresses!A$2:I$1997, 8, FALSE),"")</f>
        <v>34240-8424</v>
      </c>
      <c r="G129" t="str">
        <f>IFERROR(VLOOKUP(B129,addresses!A$2:I$1997, 9, FALSE),"")</f>
        <v>800-226-3224-7632</v>
      </c>
      <c r="I129" s="62" t="str">
        <f>VLOOKUP(IFERROR(VLOOKUP(B129, Weiss!A$1:L$399,12,FALSE),"NR"), RatingsLU!A$5:B$30, 2, FALSE)</f>
        <v>C-</v>
      </c>
      <c r="J129" s="62">
        <f>VLOOKUP(I129,RatingsLU!B$5:C$30,2,)</f>
        <v>9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IFERROR(VLOOKUP(B130,addresses!A$2:I$1997, 3, FALSE), "")</f>
        <v>One Tower Square, Ms08A</v>
      </c>
      <c r="D130" t="str">
        <f>IFERROR(VLOOKUP(B130,addresses!A$2:I$1997, 5, FALSE), "")</f>
        <v>Hartford</v>
      </c>
      <c r="E130" t="str">
        <f>IFERROR(VLOOKUP(B130,addresses!A$2:I$1997, 7, FALSE),"")</f>
        <v>CT</v>
      </c>
      <c r="F130">
        <f>IFERROR(VLOOKUP(B130,addresses!A$2:I$1997, 8, FALSE),"")</f>
        <v>6183</v>
      </c>
      <c r="G130" t="str">
        <f>IFERROR(VLOOKUP(B130,addresses!A$2:I$1997, 9, FALSE),"")</f>
        <v>860-277-1248</v>
      </c>
      <c r="I130" s="62" t="str">
        <f>VLOOKUP(IFERROR(VLOOKUP(B130, Weiss!A$1:L$399,12,FALSE),"NR"), RatingsLU!A$5:B$30, 2, FALSE)</f>
        <v>B</v>
      </c>
      <c r="J130" s="62">
        <f>VLOOKUP(I130,RatingsLU!B$5:C$30,2,)</f>
        <v>5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IFERROR(VLOOKUP(B131,addresses!A$2:I$1997, 3, FALSE), "")</f>
        <v>4075 Sw 83 Avenue</v>
      </c>
      <c r="D131" t="str">
        <f>IFERROR(VLOOKUP(B131,addresses!A$2:I$1997, 5, FALSE), "")</f>
        <v>Miami</v>
      </c>
      <c r="E131" t="str">
        <f>IFERROR(VLOOKUP(B131,addresses!A$2:I$1997, 7, FALSE),"")</f>
        <v>FL</v>
      </c>
      <c r="F131">
        <f>IFERROR(VLOOKUP(B131,addresses!A$2:I$1997, 8, FALSE),"")</f>
        <v>33155</v>
      </c>
      <c r="G131" t="str">
        <f>IFERROR(VLOOKUP(B131,addresses!A$2:I$1997, 9, FALSE),"")</f>
        <v>305-554-0353</v>
      </c>
      <c r="I131" s="62" t="str">
        <f>VLOOKUP(IFERROR(VLOOKUP(B131, Weiss!A$1:L$399,12,FALSE),"NR"), RatingsLU!A$5:B$30, 2, FALSE)</f>
        <v>E+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IFERROR(VLOOKUP(B132,addresses!A$2:I$1997, 3, FALSE), "")</f>
        <v>1111 Ashworth Road</v>
      </c>
      <c r="D132" t="str">
        <f>IFERROR(VLOOKUP(B132,addresses!A$2:I$1997, 5, FALSE), "")</f>
        <v>West Des Moines</v>
      </c>
      <c r="E132" t="str">
        <f>IFERROR(VLOOKUP(B132,addresses!A$2:I$1997, 7, FALSE),"")</f>
        <v>IA</v>
      </c>
      <c r="F132" t="str">
        <f>IFERROR(VLOOKUP(B132,addresses!A$2:I$1997, 8, FALSE),"")</f>
        <v>50265-3538</v>
      </c>
      <c r="G132" t="str">
        <f>IFERROR(VLOOKUP(B132,addresses!A$2:I$1997, 9, FALSE),"")</f>
        <v>515-267-2315</v>
      </c>
      <c r="I132" s="62" t="str">
        <f>VLOOKUP(IFERROR(VLOOKUP(B132, Weiss!A$1:L$399,12,FALSE),"NR"), RatingsLU!A$5:B$30, 2, FALSE)</f>
        <v>B</v>
      </c>
      <c r="J132" s="62">
        <f>VLOOKUP(I132,RatingsLU!B$5:C$30,2,)</f>
        <v>5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IFERROR(VLOOKUP(B133,addresses!A$2:I$1997, 3, FALSE), "")</f>
        <v>200 Hopmeadow Street</v>
      </c>
      <c r="D133" t="str">
        <f>IFERROR(VLOOKUP(B133,addresses!A$2:I$1997, 5, FALSE), "")</f>
        <v>Simsbury</v>
      </c>
      <c r="E133" t="str">
        <f>IFERROR(VLOOKUP(B133,addresses!A$2:I$1997, 7, FALSE),"")</f>
        <v>CT</v>
      </c>
      <c r="F133" t="str">
        <f>IFERROR(VLOOKUP(B133,addresses!A$2:I$1997, 8, FALSE),"")</f>
        <v>06089-9793</v>
      </c>
      <c r="G133" t="str">
        <f>IFERROR(VLOOKUP(B133,addresses!A$2:I$1997,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IFERROR(VLOOKUP(B134,addresses!A$2:I$1997, 3, FALSE), "")</f>
        <v>4521 Highwoods Parkway</v>
      </c>
      <c r="D134" t="str">
        <f>IFERROR(VLOOKUP(B134,addresses!A$2:I$1997, 5, FALSE), "")</f>
        <v>Glen Allen</v>
      </c>
      <c r="E134" t="str">
        <f>IFERROR(VLOOKUP(B134,addresses!A$2:I$1997, 7, FALSE),"")</f>
        <v>VA</v>
      </c>
      <c r="F134">
        <f>IFERROR(VLOOKUP(B134,addresses!A$2:I$1997, 8, FALSE),"")</f>
        <v>23060</v>
      </c>
      <c r="G134" t="str">
        <f>IFERROR(VLOOKUP(B134,addresses!A$2:I$1997, 9, FALSE),"")</f>
        <v>800-431-1270-3888</v>
      </c>
      <c r="I134" s="62" t="str">
        <f>VLOOKUP(IFERROR(VLOOKUP(B134, Weiss!A$1:L$399,12,FALSE),"NR"), RatingsLU!A$5:B$30, 2, FALSE)</f>
        <v>C</v>
      </c>
      <c r="J134" s="62">
        <f>VLOOKUP(I134,RatingsLU!B$5:C$30,2,)</f>
        <v>8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IFERROR(VLOOKUP(B135,addresses!A$2:I$1997, 3, FALSE), "")</f>
        <v>One Tower Square, Ms08A</v>
      </c>
      <c r="D135" t="str">
        <f>IFERROR(VLOOKUP(B135,addresses!A$2:I$1997, 5, FALSE), "")</f>
        <v>Hartford</v>
      </c>
      <c r="E135" t="str">
        <f>IFERROR(VLOOKUP(B135,addresses!A$2:I$1997, 7, FALSE),"")</f>
        <v>CT</v>
      </c>
      <c r="F135">
        <f>IFERROR(VLOOKUP(B135,addresses!A$2:I$1997, 8, FALSE),"")</f>
        <v>6183</v>
      </c>
      <c r="G135" t="str">
        <f>IFERROR(VLOOKUP(B135,addresses!A$2:I$1997, 9, FALSE),"")</f>
        <v>860-277-1248</v>
      </c>
      <c r="I135" s="62" t="str">
        <f>VLOOKUP(IFERROR(VLOOKUP(B135, Weiss!A$1:L$399,12,FALSE),"NR"), RatingsLU!A$5:B$30, 2, FALSE)</f>
        <v>B</v>
      </c>
      <c r="J135" s="62">
        <f>VLOOKUP(I135,RatingsLU!B$5:C$30,2,)</f>
        <v>5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IFERROR(VLOOKUP(B136,addresses!A$2:I$1997, 3, FALSE), "")</f>
        <v>440 Lincoln Street</v>
      </c>
      <c r="D136" t="str">
        <f>IFERROR(VLOOKUP(B136,addresses!A$2:I$1997, 5, FALSE), "")</f>
        <v>Worcester</v>
      </c>
      <c r="E136" t="str">
        <f>IFERROR(VLOOKUP(B136,addresses!A$2:I$1997, 7, FALSE),"")</f>
        <v>MA</v>
      </c>
      <c r="F136" t="str">
        <f>IFERROR(VLOOKUP(B136,addresses!A$2:I$1997, 8, FALSE),"")</f>
        <v>01653-0002</v>
      </c>
      <c r="G136" t="str">
        <f>IFERROR(VLOOKUP(B136,addresses!A$2:I$1997, 9, FALSE),"")</f>
        <v>508-853-7200-8553955</v>
      </c>
      <c r="I136" s="62" t="str">
        <f>VLOOKUP(IFERROR(VLOOKUP(B136, Weiss!A$1:L$399,12,FALSE),"NR"), RatingsLU!A$5:B$30, 2, FALSE)</f>
        <v>C+</v>
      </c>
      <c r="J136" s="62">
        <f>VLOOKUP(I136,RatingsLU!B$5:C$30,2,)</f>
        <v>7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IFERROR(VLOOKUP(B137,addresses!A$2:I$1997, 3, FALSE), "")</f>
        <v>301 E Fourth Street</v>
      </c>
      <c r="D137" t="str">
        <f>IFERROR(VLOOKUP(B137,addresses!A$2:I$1997, 5, FALSE), "")</f>
        <v>Cincinnati</v>
      </c>
      <c r="E137" t="str">
        <f>IFERROR(VLOOKUP(B137,addresses!A$2:I$1997, 7, FALSE),"")</f>
        <v>OH</v>
      </c>
      <c r="F137">
        <f>IFERROR(VLOOKUP(B137,addresses!A$2:I$1997, 8, FALSE),"")</f>
        <v>45202</v>
      </c>
      <c r="G137" t="str">
        <f>IFERROR(VLOOKUP(B137,addresses!A$2:I$1997, 9, FALSE),"")</f>
        <v>800-972-3008</v>
      </c>
      <c r="I137" s="62" t="str">
        <f>VLOOKUP(IFERROR(VLOOKUP(B137, Weiss!A$1:L$399,12,FALSE),"NR"), RatingsLU!A$5:B$30, 2, FALSE)</f>
        <v>C</v>
      </c>
      <c r="J137" s="62">
        <f>VLOOKUP(I137,RatingsLU!B$5:C$30,2,)</f>
        <v>8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IFERROR(VLOOKUP(B138,addresses!A$2:I$1997, 3, FALSE), "")</f>
        <v>305 Madison Avenue</v>
      </c>
      <c r="D138" t="str">
        <f>IFERROR(VLOOKUP(B138,addresses!A$2:I$1997, 5, FALSE), "")</f>
        <v>Morristown</v>
      </c>
      <c r="E138" t="str">
        <f>IFERROR(VLOOKUP(B138,addresses!A$2:I$1997, 7, FALSE),"")</f>
        <v>NJ</v>
      </c>
      <c r="F138">
        <f>IFERROR(VLOOKUP(B138,addresses!A$2:I$1997, 8, FALSE),"")</f>
        <v>7962</v>
      </c>
      <c r="G138" t="str">
        <f>IFERROR(VLOOKUP(B138,addresses!A$2:I$1997, 9, FALSE),"")</f>
        <v>973-490-6958</v>
      </c>
      <c r="I138" s="62" t="str">
        <f>VLOOKUP(IFERROR(VLOOKUP(B138, Weiss!A$1:L$399,12,FALSE),"NR"), RatingsLU!A$5:B$30, 2, FALSE)</f>
        <v>C</v>
      </c>
      <c r="J138" s="62">
        <f>VLOOKUP(I138,RatingsLU!B$5:C$30,2,)</f>
        <v>8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IFERROR(VLOOKUP(B139,addresses!A$2:I$1997, 3, FALSE), "")</f>
        <v>270 Central Avenue</v>
      </c>
      <c r="D139" t="str">
        <f>IFERROR(VLOOKUP(B139,addresses!A$2:I$1997, 5, FALSE), "")</f>
        <v>Johnston</v>
      </c>
      <c r="E139" t="str">
        <f>IFERROR(VLOOKUP(B139,addresses!A$2:I$1997, 7, FALSE),"")</f>
        <v>RI</v>
      </c>
      <c r="F139" t="str">
        <f>IFERROR(VLOOKUP(B139,addresses!A$2:I$1997, 8, FALSE),"")</f>
        <v>02919-4949</v>
      </c>
      <c r="G139" t="str">
        <f>IFERROR(VLOOKUP(B139,addresses!A$2:I$1997, 9, FALSE),"")</f>
        <v>401-415-1559</v>
      </c>
      <c r="I139" s="62" t="str">
        <f>VLOOKUP(IFERROR(VLOOKUP(B139, Weiss!A$1:L$399,12,FALSE),"NR"), RatingsLU!A$5:B$30, 2, FALSE)</f>
        <v>C</v>
      </c>
      <c r="J139" s="62">
        <f>VLOOKUP(I139,RatingsLU!B$5:C$30,2,)</f>
        <v>8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IFERROR(VLOOKUP(B140,addresses!A$2:I$1997, 3, FALSE), "")</f>
        <v>One Tower Square, 5 Ms</v>
      </c>
      <c r="D140" t="str">
        <f>IFERROR(VLOOKUP(B140,addresses!A$2:I$1997, 5, FALSE), "")</f>
        <v>Hartford</v>
      </c>
      <c r="E140" t="str">
        <f>IFERROR(VLOOKUP(B140,addresses!A$2:I$1997, 7, FALSE),"")</f>
        <v>CT</v>
      </c>
      <c r="F140">
        <f>IFERROR(VLOOKUP(B140,addresses!A$2:I$1997, 8, FALSE),"")</f>
        <v>6183</v>
      </c>
      <c r="G140" t="str">
        <f>IFERROR(VLOOKUP(B140,addresses!A$2:I$1997, 9, FALSE),"")</f>
        <v>860-277-1561</v>
      </c>
      <c r="I140" s="62" t="str">
        <f>VLOOKUP(IFERROR(VLOOKUP(B140, Weiss!A$1:L$399,12,FALSE),"NR"), RatingsLU!A$5:B$30, 2, FALSE)</f>
        <v>B</v>
      </c>
      <c r="J140" s="62">
        <f>VLOOKUP(I140,RatingsLU!B$5:C$30,2,)</f>
        <v>5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IFERROR(VLOOKUP(B141,addresses!A$2:I$1997, 3, FALSE), "")</f>
        <v>1900 L. Don Dodson Dr.</v>
      </c>
      <c r="D141" t="str">
        <f>IFERROR(VLOOKUP(B141,addresses!A$2:I$1997, 5, FALSE), "")</f>
        <v>Bedford</v>
      </c>
      <c r="E141" t="str">
        <f>IFERROR(VLOOKUP(B141,addresses!A$2:I$1997, 7, FALSE),"")</f>
        <v>TX</v>
      </c>
      <c r="F141">
        <f>IFERROR(VLOOKUP(B141,addresses!A$2:I$1997, 8, FALSE),"")</f>
        <v>76021</v>
      </c>
      <c r="G141" t="str">
        <f>IFERROR(VLOOKUP(B141,addresses!A$2:I$1997, 9, FALSE),"")</f>
        <v>817-265-2000</v>
      </c>
      <c r="I141" s="62" t="str">
        <f>VLOOKUP(IFERROR(VLOOKUP(B141, Weiss!A$1:L$399,12,FALSE),"NR"), RatingsLU!A$5:B$30, 2, FALSE)</f>
        <v>C+</v>
      </c>
      <c r="J141" s="62">
        <f>VLOOKUP(I141,RatingsLU!B$5:C$30,2,)</f>
        <v>7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IFERROR(VLOOKUP(B142,addresses!A$2:I$1997, 3, FALSE), "")</f>
        <v>11222 Quail Roost Drive</v>
      </c>
      <c r="D142" t="str">
        <f>IFERROR(VLOOKUP(B142,addresses!A$2:I$1997, 5, FALSE), "")</f>
        <v>Miami</v>
      </c>
      <c r="E142" t="str">
        <f>IFERROR(VLOOKUP(B142,addresses!A$2:I$1997, 7, FALSE),"")</f>
        <v>FL</v>
      </c>
      <c r="F142">
        <f>IFERROR(VLOOKUP(B142,addresses!A$2:I$1997, 8, FALSE),"")</f>
        <v>33157</v>
      </c>
      <c r="G142" t="str">
        <f>IFERROR(VLOOKUP(B142,addresses!A$2:I$1997,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IFERROR(VLOOKUP(B143,addresses!A$2:I$1997, 3, FALSE), "")</f>
        <v>300 Plaza Three</v>
      </c>
      <c r="D143" t="str">
        <f>IFERROR(VLOOKUP(B143,addresses!A$2:I$1997, 5, FALSE), "")</f>
        <v>Jersey City</v>
      </c>
      <c r="E143" t="str">
        <f>IFERROR(VLOOKUP(B143,addresses!A$2:I$1997, 7, FALSE),"")</f>
        <v>NJ</v>
      </c>
      <c r="F143" t="str">
        <f>IFERROR(VLOOKUP(B143,addresses!A$2:I$1997, 8, FALSE),"")</f>
        <v>07311-1107</v>
      </c>
      <c r="G143" t="str">
        <f>IFERROR(VLOOKUP(B143,addresses!A$2:I$1997, 9, FALSE),"")</f>
        <v>201-743-4000</v>
      </c>
      <c r="I143" s="62" t="str">
        <f>VLOOKUP(IFERROR(VLOOKUP(B143, Weiss!A$1:L$399,12,FALSE),"NR"), RatingsLU!A$5:B$30, 2, FALSE)</f>
        <v>C</v>
      </c>
      <c r="J143" s="62">
        <f>VLOOKUP(I143,RatingsLU!B$5:C$30,2,)</f>
        <v>8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IFERROR(VLOOKUP(B144,addresses!A$2:I$1997, 3, FALSE), "")</f>
        <v>333 S. Wabash Ave</v>
      </c>
      <c r="D144" t="str">
        <f>IFERROR(VLOOKUP(B144,addresses!A$2:I$1997, 5, FALSE), "")</f>
        <v>Chicago</v>
      </c>
      <c r="E144" t="str">
        <f>IFERROR(VLOOKUP(B144,addresses!A$2:I$1997, 7, FALSE),"")</f>
        <v>IL</v>
      </c>
      <c r="F144">
        <f>IFERROR(VLOOKUP(B144,addresses!A$2:I$1997, 8, FALSE),"")</f>
        <v>60604</v>
      </c>
      <c r="G144" t="str">
        <f>IFERROR(VLOOKUP(B144,addresses!A$2:I$1997, 9, FALSE),"")</f>
        <v>312-822-3955</v>
      </c>
      <c r="I144" s="62" t="str">
        <f>VLOOKUP(IFERROR(VLOOKUP(B144, Weiss!A$1:L$399,12,FALSE),"NR"), RatingsLU!A$5:B$30, 2, FALSE)</f>
        <v>C</v>
      </c>
      <c r="J144" s="62">
        <f>VLOOKUP(I144,RatingsLU!B$5:C$30,2,)</f>
        <v>8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IFERROR(VLOOKUP(B145,addresses!A$2:I$1997, 3, FALSE), "")</f>
        <v>1111 Ashworth Road</v>
      </c>
      <c r="D145" t="str">
        <f>IFERROR(VLOOKUP(B145,addresses!A$2:I$1997, 5, FALSE), "")</f>
        <v>West Des Moines</v>
      </c>
      <c r="E145" t="str">
        <f>IFERROR(VLOOKUP(B145,addresses!A$2:I$1997, 7, FALSE),"")</f>
        <v>IA</v>
      </c>
      <c r="F145" t="str">
        <f>IFERROR(VLOOKUP(B145,addresses!A$2:I$1997, 8, FALSE),"")</f>
        <v>50265-3538</v>
      </c>
      <c r="G145" t="str">
        <f>IFERROR(VLOOKUP(B145,addresses!A$2:I$1997, 9, FALSE),"")</f>
        <v>515-267-2315</v>
      </c>
      <c r="I145" s="62" t="str">
        <f>VLOOKUP(IFERROR(VLOOKUP(B145, Weiss!A$1:L$399,12,FALSE),"NR"), RatingsLU!A$5:B$30, 2, FALSE)</f>
        <v>C+</v>
      </c>
      <c r="J145" s="62">
        <f>VLOOKUP(I145,RatingsLU!B$5:C$30,2,)</f>
        <v>7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IFERROR(VLOOKUP(B146,addresses!A$2:I$1997, 3, FALSE), "")</f>
        <v>175 Berkeley Street</v>
      </c>
      <c r="D146" t="str">
        <f>IFERROR(VLOOKUP(B146,addresses!A$2:I$1997, 5, FALSE), "")</f>
        <v>Boston</v>
      </c>
      <c r="E146" t="str">
        <f>IFERROR(VLOOKUP(B146,addresses!A$2:I$1997, 7, FALSE),"")</f>
        <v>MA</v>
      </c>
      <c r="F146">
        <f>IFERROR(VLOOKUP(B146,addresses!A$2:I$1997, 8, FALSE),"")</f>
        <v>2116</v>
      </c>
      <c r="G146" t="str">
        <f>IFERROR(VLOOKUP(B146,addresses!A$2:I$1997, 9, FALSE),"")</f>
        <v>617-357-9500</v>
      </c>
      <c r="I146" s="62" t="str">
        <f>VLOOKUP(IFERROR(VLOOKUP(B146, Weiss!A$1:L$399,12,FALSE),"NR"), RatingsLU!A$5:B$30, 2, FALSE)</f>
        <v>C</v>
      </c>
      <c r="J146" s="62">
        <f>VLOOKUP(I146,RatingsLU!B$5:C$30,2,)</f>
        <v>8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IFERROR(VLOOKUP(B147,addresses!A$2:I$1997, 3, FALSE), "")</f>
        <v>555 College Road East - P.O. Box 5241</v>
      </c>
      <c r="D147" t="str">
        <f>IFERROR(VLOOKUP(B147,addresses!A$2:I$1997, 5, FALSE), "")</f>
        <v>Princeton</v>
      </c>
      <c r="E147" t="str">
        <f>IFERROR(VLOOKUP(B147,addresses!A$2:I$1997, 7, FALSE),"")</f>
        <v>NJ</v>
      </c>
      <c r="F147">
        <f>IFERROR(VLOOKUP(B147,addresses!A$2:I$1997, 8, FALSE),"")</f>
        <v>8543</v>
      </c>
      <c r="G147" t="str">
        <f>IFERROR(VLOOKUP(B147,addresses!A$2:I$1997, 9, FALSE),"")</f>
        <v>609-243-4757</v>
      </c>
      <c r="I147" s="62" t="str">
        <f>VLOOKUP(IFERROR(VLOOKUP(B147, Weiss!A$1:L$399,12,FALSE),"NR"), RatingsLU!A$5:B$30, 2, FALSE)</f>
        <v>C</v>
      </c>
      <c r="J147" s="62">
        <f>VLOOKUP(I147,RatingsLU!B$5:C$30,2,)</f>
        <v>8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IFERROR(VLOOKUP(B148,addresses!A$2:I$1997, 3, FALSE), "")</f>
        <v>333 S. Wabash Ave</v>
      </c>
      <c r="D148" t="str">
        <f>IFERROR(VLOOKUP(B148,addresses!A$2:I$1997, 5, FALSE), "")</f>
        <v>Chicago</v>
      </c>
      <c r="E148" t="str">
        <f>IFERROR(VLOOKUP(B148,addresses!A$2:I$1997, 7, FALSE),"")</f>
        <v>IL</v>
      </c>
      <c r="F148">
        <f>IFERROR(VLOOKUP(B148,addresses!A$2:I$1997, 8, FALSE),"")</f>
        <v>60604</v>
      </c>
      <c r="G148" t="str">
        <f>IFERROR(VLOOKUP(B148,addresses!A$2:I$1997, 9, FALSE),"")</f>
        <v>312-822-3955</v>
      </c>
      <c r="I148" s="62" t="str">
        <f>VLOOKUP(IFERROR(VLOOKUP(B148, Weiss!A$1:L$399,12,FALSE),"NR"), RatingsLU!A$5:B$30, 2, FALSE)</f>
        <v>C</v>
      </c>
      <c r="J148" s="62">
        <f>VLOOKUP(I148,RatingsLU!B$5:C$30,2,)</f>
        <v>8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IFERROR(VLOOKUP(B149,addresses!A$2:I$1997, 3, FALSE), "")</f>
        <v>40 Wantage Avenue</v>
      </c>
      <c r="D149" t="str">
        <f>IFERROR(VLOOKUP(B149,addresses!A$2:I$1997, 5, FALSE), "")</f>
        <v>Branchville</v>
      </c>
      <c r="E149" t="str">
        <f>IFERROR(VLOOKUP(B149,addresses!A$2:I$1997, 7, FALSE),"")</f>
        <v>NJ</v>
      </c>
      <c r="F149">
        <f>IFERROR(VLOOKUP(B149,addresses!A$2:I$1997, 8, FALSE),"")</f>
        <v>7890</v>
      </c>
      <c r="G149" t="str">
        <f>IFERROR(VLOOKUP(B149,addresses!A$2:I$1997, 9, FALSE),"")</f>
        <v>973-948-1311</v>
      </c>
      <c r="I149" s="62" t="str">
        <f>VLOOKUP(IFERROR(VLOOKUP(B149, Weiss!A$1:L$399,12,FALSE),"NR"), RatingsLU!A$5:B$30, 2, FALSE)</f>
        <v>B</v>
      </c>
      <c r="J149" s="62">
        <f>VLOOKUP(I149,RatingsLU!B$5:C$30,2,)</f>
        <v>5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IFERROR(VLOOKUP(B150,addresses!A$2:I$1997, 3, FALSE), "")</f>
        <v>Judith M. Calihan, 436 Walnut Street,</v>
      </c>
      <c r="D150" t="str">
        <f>IFERROR(VLOOKUP(B150,addresses!A$2:I$1997, 5, FALSE), "")</f>
        <v>Philadelphia</v>
      </c>
      <c r="E150" t="str">
        <f>IFERROR(VLOOKUP(B150,addresses!A$2:I$1997, 7, FALSE),"")</f>
        <v>PA</v>
      </c>
      <c r="F150">
        <f>IFERROR(VLOOKUP(B150,addresses!A$2:I$1997, 8, FALSE),"")</f>
        <v>19106</v>
      </c>
      <c r="G150" t="str">
        <f>IFERROR(VLOOKUP(B150,addresses!A$2:I$1997, 9, FALSE),"")</f>
        <v>215-640-4555</v>
      </c>
      <c r="I150" s="62" t="str">
        <f>VLOOKUP(IFERROR(VLOOKUP(B150, Weiss!A$1:L$399,12,FALSE),"NR"), RatingsLU!A$5:B$30, 2, FALSE)</f>
        <v>B-</v>
      </c>
      <c r="J150" s="62">
        <f>VLOOKUP(I150,RatingsLU!B$5:C$30,2,)</f>
        <v>6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IFERROR(VLOOKUP(B151,addresses!A$2:I$1997, 3, FALSE), "")</f>
        <v>440 Lincoln Street</v>
      </c>
      <c r="D151" t="str">
        <f>IFERROR(VLOOKUP(B151,addresses!A$2:I$1997, 5, FALSE), "")</f>
        <v>Worcester</v>
      </c>
      <c r="E151" t="str">
        <f>IFERROR(VLOOKUP(B151,addresses!A$2:I$1997, 7, FALSE),"")</f>
        <v>MA</v>
      </c>
      <c r="F151" t="str">
        <f>IFERROR(VLOOKUP(B151,addresses!A$2:I$1997, 8, FALSE),"")</f>
        <v>01653-0002</v>
      </c>
      <c r="G151" t="str">
        <f>IFERROR(VLOOKUP(B151,addresses!A$2:I$1997, 9, FALSE),"")</f>
        <v>508-853-7200-8553955</v>
      </c>
      <c r="I151" s="62" t="str">
        <f>VLOOKUP(IFERROR(VLOOKUP(B151, Weiss!A$1:L$399,12,FALSE),"NR"), RatingsLU!A$5:B$30, 2, FALSE)</f>
        <v>C</v>
      </c>
      <c r="J151" s="62">
        <f>VLOOKUP(I151,RatingsLU!B$5:C$30,2,)</f>
        <v>8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IFERROR(VLOOKUP(B152,addresses!A$2:I$1997, 3, FALSE), "")</f>
        <v>333 S. Wabash Ave</v>
      </c>
      <c r="D152" t="str">
        <f>IFERROR(VLOOKUP(B152,addresses!A$2:I$1997, 5, FALSE), "")</f>
        <v>Chicago</v>
      </c>
      <c r="E152" t="str">
        <f>IFERROR(VLOOKUP(B152,addresses!A$2:I$1997, 7, FALSE),"")</f>
        <v>IL</v>
      </c>
      <c r="F152">
        <f>IFERROR(VLOOKUP(B152,addresses!A$2:I$1997, 8, FALSE),"")</f>
        <v>60604</v>
      </c>
      <c r="G152" t="str">
        <f>IFERROR(VLOOKUP(B152,addresses!A$2:I$1997, 9, FALSE),"")</f>
        <v>312-822-3955</v>
      </c>
      <c r="I152" s="62" t="str">
        <f>VLOOKUP(IFERROR(VLOOKUP(B152, Weiss!A$1:L$399,12,FALSE),"NR"), RatingsLU!A$5:B$30, 2, FALSE)</f>
        <v>C</v>
      </c>
      <c r="J152" s="62">
        <f>VLOOKUP(I152,RatingsLU!B$5:C$30,2,)</f>
        <v>8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IFERROR(VLOOKUP(B153,addresses!A$2:I$1997, 3, FALSE), "")</f>
        <v>333 S. Wabash Ave</v>
      </c>
      <c r="D153" t="str">
        <f>IFERROR(VLOOKUP(B153,addresses!A$2:I$1997, 5, FALSE), "")</f>
        <v>Chicago</v>
      </c>
      <c r="E153" t="str">
        <f>IFERROR(VLOOKUP(B153,addresses!A$2:I$1997, 7, FALSE),"")</f>
        <v>IL</v>
      </c>
      <c r="F153">
        <f>IFERROR(VLOOKUP(B153,addresses!A$2:I$1997, 8, FALSE),"")</f>
        <v>60604</v>
      </c>
      <c r="G153" t="str">
        <f>IFERROR(VLOOKUP(B153,addresses!A$2:I$1997, 9, FALSE),"")</f>
        <v>312-822-3955</v>
      </c>
      <c r="I153" s="62" t="str">
        <f>VLOOKUP(IFERROR(VLOOKUP(B153, Weiss!A$1:L$399,12,FALSE),"NR"), RatingsLU!A$5:B$30, 2, FALSE)</f>
        <v>C</v>
      </c>
      <c r="J153" s="62">
        <f>VLOOKUP(I153,RatingsLU!B$5:C$30,2,)</f>
        <v>8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IFERROR(VLOOKUP(B154,addresses!A$2:I$1997, 3, FALSE), "")</f>
        <v>200 Hopmeadow Street</v>
      </c>
      <c r="D154" t="str">
        <f>IFERROR(VLOOKUP(B154,addresses!A$2:I$1997, 5, FALSE), "")</f>
        <v>Simsbury</v>
      </c>
      <c r="E154" t="str">
        <f>IFERROR(VLOOKUP(B154,addresses!A$2:I$1997, 7, FALSE),"")</f>
        <v>CT</v>
      </c>
      <c r="F154" t="str">
        <f>IFERROR(VLOOKUP(B154,addresses!A$2:I$1997, 8, FALSE),"")</f>
        <v>06089-9793</v>
      </c>
      <c r="G154" t="str">
        <f>IFERROR(VLOOKUP(B154,addresses!A$2:I$1997,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IFERROR(VLOOKUP(B155,addresses!A$2:I$1997, 3, FALSE), "")</f>
        <v>15 Independence Blvd</v>
      </c>
      <c r="D155" t="str">
        <f>IFERROR(VLOOKUP(B155,addresses!A$2:I$1997, 5, FALSE), "")</f>
        <v>Warren</v>
      </c>
      <c r="E155" t="str">
        <f>IFERROR(VLOOKUP(B155,addresses!A$2:I$1997, 7, FALSE),"")</f>
        <v>NJ</v>
      </c>
      <c r="F155" t="str">
        <f>IFERROR(VLOOKUP(B155,addresses!A$2:I$1997, 8, FALSE),"")</f>
        <v>07059-0602</v>
      </c>
      <c r="G155" t="str">
        <f>IFERROR(VLOOKUP(B155,addresses!A$2:I$1997, 9, FALSE),"")</f>
        <v>908-604-2900</v>
      </c>
      <c r="I155" s="62" t="str">
        <f>VLOOKUP(IFERROR(VLOOKUP(B155, Weiss!A$1:L$399,12,FALSE),"NR"), RatingsLU!A$5:B$30, 2, FALSE)</f>
        <v>B+</v>
      </c>
      <c r="J155" s="62">
        <f>VLOOKUP(I155,RatingsLU!B$5:C$30,2,)</f>
        <v>4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IFERROR(VLOOKUP(B156,addresses!A$2:I$1997, 3, FALSE), "")</f>
        <v>175 Berkeley Street</v>
      </c>
      <c r="D156" t="str">
        <f>IFERROR(VLOOKUP(B156,addresses!A$2:I$1997, 5, FALSE), "")</f>
        <v>Boston</v>
      </c>
      <c r="E156" t="str">
        <f>IFERROR(VLOOKUP(B156,addresses!A$2:I$1997, 7, FALSE),"")</f>
        <v>MA</v>
      </c>
      <c r="F156">
        <f>IFERROR(VLOOKUP(B156,addresses!A$2:I$1997, 8, FALSE),"")</f>
        <v>2116</v>
      </c>
      <c r="G156" t="str">
        <f>IFERROR(VLOOKUP(B156,addresses!A$2:I$1997, 9, FALSE),"")</f>
        <v>617-357-9500</v>
      </c>
      <c r="I156" s="62" t="str">
        <f>VLOOKUP(IFERROR(VLOOKUP(B156, Weiss!A$1:L$399,12,FALSE),"NR"), RatingsLU!A$5:B$30, 2, FALSE)</f>
        <v>C-</v>
      </c>
      <c r="J156" s="62">
        <f>VLOOKUP(I156,RatingsLU!B$5:C$30,2,)</f>
        <v>9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IFERROR(VLOOKUP(B157,addresses!A$2:I$1997, 3, FALSE), "")</f>
        <v>7101 82Nd Street</v>
      </c>
      <c r="D157" t="str">
        <f>IFERROR(VLOOKUP(B157,addresses!A$2:I$1997, 5, FALSE), "")</f>
        <v>Lubbock</v>
      </c>
      <c r="E157" t="str">
        <f>IFERROR(VLOOKUP(B157,addresses!A$2:I$1997, 7, FALSE),"")</f>
        <v>TX</v>
      </c>
      <c r="F157">
        <f>IFERROR(VLOOKUP(B157,addresses!A$2:I$1997, 8, FALSE),"")</f>
        <v>79424</v>
      </c>
      <c r="G157" t="str">
        <f>IFERROR(VLOOKUP(B157,addresses!A$2:I$1997, 9, FALSE),"")</f>
        <v>806-473-0333</v>
      </c>
      <c r="I157" s="62" t="str">
        <f>VLOOKUP(IFERROR(VLOOKUP(B157, Weiss!A$1:L$399,12,FALSE),"NR"), RatingsLU!A$5:B$30, 2, FALSE)</f>
        <v>C+</v>
      </c>
      <c r="J157" s="62">
        <f>VLOOKUP(I157,RatingsLU!B$5:C$30,2,)</f>
        <v>7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IFERROR(VLOOKUP(B158,addresses!A$2:I$1997, 3, FALSE), "")</f>
        <v>1001 Fourth Avenue, Safeco Plaza</v>
      </c>
      <c r="D158" t="str">
        <f>IFERROR(VLOOKUP(B158,addresses!A$2:I$1997, 5, FALSE), "")</f>
        <v>Seattle</v>
      </c>
      <c r="E158" t="str">
        <f>IFERROR(VLOOKUP(B158,addresses!A$2:I$1997, 7, FALSE),"")</f>
        <v>WA</v>
      </c>
      <c r="F158">
        <f>IFERROR(VLOOKUP(B158,addresses!A$2:I$1997, 8, FALSE),"")</f>
        <v>98154</v>
      </c>
      <c r="G158" t="str">
        <f>IFERROR(VLOOKUP(B158,addresses!A$2:I$1997, 9, FALSE),"")</f>
        <v>617-357-9500</v>
      </c>
      <c r="I158" s="62" t="str">
        <f>VLOOKUP(IFERROR(VLOOKUP(B158, Weiss!A$1:L$399,12,FALSE),"NR"), RatingsLU!A$5:B$30, 2, FALSE)</f>
        <v>C</v>
      </c>
      <c r="J158" s="62">
        <f>VLOOKUP(I158,RatingsLU!B$5:C$30,2,)</f>
        <v>8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IFERROR(VLOOKUP(B159,addresses!A$2:I$1997, 3, FALSE), "")</f>
        <v>16650 Sherman Way</v>
      </c>
      <c r="D159" t="str">
        <f>IFERROR(VLOOKUP(B159,addresses!A$2:I$1997, 5, FALSE), "")</f>
        <v>Van Nuys</v>
      </c>
      <c r="E159" t="str">
        <f>IFERROR(VLOOKUP(B159,addresses!A$2:I$1997, 7, FALSE),"")</f>
        <v>CA</v>
      </c>
      <c r="F159">
        <f>IFERROR(VLOOKUP(B159,addresses!A$2:I$1997, 8, FALSE),"")</f>
        <v>91406</v>
      </c>
      <c r="G159" t="str">
        <f>IFERROR(VLOOKUP(B159,addresses!A$2:I$1997, 9, FALSE),"")</f>
        <v>818-760-0880-2296</v>
      </c>
      <c r="I159" s="62" t="str">
        <f>VLOOKUP(IFERROR(VLOOKUP(B159, Weiss!A$1:L$399,12,FALSE),"NR"), RatingsLU!A$5:B$30, 2, FALSE)</f>
        <v>B</v>
      </c>
      <c r="J159" s="62">
        <f>VLOOKUP(I159,RatingsLU!B$5:C$30,2,)</f>
        <v>5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IFERROR(VLOOKUP(B160,addresses!A$2:I$1997, 3, FALSE), "")</f>
        <v>333 S. Wabash Ave</v>
      </c>
      <c r="D160" t="str">
        <f>IFERROR(VLOOKUP(B160,addresses!A$2:I$1997, 5, FALSE), "")</f>
        <v>Chicago</v>
      </c>
      <c r="E160" t="str">
        <f>IFERROR(VLOOKUP(B160,addresses!A$2:I$1997, 7, FALSE),"")</f>
        <v>IL</v>
      </c>
      <c r="F160">
        <f>IFERROR(VLOOKUP(B160,addresses!A$2:I$1997, 8, FALSE),"")</f>
        <v>60604</v>
      </c>
      <c r="G160" t="str">
        <f>IFERROR(VLOOKUP(B160,addresses!A$2:I$1997, 9, FALSE),"")</f>
        <v>312-822-3955</v>
      </c>
      <c r="I160" s="62" t="str">
        <f>VLOOKUP(IFERROR(VLOOKUP(B160, Weiss!A$1:L$399,12,FALSE),"NR"), RatingsLU!A$5:B$30, 2, FALSE)</f>
        <v>C</v>
      </c>
      <c r="J160" s="62">
        <f>VLOOKUP(I160,RatingsLU!B$5:C$30,2,)</f>
        <v>8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IFERROR(VLOOKUP(B161,addresses!A$2:I$1997, 3, FALSE), "")</f>
        <v>333 S. Wabash Ave</v>
      </c>
      <c r="D161" t="str">
        <f>IFERROR(VLOOKUP(B161,addresses!A$2:I$1997, 5, FALSE), "")</f>
        <v>Chicago</v>
      </c>
      <c r="E161" t="str">
        <f>IFERROR(VLOOKUP(B161,addresses!A$2:I$1997, 7, FALSE),"")</f>
        <v>IL</v>
      </c>
      <c r="F161">
        <f>IFERROR(VLOOKUP(B161,addresses!A$2:I$1997, 8, FALSE),"")</f>
        <v>60604</v>
      </c>
      <c r="G161" t="str">
        <f>IFERROR(VLOOKUP(B161,addresses!A$2:I$1997, 9, FALSE),"")</f>
        <v>312-822-3955</v>
      </c>
      <c r="I161" s="62" t="str">
        <f>VLOOKUP(IFERROR(VLOOKUP(B161, Weiss!A$1:L$399,12,FALSE),"NR"), RatingsLU!A$5:B$30, 2, FALSE)</f>
        <v>C</v>
      </c>
      <c r="J161" s="62">
        <f>VLOOKUP(I161,RatingsLU!B$5:C$30,2,)</f>
        <v>8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IFERROR(VLOOKUP(B162,addresses!A$2:I$1997, 3, FALSE), "")</f>
        <v>1400 American Lane</v>
      </c>
      <c r="D162" t="str">
        <f>IFERROR(VLOOKUP(B162,addresses!A$2:I$1997, 5, FALSE), "")</f>
        <v>Schaumburg</v>
      </c>
      <c r="E162" t="str">
        <f>IFERROR(VLOOKUP(B162,addresses!A$2:I$1997, 7, FALSE),"")</f>
        <v>IL</v>
      </c>
      <c r="F162" t="str">
        <f>IFERROR(VLOOKUP(B162,addresses!A$2:I$1997, 8, FALSE),"")</f>
        <v>60196-1056</v>
      </c>
      <c r="G162" t="str">
        <f>IFERROR(VLOOKUP(B162,addresses!A$2:I$1997, 9, FALSE),"")</f>
        <v>847-605-6201</v>
      </c>
      <c r="I162" s="62" t="str">
        <f>VLOOKUP(IFERROR(VLOOKUP(B162, Weiss!A$1:L$399,12,FALSE),"NR"), RatingsLU!A$5:B$30, 2, FALSE)</f>
        <v>C+</v>
      </c>
      <c r="J162" s="62">
        <f>VLOOKUP(I162,RatingsLU!B$5:C$30,2,)</f>
        <v>7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IFERROR(VLOOKUP(B163,addresses!A$2:I$1997, 3, FALSE), "")</f>
        <v>225 W. Washington Street, Suite 1800</v>
      </c>
      <c r="D163" t="str">
        <f>IFERROR(VLOOKUP(B163,addresses!A$2:I$1997, 5, FALSE), "")</f>
        <v>Chicago</v>
      </c>
      <c r="E163" t="str">
        <f>IFERROR(VLOOKUP(B163,addresses!A$2:I$1997, 7, FALSE),"")</f>
        <v>IL</v>
      </c>
      <c r="F163" t="str">
        <f>IFERROR(VLOOKUP(B163,addresses!A$2:I$1997, 8, FALSE),"")</f>
        <v>60606-3484</v>
      </c>
      <c r="G163" t="str">
        <f>IFERROR(VLOOKUP(B163,addresses!A$2:I$1997, 9, FALSE),"")</f>
        <v>312-224-3371</v>
      </c>
      <c r="I163" s="62" t="str">
        <f>VLOOKUP(IFERROR(VLOOKUP(B163, Weiss!A$1:L$399,12,FALSE),"NR"), RatingsLU!A$5:B$30, 2, FALSE)</f>
        <v>C</v>
      </c>
      <c r="J163" s="62">
        <f>VLOOKUP(I163,RatingsLU!B$5:C$30,2,)</f>
        <v>8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IFERROR(VLOOKUP(B164,addresses!A$2:I$1997, 3, FALSE), "")</f>
        <v>175 Berkeley Street</v>
      </c>
      <c r="D164" t="str">
        <f>IFERROR(VLOOKUP(B164,addresses!A$2:I$1997, 5, FALSE), "")</f>
        <v>Boston</v>
      </c>
      <c r="E164" t="str">
        <f>IFERROR(VLOOKUP(B164,addresses!A$2:I$1997, 7, FALSE),"")</f>
        <v>MA</v>
      </c>
      <c r="F164">
        <f>IFERROR(VLOOKUP(B164,addresses!A$2:I$1997, 8, FALSE),"")</f>
        <v>2116</v>
      </c>
      <c r="G164" t="str">
        <f>IFERROR(VLOOKUP(B164,addresses!A$2:I$1997, 9, FALSE),"")</f>
        <v>617-357-9500</v>
      </c>
      <c r="I164" s="62" t="str">
        <f>VLOOKUP(IFERROR(VLOOKUP(B164, Weiss!A$1:L$399,12,FALSE),"NR"), RatingsLU!A$5:B$30, 2, FALSE)</f>
        <v>B-</v>
      </c>
      <c r="J164" s="62">
        <f>VLOOKUP(I164,RatingsLU!B$5:C$30,2,)</f>
        <v>6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IFERROR(VLOOKUP(B165,addresses!A$2:I$1997, 3, FALSE), "")</f>
        <v>15 Independence Blvd</v>
      </c>
      <c r="D165" t="str">
        <f>IFERROR(VLOOKUP(B165,addresses!A$2:I$1997, 5, FALSE), "")</f>
        <v>Warren</v>
      </c>
      <c r="E165" t="str">
        <f>IFERROR(VLOOKUP(B165,addresses!A$2:I$1997, 7, FALSE),"")</f>
        <v>NJ</v>
      </c>
      <c r="F165" t="str">
        <f>IFERROR(VLOOKUP(B165,addresses!A$2:I$1997, 8, FALSE),"")</f>
        <v>07059-0602</v>
      </c>
      <c r="G165" t="str">
        <f>IFERROR(VLOOKUP(B165,addresses!A$2:I$1997, 9, FALSE),"")</f>
        <v>908-604-2900</v>
      </c>
      <c r="I165" s="62" t="str">
        <f>VLOOKUP(IFERROR(VLOOKUP(B165, Weiss!A$1:L$399,12,FALSE),"NR"), RatingsLU!A$5:B$30, 2, FALSE)</f>
        <v>C</v>
      </c>
      <c r="J165" s="62">
        <f>VLOOKUP(I165,RatingsLU!B$5:C$30,2,)</f>
        <v>8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IFERROR(VLOOKUP(B166,addresses!A$2:I$1997, 3, FALSE), "")</f>
        <v>One Tower Square, 5 Ms</v>
      </c>
      <c r="D166" t="str">
        <f>IFERROR(VLOOKUP(B166,addresses!A$2:I$1997, 5, FALSE), "")</f>
        <v>Hartford</v>
      </c>
      <c r="E166" t="str">
        <f>IFERROR(VLOOKUP(B166,addresses!A$2:I$1997, 7, FALSE),"")</f>
        <v>CT</v>
      </c>
      <c r="F166">
        <f>IFERROR(VLOOKUP(B166,addresses!A$2:I$1997, 8, FALSE),"")</f>
        <v>6183</v>
      </c>
      <c r="G166" t="str">
        <f>IFERROR(VLOOKUP(B166,addresses!A$2:I$1997, 9, FALSE),"")</f>
        <v>860-277-1561</v>
      </c>
      <c r="I166" s="62" t="str">
        <f>VLOOKUP(IFERROR(VLOOKUP(B166, Weiss!A$1:L$399,12,FALSE),"NR"), RatingsLU!A$5:B$30, 2, FALSE)</f>
        <v>B-</v>
      </c>
      <c r="J166" s="62">
        <f>VLOOKUP(I166,RatingsLU!B$5:C$30,2,)</f>
        <v>6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IFERROR(VLOOKUP(B167,addresses!A$2:I$1997, 3, FALSE), "")</f>
        <v>225 W. Washington Street, Suite 1800</v>
      </c>
      <c r="D167" t="str">
        <f>IFERROR(VLOOKUP(B167,addresses!A$2:I$1997, 5, FALSE), "")</f>
        <v>Chicago</v>
      </c>
      <c r="E167" t="str">
        <f>IFERROR(VLOOKUP(B167,addresses!A$2:I$1997, 7, FALSE),"")</f>
        <v>IL</v>
      </c>
      <c r="F167" t="str">
        <f>IFERROR(VLOOKUP(B167,addresses!A$2:I$1997, 8, FALSE),"")</f>
        <v>60606-3484</v>
      </c>
      <c r="G167" t="str">
        <f>IFERROR(VLOOKUP(B167,addresses!A$2:I$1997, 9, FALSE),"")</f>
        <v>312-224-3371</v>
      </c>
      <c r="I167" s="62" t="str">
        <f>VLOOKUP(IFERROR(VLOOKUP(B167, Weiss!A$1:L$399,12,FALSE),"NR"), RatingsLU!A$5:B$30, 2, FALSE)</f>
        <v>C-</v>
      </c>
      <c r="J167" s="62">
        <f>VLOOKUP(I167,RatingsLU!B$5:C$30,2,)</f>
        <v>9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IFERROR(VLOOKUP(B168,addresses!A$2:I$1997, 3, FALSE), "")</f>
        <v>One Liberty Plaza, 165 Broadway</v>
      </c>
      <c r="D168" t="str">
        <f>IFERROR(VLOOKUP(B168,addresses!A$2:I$1997, 5, FALSE), "")</f>
        <v>New York</v>
      </c>
      <c r="E168" t="str">
        <f>IFERROR(VLOOKUP(B168,addresses!A$2:I$1997, 7, FALSE),"")</f>
        <v>NY</v>
      </c>
      <c r="F168">
        <f>IFERROR(VLOOKUP(B168,addresses!A$2:I$1997, 8, FALSE),"")</f>
        <v>10006</v>
      </c>
      <c r="G168" t="str">
        <f>IFERROR(VLOOKUP(B168,addresses!A$2:I$1997, 9, FALSE),"")</f>
        <v>212-365-2200</v>
      </c>
      <c r="I168" s="62" t="str">
        <f>VLOOKUP(IFERROR(VLOOKUP(B168, Weiss!A$1:L$399,12,FALSE),"NR"), RatingsLU!A$5:B$30, 2, FALSE)</f>
        <v>B</v>
      </c>
      <c r="J168" s="62">
        <f>VLOOKUP(I168,RatingsLU!B$5:C$30,2,)</f>
        <v>5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IFERROR(VLOOKUP(B169,addresses!A$2:I$1997, 3, FALSE), "")</f>
        <v>1400 American Lane</v>
      </c>
      <c r="D169" t="str">
        <f>IFERROR(VLOOKUP(B169,addresses!A$2:I$1997, 5, FALSE), "")</f>
        <v>Schaumburg</v>
      </c>
      <c r="E169" t="str">
        <f>IFERROR(VLOOKUP(B169,addresses!A$2:I$1997, 7, FALSE),"")</f>
        <v>IL</v>
      </c>
      <c r="F169" t="str">
        <f>IFERROR(VLOOKUP(B169,addresses!A$2:I$1997, 8, FALSE),"")</f>
        <v>60196-1056</v>
      </c>
      <c r="G169" t="str">
        <f>IFERROR(VLOOKUP(B169,addresses!A$2:I$1997, 9, FALSE),"")</f>
        <v>847-605-6201</v>
      </c>
      <c r="I169" s="62" t="str">
        <f>VLOOKUP(IFERROR(VLOOKUP(B169, Weiss!A$1:L$399,12,FALSE),"NR"), RatingsLU!A$5:B$30, 2, FALSE)</f>
        <v>C</v>
      </c>
      <c r="J169" s="62">
        <f>VLOOKUP(I169,RatingsLU!B$5:C$30,2,)</f>
        <v>8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IFERROR(VLOOKUP(B170,addresses!A$2:I$1997, 3, FALSE), "")</f>
        <v/>
      </c>
      <c r="D170" t="str">
        <f>IFERROR(VLOOKUP(B170,addresses!A$2:I$1997, 5, FALSE), "")</f>
        <v/>
      </c>
      <c r="E170" t="str">
        <f>IFERROR(VLOOKUP(B170,addresses!A$2:I$1997, 7, FALSE),"")</f>
        <v/>
      </c>
      <c r="F170" t="str">
        <f>IFERROR(VLOOKUP(B170,addresses!A$2:I$1997, 8, FALSE),"")</f>
        <v/>
      </c>
      <c r="G170" t="str">
        <f>IFERROR(VLOOKUP(B170,addresses!A$2:I$1997,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16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IFERROR(VLOOKUP(B171,addresses!A$2:I$1997, 3, FALSE), "")</f>
        <v>Seaview House, 70 Seaview Avenue</v>
      </c>
      <c r="D171" t="str">
        <f>IFERROR(VLOOKUP(B171,addresses!A$2:I$1997, 5, FALSE), "")</f>
        <v>Stamford</v>
      </c>
      <c r="E171" t="str">
        <f>IFERROR(VLOOKUP(B171,addresses!A$2:I$1997, 7, FALSE),"")</f>
        <v>CT</v>
      </c>
      <c r="F171">
        <f>IFERROR(VLOOKUP(B171,addresses!A$2:I$1997, 8, FALSE),"")</f>
        <v>6902</v>
      </c>
      <c r="G171" t="str">
        <f>IFERROR(VLOOKUP(B171,addresses!A$2:I$1997, 9, FALSE),"")</f>
        <v>203-964-3466</v>
      </c>
      <c r="I171" s="62" t="str">
        <f>VLOOKUP(IFERROR(VLOOKUP(B171, Weiss!A$1:L$399,12,FALSE),"NR"), RatingsLU!A$5:B$30, 2, FALSE)</f>
        <v>C</v>
      </c>
      <c r="J171" s="62">
        <f>VLOOKUP(I171,RatingsLU!B$5:C$30,2,)</f>
        <v>8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IFERROR(VLOOKUP(B172,addresses!A$2:I$1997, 3, FALSE), "")</f>
        <v>#1 Horace Mann Plaza</v>
      </c>
      <c r="D172" t="str">
        <f>IFERROR(VLOOKUP(B172,addresses!A$2:I$1997, 5, FALSE), "")</f>
        <v>Springfield</v>
      </c>
      <c r="E172" t="str">
        <f>IFERROR(VLOOKUP(B172,addresses!A$2:I$1997, 7, FALSE),"")</f>
        <v>IL</v>
      </c>
      <c r="F172">
        <f>IFERROR(VLOOKUP(B172,addresses!A$2:I$1997, 8, FALSE),"")</f>
        <v>62715</v>
      </c>
      <c r="G172" t="str">
        <f>IFERROR(VLOOKUP(B172,addresses!A$2:I$1997,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IFERROR(VLOOKUP(B173,addresses!A$2:I$1997, 3, FALSE), "")</f>
        <v>225 W. Washington Street, Suite 1800</v>
      </c>
      <c r="D173" t="str">
        <f>IFERROR(VLOOKUP(B173,addresses!A$2:I$1997, 5, FALSE), "")</f>
        <v>Chicago</v>
      </c>
      <c r="E173" t="str">
        <f>IFERROR(VLOOKUP(B173,addresses!A$2:I$1997, 7, FALSE),"")</f>
        <v>IL</v>
      </c>
      <c r="F173" t="str">
        <f>IFERROR(VLOOKUP(B173,addresses!A$2:I$1997, 8, FALSE),"")</f>
        <v>60606-3484</v>
      </c>
      <c r="G173" t="str">
        <f>IFERROR(VLOOKUP(B173,addresses!A$2:I$1997, 9, FALSE),"")</f>
        <v>312-224-3371</v>
      </c>
      <c r="I173" s="62" t="str">
        <f>VLOOKUP(IFERROR(VLOOKUP(B173, Weiss!A$1:L$399,12,FALSE),"NR"), RatingsLU!A$5:B$30, 2, FALSE)</f>
        <v>C</v>
      </c>
      <c r="J173" s="62">
        <f>VLOOKUP(I173,RatingsLU!B$5:C$30,2,)</f>
        <v>8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IFERROR(VLOOKUP(B174,addresses!A$2:I$1997, 3, FALSE), "")</f>
        <v>Seaview House, 70 Seaview Avenue</v>
      </c>
      <c r="D174" t="str">
        <f>IFERROR(VLOOKUP(B174,addresses!A$2:I$1997, 5, FALSE), "")</f>
        <v>Stamford</v>
      </c>
      <c r="E174" t="str">
        <f>IFERROR(VLOOKUP(B174,addresses!A$2:I$1997, 7, FALSE),"")</f>
        <v>CT</v>
      </c>
      <c r="F174">
        <f>IFERROR(VLOOKUP(B174,addresses!A$2:I$1997, 8, FALSE),"")</f>
        <v>6902</v>
      </c>
      <c r="G174" t="str">
        <f>IFERROR(VLOOKUP(B174,addresses!A$2:I$1997, 9, FALSE),"")</f>
        <v>203-964-3466</v>
      </c>
      <c r="I174" s="62" t="str">
        <f>VLOOKUP(IFERROR(VLOOKUP(B174, Weiss!A$1:L$399,12,FALSE),"NR"), RatingsLU!A$5:B$30, 2, FALSE)</f>
        <v>C</v>
      </c>
      <c r="J174" s="62">
        <f>VLOOKUP(I174,RatingsLU!B$5:C$30,2,)</f>
        <v>8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IFERROR(VLOOKUP(B175,addresses!A$2:I$1997, 3, FALSE), "")</f>
        <v>Seaview House, 70 Seaview Avenue</v>
      </c>
      <c r="D175" t="str">
        <f>IFERROR(VLOOKUP(B175,addresses!A$2:I$1997, 5, FALSE), "")</f>
        <v>Stamford</v>
      </c>
      <c r="E175" t="str">
        <f>IFERROR(VLOOKUP(B175,addresses!A$2:I$1997, 7, FALSE),"")</f>
        <v>CT</v>
      </c>
      <c r="F175">
        <f>IFERROR(VLOOKUP(B175,addresses!A$2:I$1997, 8, FALSE),"")</f>
        <v>6902</v>
      </c>
      <c r="G175" t="str">
        <f>IFERROR(VLOOKUP(B175,addresses!A$2:I$1997, 9, FALSE),"")</f>
        <v>203-964-3466</v>
      </c>
      <c r="I175" s="62" t="str">
        <f>VLOOKUP(IFERROR(VLOOKUP(B175, Weiss!A$1:L$399,12,FALSE),"NR"), RatingsLU!A$5:B$30, 2, FALSE)</f>
        <v>C</v>
      </c>
      <c r="J175" s="62">
        <f>VLOOKUP(I175,RatingsLU!B$5:C$30,2,)</f>
        <v>8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IFERROR(VLOOKUP(B176,addresses!A$2:I$1997, 3, FALSE), "")</f>
        <v>Seaview House, 70 Seaview Avenue</v>
      </c>
      <c r="D176" t="str">
        <f>IFERROR(VLOOKUP(B176,addresses!A$2:I$1997, 5, FALSE), "")</f>
        <v>Stamford</v>
      </c>
      <c r="E176" t="str">
        <f>IFERROR(VLOOKUP(B176,addresses!A$2:I$1997, 7, FALSE),"")</f>
        <v>CT</v>
      </c>
      <c r="F176">
        <f>IFERROR(VLOOKUP(B176,addresses!A$2:I$1997, 8, FALSE),"")</f>
        <v>6902</v>
      </c>
      <c r="G176" t="str">
        <f>IFERROR(VLOOKUP(B176,addresses!A$2:I$1997, 9, FALSE),"")</f>
        <v>203-964-3466</v>
      </c>
      <c r="I176" s="62" t="str">
        <f>VLOOKUP(IFERROR(VLOOKUP(B176, Weiss!A$1:L$399,12,FALSE),"NR"), RatingsLU!A$5:B$30, 2, FALSE)</f>
        <v>D</v>
      </c>
      <c r="J176" s="62">
        <f>VLOOKUP(I176,RatingsLU!B$5:C$30,2,)</f>
        <v>11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5"/>
  <sheetViews>
    <sheetView workbookViewId="0">
      <pane ySplit="2" topLeftCell="A177" activePane="bottomLeft" state="frozen"/>
      <selection pane="bottomLeft" activeCell="B193" sqref="B193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>IF(EXACT(A3,A2),"Yes","")</f>
        <v/>
      </c>
      <c r="K3" t="s">
        <v>209</v>
      </c>
      <c r="M3" t="s">
        <v>373</v>
      </c>
    </row>
    <row r="4" spans="1:13" x14ac:dyDescent="0.25">
      <c r="A4" s="66" t="s">
        <v>3630</v>
      </c>
      <c r="B4" s="62" t="s">
        <v>345</v>
      </c>
      <c r="C4" t="s">
        <v>3276</v>
      </c>
    </row>
    <row r="5" spans="1:13" x14ac:dyDescent="0.25">
      <c r="A5" s="33" t="s">
        <v>180</v>
      </c>
      <c r="B5" t="s">
        <v>345</v>
      </c>
      <c r="C5" t="s">
        <v>2473</v>
      </c>
      <c r="D5" t="str">
        <f>IF(EXACT(A5,A4),"Yes","")</f>
        <v/>
      </c>
    </row>
    <row r="6" spans="1:13" x14ac:dyDescent="0.25">
      <c r="A6" s="33" t="s">
        <v>2510</v>
      </c>
      <c r="B6" t="s">
        <v>283</v>
      </c>
      <c r="C6" t="s">
        <v>3276</v>
      </c>
      <c r="D6" t="str">
        <f>IF(EXACT(A6,A5),"Yes","")</f>
        <v/>
      </c>
      <c r="K6" t="s">
        <v>3538</v>
      </c>
    </row>
    <row r="7" spans="1:13" x14ac:dyDescent="0.25">
      <c r="A7" s="33" t="s">
        <v>114</v>
      </c>
      <c r="B7" t="s">
        <v>283</v>
      </c>
      <c r="C7" t="s">
        <v>2473</v>
      </c>
      <c r="D7" t="str">
        <f>IF(EXACT(A7,A6),"Yes","")</f>
        <v/>
      </c>
    </row>
    <row r="8" spans="1:13" ht="16.5" x14ac:dyDescent="0.3">
      <c r="A8" s="32" t="s">
        <v>3456</v>
      </c>
      <c r="B8" t="s">
        <v>283</v>
      </c>
      <c r="C8" t="s">
        <v>3535</v>
      </c>
      <c r="D8" t="str">
        <f>IF(EXACT(A8,A7),"Yes","")</f>
        <v/>
      </c>
    </row>
    <row r="9" spans="1:13" x14ac:dyDescent="0.25">
      <c r="A9" s="33" t="s">
        <v>2519</v>
      </c>
      <c r="B9" t="s">
        <v>302</v>
      </c>
      <c r="C9" t="s">
        <v>3276</v>
      </c>
      <c r="D9" t="str">
        <f>IF(EXACT(A9,A8),"Yes","")</f>
        <v/>
      </c>
    </row>
    <row r="10" spans="1:13" x14ac:dyDescent="0.25">
      <c r="A10" s="33" t="s">
        <v>136</v>
      </c>
      <c r="B10" t="s">
        <v>302</v>
      </c>
      <c r="C10" t="s">
        <v>2473</v>
      </c>
      <c r="D10" t="str">
        <f>IF(EXACT(A10,A9),"Yes","")</f>
        <v/>
      </c>
    </row>
    <row r="11" spans="1:13" ht="16.5" x14ac:dyDescent="0.3">
      <c r="A11" s="32" t="s">
        <v>3487</v>
      </c>
      <c r="B11" t="s">
        <v>302</v>
      </c>
      <c r="C11" t="s">
        <v>3535</v>
      </c>
      <c r="D11" t="str">
        <f>IF(EXACT(A11,A10),"Yes","")</f>
        <v/>
      </c>
    </row>
    <row r="12" spans="1:13" x14ac:dyDescent="0.25">
      <c r="A12" s="33" t="s">
        <v>2528</v>
      </c>
      <c r="B12" t="s">
        <v>295</v>
      </c>
      <c r="C12" t="s">
        <v>3276</v>
      </c>
      <c r="D12" t="str">
        <f>IF(EXACT(A12,A11),"Yes","")</f>
        <v/>
      </c>
    </row>
    <row r="13" spans="1:13" x14ac:dyDescent="0.25">
      <c r="A13" s="33" t="s">
        <v>129</v>
      </c>
      <c r="B13" t="s">
        <v>295</v>
      </c>
      <c r="C13" t="s">
        <v>2473</v>
      </c>
      <c r="D13" t="str">
        <f>IF(EXACT(A13,A12),"Yes","")</f>
        <v/>
      </c>
    </row>
    <row r="14" spans="1:13" ht="16.5" x14ac:dyDescent="0.3">
      <c r="A14" s="32" t="s">
        <v>3488</v>
      </c>
      <c r="B14" t="s">
        <v>295</v>
      </c>
      <c r="C14" t="s">
        <v>3535</v>
      </c>
      <c r="D14" t="str">
        <f>IF(EXACT(A14,A13),"Yes","")</f>
        <v/>
      </c>
    </row>
    <row r="15" spans="1:13" x14ac:dyDescent="0.25">
      <c r="A15" s="33" t="s">
        <v>2537</v>
      </c>
      <c r="B15" t="s">
        <v>3279</v>
      </c>
      <c r="C15" t="s">
        <v>3276</v>
      </c>
      <c r="D15" t="str">
        <f>IF(EXACT(A15,A14),"Yes","")</f>
        <v/>
      </c>
    </row>
    <row r="16" spans="1:13" x14ac:dyDescent="0.25">
      <c r="A16" s="33" t="s">
        <v>153</v>
      </c>
      <c r="B16" t="s">
        <v>3279</v>
      </c>
      <c r="C16" t="s">
        <v>2473</v>
      </c>
      <c r="D16" t="str">
        <f>IF(EXACT(A16,A15),"Yes","")</f>
        <v/>
      </c>
    </row>
    <row r="17" spans="1:4" ht="16.5" x14ac:dyDescent="0.3">
      <c r="A17" s="32" t="s">
        <v>3500</v>
      </c>
      <c r="B17" t="s">
        <v>3279</v>
      </c>
      <c r="C17" t="s">
        <v>3535</v>
      </c>
      <c r="D17" t="str">
        <f>IF(EXACT(A17,A16),"Yes","")</f>
        <v/>
      </c>
    </row>
    <row r="18" spans="1:4" x14ac:dyDescent="0.25">
      <c r="A18" s="33" t="s">
        <v>2545</v>
      </c>
      <c r="B18" t="s">
        <v>380</v>
      </c>
      <c r="C18" t="s">
        <v>3276</v>
      </c>
      <c r="D18" t="str">
        <f>IF(EXACT(A18,A17),"Yes","")</f>
        <v/>
      </c>
    </row>
    <row r="19" spans="1:4" x14ac:dyDescent="0.25">
      <c r="A19" s="33" t="s">
        <v>97</v>
      </c>
      <c r="B19" t="s">
        <v>380</v>
      </c>
      <c r="C19" t="s">
        <v>2473</v>
      </c>
      <c r="D19" t="str">
        <f>IF(EXACT(A19,A18),"Yes","")</f>
        <v/>
      </c>
    </row>
    <row r="20" spans="1:4" ht="16.5" x14ac:dyDescent="0.3">
      <c r="A20" s="32" t="s">
        <v>3406</v>
      </c>
      <c r="B20" t="s">
        <v>380</v>
      </c>
      <c r="C20" t="s">
        <v>3535</v>
      </c>
      <c r="D20" t="str">
        <f>IF(EXACT(A20,A19),"Yes","")</f>
        <v/>
      </c>
    </row>
    <row r="21" spans="1:4" x14ac:dyDescent="0.25">
      <c r="A21" s="33" t="s">
        <v>2553</v>
      </c>
      <c r="C21" t="s">
        <v>3276</v>
      </c>
      <c r="D21" t="str">
        <f>IF(EXACT(A21,A20),"Yes","")</f>
        <v/>
      </c>
    </row>
    <row r="22" spans="1:4" ht="16.5" x14ac:dyDescent="0.3">
      <c r="A22" s="32" t="s">
        <v>3479</v>
      </c>
      <c r="C22" t="s">
        <v>3535</v>
      </c>
      <c r="D22" t="str">
        <f>IF(EXACT(A22,A21),"Yes","")</f>
        <v/>
      </c>
    </row>
    <row r="23" spans="1:4" x14ac:dyDescent="0.25">
      <c r="A23" s="33" t="s">
        <v>3280</v>
      </c>
      <c r="C23" t="s">
        <v>3383</v>
      </c>
      <c r="D23" t="str">
        <f>IF(EXACT(A23,A22),"Yes","")</f>
        <v/>
      </c>
    </row>
    <row r="24" spans="1:4" x14ac:dyDescent="0.25">
      <c r="A24" s="66" t="s">
        <v>3631</v>
      </c>
      <c r="B24" s="62" t="s">
        <v>358</v>
      </c>
      <c r="C24" t="s">
        <v>3276</v>
      </c>
    </row>
    <row r="25" spans="1:4" x14ac:dyDescent="0.25">
      <c r="A25" s="33" t="s">
        <v>193</v>
      </c>
      <c r="B25" t="s">
        <v>358</v>
      </c>
      <c r="C25" t="s">
        <v>2473</v>
      </c>
      <c r="D25" t="str">
        <f>IF(EXACT(A25,A24),"Yes","")</f>
        <v/>
      </c>
    </row>
    <row r="26" spans="1:4" x14ac:dyDescent="0.25">
      <c r="A26" s="33" t="s">
        <v>492</v>
      </c>
      <c r="C26" t="s">
        <v>3383</v>
      </c>
      <c r="D26" t="str">
        <f>IF(EXACT(A26,A25),"Yes","")</f>
        <v/>
      </c>
    </row>
    <row r="27" spans="1:4" x14ac:dyDescent="0.25">
      <c r="A27" s="33" t="s">
        <v>3285</v>
      </c>
      <c r="C27" t="s">
        <v>3383</v>
      </c>
      <c r="D27" t="str">
        <f>IF(EXACT(A27,A26),"Yes","")</f>
        <v/>
      </c>
    </row>
    <row r="28" spans="1:4" x14ac:dyDescent="0.25">
      <c r="A28" s="33" t="s">
        <v>3286</v>
      </c>
      <c r="C28" t="s">
        <v>3383</v>
      </c>
      <c r="D28" t="str">
        <f>IF(EXACT(A28,A27),"Yes","")</f>
        <v/>
      </c>
    </row>
    <row r="29" spans="1:4" x14ac:dyDescent="0.25">
      <c r="A29" s="33" t="s">
        <v>505</v>
      </c>
      <c r="C29" t="s">
        <v>3383</v>
      </c>
      <c r="D29" t="str">
        <f>IF(EXACT(A29,A28),"Yes","")</f>
        <v/>
      </c>
    </row>
    <row r="30" spans="1:4" x14ac:dyDescent="0.25">
      <c r="A30" s="33" t="s">
        <v>508</v>
      </c>
      <c r="C30" t="s">
        <v>3383</v>
      </c>
      <c r="D30" t="str">
        <f>IF(EXACT(A30,A29),"Yes","")</f>
        <v/>
      </c>
    </row>
    <row r="31" spans="1:4" x14ac:dyDescent="0.25">
      <c r="A31" s="33" t="s">
        <v>509</v>
      </c>
      <c r="C31" t="s">
        <v>3383</v>
      </c>
      <c r="D31" t="str">
        <f>IF(EXACT(A31,A30),"Yes","")</f>
        <v/>
      </c>
    </row>
    <row r="32" spans="1:4" x14ac:dyDescent="0.25">
      <c r="A32" s="33" t="s">
        <v>3288</v>
      </c>
      <c r="C32" t="s">
        <v>3383</v>
      </c>
      <c r="D32" t="str">
        <f>IF(EXACT(A32,A31),"Yes","")</f>
        <v/>
      </c>
    </row>
    <row r="33" spans="1:4" x14ac:dyDescent="0.25">
      <c r="A33" s="33" t="s">
        <v>513</v>
      </c>
      <c r="C33" t="s">
        <v>3383</v>
      </c>
      <c r="D33" t="str">
        <f>IF(EXACT(A33,A32),"Yes","")</f>
        <v/>
      </c>
    </row>
    <row r="34" spans="1:4" x14ac:dyDescent="0.25">
      <c r="A34" s="33" t="s">
        <v>2556</v>
      </c>
      <c r="C34" t="s">
        <v>3276</v>
      </c>
      <c r="D34" t="str">
        <f>IF(EXACT(A34,A33),"Yes","")</f>
        <v/>
      </c>
    </row>
    <row r="35" spans="1:4" ht="16.5" x14ac:dyDescent="0.3">
      <c r="A35" s="32" t="s">
        <v>3502</v>
      </c>
      <c r="C35" t="s">
        <v>3535</v>
      </c>
      <c r="D35" t="str">
        <f>IF(EXACT(A35,A34),"Yes","")</f>
        <v/>
      </c>
    </row>
    <row r="36" spans="1:4" x14ac:dyDescent="0.25">
      <c r="A36" s="66" t="s">
        <v>3632</v>
      </c>
      <c r="B36" s="62" t="s">
        <v>352</v>
      </c>
      <c r="C36" t="s">
        <v>3276</v>
      </c>
    </row>
    <row r="37" spans="1:4" x14ac:dyDescent="0.25">
      <c r="A37" s="33" t="s">
        <v>187</v>
      </c>
      <c r="B37" t="s">
        <v>352</v>
      </c>
      <c r="C37" t="s">
        <v>2473</v>
      </c>
      <c r="D37" t="str">
        <f>IF(EXACT(A37,A36),"Yes","")</f>
        <v/>
      </c>
    </row>
    <row r="38" spans="1:4" x14ac:dyDescent="0.25">
      <c r="A38" s="68" t="s">
        <v>3697</v>
      </c>
      <c r="B38" s="62" t="s">
        <v>342</v>
      </c>
      <c r="C38" t="s">
        <v>3276</v>
      </c>
    </row>
    <row r="39" spans="1:4" x14ac:dyDescent="0.25">
      <c r="A39" s="33" t="s">
        <v>177</v>
      </c>
      <c r="B39" s="62" t="s">
        <v>342</v>
      </c>
      <c r="C39" t="s">
        <v>2473</v>
      </c>
      <c r="D39" t="str">
        <f>IF(EXACT(A39,A38),"Yes","")</f>
        <v/>
      </c>
    </row>
    <row r="40" spans="1:4" x14ac:dyDescent="0.25">
      <c r="A40" s="33" t="s">
        <v>2564</v>
      </c>
      <c r="B40" s="62" t="s">
        <v>282</v>
      </c>
      <c r="C40" t="s">
        <v>3276</v>
      </c>
      <c r="D40" t="str">
        <f>IF(EXACT(A40,A39),"Yes","")</f>
        <v/>
      </c>
    </row>
    <row r="41" spans="1:4" x14ac:dyDescent="0.25">
      <c r="A41" s="33" t="s">
        <v>113</v>
      </c>
      <c r="B41" t="s">
        <v>282</v>
      </c>
      <c r="C41" t="s">
        <v>2473</v>
      </c>
      <c r="D41" t="str">
        <f>IF(EXACT(A41,A40),"Yes","")</f>
        <v/>
      </c>
    </row>
    <row r="42" spans="1:4" ht="16.5" x14ac:dyDescent="0.3">
      <c r="A42" s="32" t="s">
        <v>3451</v>
      </c>
      <c r="B42" t="s">
        <v>282</v>
      </c>
      <c r="C42" t="s">
        <v>3535</v>
      </c>
      <c r="D42" t="str">
        <f>IF(EXACT(A42,A41),"Yes","")</f>
        <v/>
      </c>
    </row>
    <row r="43" spans="1:4" x14ac:dyDescent="0.25">
      <c r="A43" s="33" t="s">
        <v>2573</v>
      </c>
      <c r="B43" t="s">
        <v>219</v>
      </c>
      <c r="C43" t="s">
        <v>3276</v>
      </c>
      <c r="D43" t="str">
        <f>IF(EXACT(A43,A42),"Yes","")</f>
        <v/>
      </c>
    </row>
    <row r="44" spans="1:4" ht="16.5" x14ac:dyDescent="0.3">
      <c r="A44" s="32" t="s">
        <v>3443</v>
      </c>
      <c r="B44" t="s">
        <v>219</v>
      </c>
      <c r="C44" t="s">
        <v>3535</v>
      </c>
      <c r="D44" t="str">
        <f>IF(EXACT(A44,A43),"Yes","")</f>
        <v/>
      </c>
    </row>
    <row r="45" spans="1:4" x14ac:dyDescent="0.25">
      <c r="A45" s="33" t="s">
        <v>42</v>
      </c>
      <c r="B45" s="62" t="s">
        <v>219</v>
      </c>
      <c r="C45" t="s">
        <v>2473</v>
      </c>
      <c r="D45" t="str">
        <f>IF(EXACT(A45,A44),"Yes","")</f>
        <v/>
      </c>
    </row>
    <row r="46" spans="1:4" x14ac:dyDescent="0.25">
      <c r="A46" s="66" t="s">
        <v>3633</v>
      </c>
      <c r="B46" t="s">
        <v>286</v>
      </c>
      <c r="C46" t="s">
        <v>3276</v>
      </c>
    </row>
    <row r="47" spans="1:4" x14ac:dyDescent="0.25">
      <c r="A47" s="33" t="s">
        <v>117</v>
      </c>
      <c r="B47" t="s">
        <v>286</v>
      </c>
      <c r="C47" t="s">
        <v>2473</v>
      </c>
      <c r="D47" t="str">
        <f>IF(EXACT(A47,A46),"Yes","")</f>
        <v/>
      </c>
    </row>
    <row r="48" spans="1:4" x14ac:dyDescent="0.25">
      <c r="A48" s="33" t="s">
        <v>117</v>
      </c>
      <c r="B48" s="62" t="s">
        <v>286</v>
      </c>
      <c r="C48" t="s">
        <v>3383</v>
      </c>
      <c r="D48" t="str">
        <f>IF(EXACT(A48,A47),"Yes","")</f>
        <v>Yes</v>
      </c>
    </row>
    <row r="49" spans="1:4" x14ac:dyDescent="0.25">
      <c r="A49" s="66" t="s">
        <v>3634</v>
      </c>
      <c r="B49" t="s">
        <v>343</v>
      </c>
      <c r="C49" t="s">
        <v>3276</v>
      </c>
    </row>
    <row r="50" spans="1:4" x14ac:dyDescent="0.25">
      <c r="A50" s="33" t="s">
        <v>178</v>
      </c>
      <c r="B50" s="62" t="s">
        <v>343</v>
      </c>
      <c r="C50" t="s">
        <v>2473</v>
      </c>
      <c r="D50" t="str">
        <f>IF(EXACT(A50,A49),"Yes","")</f>
        <v/>
      </c>
    </row>
    <row r="51" spans="1:4" x14ac:dyDescent="0.25">
      <c r="A51" s="66" t="s">
        <v>3635</v>
      </c>
      <c r="B51" t="s">
        <v>277</v>
      </c>
      <c r="C51" t="s">
        <v>3276</v>
      </c>
    </row>
    <row r="52" spans="1:4" x14ac:dyDescent="0.25">
      <c r="A52" s="33" t="s">
        <v>108</v>
      </c>
      <c r="B52" t="s">
        <v>277</v>
      </c>
      <c r="C52" t="s">
        <v>2473</v>
      </c>
      <c r="D52" t="str">
        <f>IF(EXACT(A52,A51),"Yes","")</f>
        <v/>
      </c>
    </row>
    <row r="53" spans="1:4" x14ac:dyDescent="0.25">
      <c r="A53" s="33" t="s">
        <v>108</v>
      </c>
      <c r="B53" s="62" t="s">
        <v>277</v>
      </c>
      <c r="C53" t="s">
        <v>3383</v>
      </c>
      <c r="D53" t="str">
        <f>IF(EXACT(A53,A52),"Yes","")</f>
        <v>Yes</v>
      </c>
    </row>
    <row r="54" spans="1:4" x14ac:dyDescent="0.25">
      <c r="A54" s="66" t="s">
        <v>3636</v>
      </c>
      <c r="B54" t="s">
        <v>278</v>
      </c>
      <c r="C54" t="s">
        <v>3276</v>
      </c>
    </row>
    <row r="55" spans="1:4" x14ac:dyDescent="0.25">
      <c r="A55" s="33" t="s">
        <v>109</v>
      </c>
      <c r="B55" t="s">
        <v>278</v>
      </c>
      <c r="C55" t="s">
        <v>2473</v>
      </c>
      <c r="D55" t="str">
        <f>IF(EXACT(A55,A54),"Yes","")</f>
        <v/>
      </c>
    </row>
    <row r="56" spans="1:4" x14ac:dyDescent="0.25">
      <c r="A56" s="33" t="s">
        <v>109</v>
      </c>
      <c r="B56" t="s">
        <v>278</v>
      </c>
      <c r="C56" t="s">
        <v>3383</v>
      </c>
      <c r="D56" t="str">
        <f>IF(EXACT(A56,A55),"Yes","")</f>
        <v>Yes</v>
      </c>
    </row>
    <row r="57" spans="1:4" ht="16.5" x14ac:dyDescent="0.3">
      <c r="A57" s="32" t="s">
        <v>3522</v>
      </c>
      <c r="B57" t="s">
        <v>278</v>
      </c>
      <c r="C57" t="s">
        <v>3535</v>
      </c>
      <c r="D57" t="str">
        <f>IF(EXACT(A57,A56),"Yes","")</f>
        <v/>
      </c>
    </row>
    <row r="58" spans="1:4" x14ac:dyDescent="0.25">
      <c r="A58" s="33" t="s">
        <v>2582</v>
      </c>
      <c r="B58" s="62"/>
      <c r="C58" t="s">
        <v>3276</v>
      </c>
      <c r="D58" t="str">
        <f>IF(EXACT(A58,A57),"Yes","")</f>
        <v/>
      </c>
    </row>
    <row r="59" spans="1:4" x14ac:dyDescent="0.25">
      <c r="A59" s="66" t="s">
        <v>3637</v>
      </c>
      <c r="B59" t="s">
        <v>353</v>
      </c>
      <c r="C59" t="s">
        <v>3276</v>
      </c>
    </row>
    <row r="60" spans="1:4" x14ac:dyDescent="0.25">
      <c r="A60" s="33" t="s">
        <v>188</v>
      </c>
      <c r="B60" t="s">
        <v>353</v>
      </c>
      <c r="C60" t="s">
        <v>2473</v>
      </c>
      <c r="D60" t="str">
        <f>IF(EXACT(A60,A59),"Yes","")</f>
        <v/>
      </c>
    </row>
    <row r="61" spans="1:4" x14ac:dyDescent="0.25">
      <c r="A61" s="33" t="s">
        <v>3292</v>
      </c>
      <c r="C61" t="s">
        <v>3383</v>
      </c>
      <c r="D61" t="str">
        <f>IF(EXACT(A61,A60),"Yes","")</f>
        <v/>
      </c>
    </row>
    <row r="62" spans="1:4" x14ac:dyDescent="0.25">
      <c r="A62" s="33" t="s">
        <v>2591</v>
      </c>
      <c r="B62" t="s">
        <v>294</v>
      </c>
      <c r="C62" t="s">
        <v>3276</v>
      </c>
      <c r="D62" t="str">
        <f>IF(EXACT(A62,A61),"Yes","")</f>
        <v/>
      </c>
    </row>
    <row r="63" spans="1:4" x14ac:dyDescent="0.25">
      <c r="A63" s="33" t="s">
        <v>128</v>
      </c>
      <c r="B63" t="s">
        <v>294</v>
      </c>
      <c r="C63" t="s">
        <v>2473</v>
      </c>
      <c r="D63" t="str">
        <f>IF(EXACT(A63,A62),"Yes","")</f>
        <v/>
      </c>
    </row>
    <row r="64" spans="1:4" ht="16.5" x14ac:dyDescent="0.3">
      <c r="A64" s="32" t="s">
        <v>3458</v>
      </c>
      <c r="B64" s="62" t="s">
        <v>294</v>
      </c>
      <c r="C64" t="s">
        <v>3535</v>
      </c>
      <c r="D64" t="str">
        <f>IF(EXACT(A64,A63),"Yes","")</f>
        <v/>
      </c>
    </row>
    <row r="65" spans="1:4" x14ac:dyDescent="0.25">
      <c r="A65" s="66" t="s">
        <v>3638</v>
      </c>
      <c r="B65" t="s">
        <v>362</v>
      </c>
      <c r="C65" t="s">
        <v>3276</v>
      </c>
    </row>
    <row r="66" spans="1:4" x14ac:dyDescent="0.25">
      <c r="A66" s="33" t="s">
        <v>197</v>
      </c>
      <c r="B66" t="s">
        <v>362</v>
      </c>
      <c r="C66" t="s">
        <v>2473</v>
      </c>
      <c r="D66" t="str">
        <f>IF(EXACT(A66,A65),"Yes","")</f>
        <v/>
      </c>
    </row>
    <row r="67" spans="1:4" x14ac:dyDescent="0.25">
      <c r="A67" s="33" t="s">
        <v>2593</v>
      </c>
      <c r="B67" t="s">
        <v>215</v>
      </c>
      <c r="C67" t="s">
        <v>3276</v>
      </c>
      <c r="D67" t="str">
        <f>IF(EXACT(A67,A66),"Yes","")</f>
        <v/>
      </c>
    </row>
    <row r="68" spans="1:4" ht="16.5" x14ac:dyDescent="0.3">
      <c r="A68" s="32" t="s">
        <v>3401</v>
      </c>
      <c r="B68" t="s">
        <v>215</v>
      </c>
      <c r="C68" t="s">
        <v>3535</v>
      </c>
      <c r="D68" t="str">
        <f>IF(EXACT(A68,A67),"Yes","")</f>
        <v/>
      </c>
    </row>
    <row r="69" spans="1:4" x14ac:dyDescent="0.25">
      <c r="A69" s="33" t="s">
        <v>38</v>
      </c>
      <c r="B69" t="s">
        <v>215</v>
      </c>
      <c r="C69" t="s">
        <v>2473</v>
      </c>
      <c r="D69" t="str">
        <f>IF(EXACT(A69,A68),"Yes","")</f>
        <v/>
      </c>
    </row>
    <row r="70" spans="1:4" x14ac:dyDescent="0.25">
      <c r="A70" s="33" t="s">
        <v>3294</v>
      </c>
      <c r="B70" t="s">
        <v>215</v>
      </c>
      <c r="C70" t="s">
        <v>3383</v>
      </c>
      <c r="D70" t="str">
        <f>IF(EXACT(A70,A69),"Yes","")</f>
        <v/>
      </c>
    </row>
    <row r="71" spans="1:4" x14ac:dyDescent="0.25">
      <c r="A71" s="33" t="s">
        <v>2602</v>
      </c>
      <c r="B71" t="s">
        <v>240</v>
      </c>
      <c r="C71" t="s">
        <v>3276</v>
      </c>
      <c r="D71" t="str">
        <f>IF(EXACT(A71,A70),"Yes","")</f>
        <v/>
      </c>
    </row>
    <row r="72" spans="1:4" ht="16.5" x14ac:dyDescent="0.3">
      <c r="A72" s="32" t="s">
        <v>3457</v>
      </c>
      <c r="B72" t="s">
        <v>240</v>
      </c>
      <c r="C72" t="s">
        <v>3535</v>
      </c>
      <c r="D72" t="str">
        <f>IF(EXACT(A72,A71),"Yes","")</f>
        <v/>
      </c>
    </row>
    <row r="73" spans="1:4" x14ac:dyDescent="0.25">
      <c r="A73" s="33" t="s">
        <v>66</v>
      </c>
      <c r="B73" t="s">
        <v>240</v>
      </c>
      <c r="C73" t="s">
        <v>2473</v>
      </c>
      <c r="D73" t="str">
        <f>IF(EXACT(A73,A72),"Yes","")</f>
        <v/>
      </c>
    </row>
    <row r="74" spans="1:4" x14ac:dyDescent="0.25">
      <c r="A74" s="33" t="s">
        <v>596</v>
      </c>
      <c r="C74" t="s">
        <v>3383</v>
      </c>
      <c r="D74" t="str">
        <f>IF(EXACT(A74,A73),"Yes","")</f>
        <v/>
      </c>
    </row>
    <row r="75" spans="1:4" ht="16.5" x14ac:dyDescent="0.3">
      <c r="A75" s="32" t="s">
        <v>3460</v>
      </c>
      <c r="B75" t="s">
        <v>298</v>
      </c>
      <c r="C75" t="s">
        <v>3535</v>
      </c>
      <c r="D75" t="str">
        <f>IF(EXACT(A75,A74),"Yes","")</f>
        <v/>
      </c>
    </row>
    <row r="76" spans="1:4" x14ac:dyDescent="0.25">
      <c r="A76" s="33" t="s">
        <v>2610</v>
      </c>
      <c r="B76" t="s">
        <v>298</v>
      </c>
      <c r="C76" t="s">
        <v>3276</v>
      </c>
      <c r="D76" t="str">
        <f>IF(EXACT(A76,A75),"Yes","")</f>
        <v/>
      </c>
    </row>
    <row r="77" spans="1:4" x14ac:dyDescent="0.25">
      <c r="A77" s="33" t="s">
        <v>132</v>
      </c>
      <c r="B77" t="s">
        <v>298</v>
      </c>
      <c r="C77" t="s">
        <v>2473</v>
      </c>
      <c r="D77" t="str">
        <f>IF(EXACT(A77,A76),"Yes","")</f>
        <v/>
      </c>
    </row>
    <row r="78" spans="1:4" x14ac:dyDescent="0.25">
      <c r="A78" s="33" t="s">
        <v>132</v>
      </c>
      <c r="B78" t="s">
        <v>298</v>
      </c>
      <c r="C78" t="s">
        <v>3383</v>
      </c>
      <c r="D78" t="str">
        <f>IF(EXACT(A78,A77),"Yes","")</f>
        <v>Yes</v>
      </c>
    </row>
    <row r="79" spans="1:4" x14ac:dyDescent="0.25">
      <c r="A79" s="33" t="s">
        <v>601</v>
      </c>
      <c r="B79" s="62"/>
      <c r="C79" t="s">
        <v>3383</v>
      </c>
      <c r="D79" t="str">
        <f>IF(EXACT(A79,A78),"Yes","")</f>
        <v/>
      </c>
    </row>
    <row r="80" spans="1:4" x14ac:dyDescent="0.25">
      <c r="A80" s="66" t="s">
        <v>3639</v>
      </c>
      <c r="B80" t="s">
        <v>272</v>
      </c>
      <c r="C80" t="s">
        <v>3276</v>
      </c>
    </row>
    <row r="81" spans="1:4" x14ac:dyDescent="0.25">
      <c r="A81" s="33" t="s">
        <v>102</v>
      </c>
      <c r="B81" t="s">
        <v>272</v>
      </c>
      <c r="C81" t="s">
        <v>2473</v>
      </c>
      <c r="D81" t="str">
        <f>IF(EXACT(A81,A80),"Yes","")</f>
        <v/>
      </c>
    </row>
    <row r="82" spans="1:4" ht="16.5" x14ac:dyDescent="0.3">
      <c r="A82" s="32" t="s">
        <v>3511</v>
      </c>
      <c r="B82" t="s">
        <v>272</v>
      </c>
      <c r="C82" t="s">
        <v>3535</v>
      </c>
      <c r="D82" t="str">
        <f>IF(EXACT(A82,A81),"Yes","")</f>
        <v/>
      </c>
    </row>
    <row r="83" spans="1:4" x14ac:dyDescent="0.25">
      <c r="A83" s="33" t="s">
        <v>2618</v>
      </c>
      <c r="B83" t="s">
        <v>337</v>
      </c>
      <c r="C83" t="s">
        <v>3276</v>
      </c>
      <c r="D83" t="str">
        <f>IF(EXACT(A83,A82),"Yes","")</f>
        <v/>
      </c>
    </row>
    <row r="84" spans="1:4" x14ac:dyDescent="0.25">
      <c r="A84" s="33" t="s">
        <v>172</v>
      </c>
      <c r="B84" t="s">
        <v>337</v>
      </c>
      <c r="C84" t="s">
        <v>2473</v>
      </c>
      <c r="D84" t="str">
        <f>IF(EXACT(A84,A83),"Yes","")</f>
        <v/>
      </c>
    </row>
    <row r="85" spans="1:4" ht="16.5" x14ac:dyDescent="0.3">
      <c r="A85" s="32" t="s">
        <v>3505</v>
      </c>
      <c r="B85" t="s">
        <v>337</v>
      </c>
      <c r="C85" t="s">
        <v>3535</v>
      </c>
      <c r="D85" t="str">
        <f>IF(EXACT(A85,A84),"Yes","")</f>
        <v/>
      </c>
    </row>
    <row r="86" spans="1:4" x14ac:dyDescent="0.25">
      <c r="A86" s="33" t="s">
        <v>3296</v>
      </c>
      <c r="B86" t="s">
        <v>337</v>
      </c>
      <c r="C86" t="s">
        <v>3383</v>
      </c>
      <c r="D86" t="str">
        <f>IF(EXACT(A86,A85),"Yes","")</f>
        <v/>
      </c>
    </row>
    <row r="87" spans="1:4" x14ac:dyDescent="0.25">
      <c r="A87" s="33" t="s">
        <v>2624</v>
      </c>
      <c r="B87" t="s">
        <v>274</v>
      </c>
      <c r="C87" t="s">
        <v>3276</v>
      </c>
      <c r="D87" t="str">
        <f>IF(EXACT(A87,A86),"Yes","")</f>
        <v/>
      </c>
    </row>
    <row r="88" spans="1:4" x14ac:dyDescent="0.25">
      <c r="A88" s="33" t="s">
        <v>105</v>
      </c>
      <c r="B88" t="s">
        <v>274</v>
      </c>
      <c r="C88" t="s">
        <v>2473</v>
      </c>
      <c r="D88" t="str">
        <f>IF(EXACT(A88,A87),"Yes","")</f>
        <v/>
      </c>
    </row>
    <row r="89" spans="1:4" ht="16.5" x14ac:dyDescent="0.3">
      <c r="A89" s="32" t="s">
        <v>3463</v>
      </c>
      <c r="B89" s="62" t="s">
        <v>274</v>
      </c>
      <c r="C89" t="s">
        <v>3535</v>
      </c>
      <c r="D89" t="str">
        <f>IF(EXACT(A89,A88),"Yes","")</f>
        <v/>
      </c>
    </row>
    <row r="90" spans="1:4" x14ac:dyDescent="0.25">
      <c r="A90" s="66" t="s">
        <v>3640</v>
      </c>
      <c r="B90" t="s">
        <v>320</v>
      </c>
      <c r="C90" t="s">
        <v>3276</v>
      </c>
    </row>
    <row r="91" spans="1:4" x14ac:dyDescent="0.25">
      <c r="A91" s="33" t="s">
        <v>155</v>
      </c>
      <c r="B91" t="s">
        <v>320</v>
      </c>
      <c r="C91" t="s">
        <v>2473</v>
      </c>
      <c r="D91" t="str">
        <f>IF(EXACT(A91,A90),"Yes","")</f>
        <v/>
      </c>
    </row>
    <row r="92" spans="1:4" x14ac:dyDescent="0.25">
      <c r="A92" s="33" t="s">
        <v>2626</v>
      </c>
      <c r="B92" t="s">
        <v>235</v>
      </c>
      <c r="C92" t="s">
        <v>3276</v>
      </c>
      <c r="D92" t="str">
        <f>IF(EXACT(A92,A91),"Yes","")</f>
        <v/>
      </c>
    </row>
    <row r="93" spans="1:4" x14ac:dyDescent="0.25">
      <c r="A93" s="33" t="s">
        <v>3298</v>
      </c>
      <c r="B93" t="s">
        <v>235</v>
      </c>
      <c r="C93" t="s">
        <v>3383</v>
      </c>
      <c r="D93" t="str">
        <f>IF(EXACT(A93,A92),"Yes","")</f>
        <v/>
      </c>
    </row>
    <row r="94" spans="1:4" ht="16.5" x14ac:dyDescent="0.3">
      <c r="A94" s="32" t="s">
        <v>3424</v>
      </c>
      <c r="B94" t="s">
        <v>235</v>
      </c>
      <c r="C94" t="s">
        <v>3535</v>
      </c>
      <c r="D94" t="str">
        <f>IF(EXACT(A94,A93),"Yes","")</f>
        <v/>
      </c>
    </row>
    <row r="95" spans="1:4" x14ac:dyDescent="0.25">
      <c r="A95" s="33" t="s">
        <v>61</v>
      </c>
      <c r="B95" t="s">
        <v>235</v>
      </c>
      <c r="C95" t="s">
        <v>2473</v>
      </c>
      <c r="D95" t="str">
        <f>IF(EXACT(A95,A94),"Yes","")</f>
        <v/>
      </c>
    </row>
    <row r="96" spans="1:4" x14ac:dyDescent="0.25">
      <c r="A96" s="33" t="s">
        <v>2635</v>
      </c>
      <c r="B96" t="s">
        <v>241</v>
      </c>
      <c r="C96" t="s">
        <v>3276</v>
      </c>
      <c r="D96" t="str">
        <f>IF(EXACT(A96,A95),"Yes","")</f>
        <v/>
      </c>
    </row>
    <row r="97" spans="1:4" x14ac:dyDescent="0.25">
      <c r="A97" s="33" t="s">
        <v>68</v>
      </c>
      <c r="B97" t="s">
        <v>241</v>
      </c>
      <c r="C97" t="s">
        <v>2473</v>
      </c>
      <c r="D97" t="str">
        <f>IF(EXACT(A97,A96),"Yes","")</f>
        <v/>
      </c>
    </row>
    <row r="98" spans="1:4" x14ac:dyDescent="0.25">
      <c r="A98" s="33" t="s">
        <v>68</v>
      </c>
      <c r="B98" s="62" t="s">
        <v>241</v>
      </c>
      <c r="C98" t="s">
        <v>3383</v>
      </c>
      <c r="D98" t="str">
        <f>IF(EXACT(A98,A97),"Yes","")</f>
        <v>Yes</v>
      </c>
    </row>
    <row r="99" spans="1:4" ht="16.5" x14ac:dyDescent="0.3">
      <c r="A99" s="32" t="s">
        <v>3435</v>
      </c>
      <c r="B99" t="s">
        <v>241</v>
      </c>
      <c r="C99" t="s">
        <v>3535</v>
      </c>
      <c r="D99" t="str">
        <f>IF(EXACT(A99,A98),"Yes","")</f>
        <v/>
      </c>
    </row>
    <row r="100" spans="1:4" x14ac:dyDescent="0.25">
      <c r="A100" s="33" t="s">
        <v>2644</v>
      </c>
      <c r="C100" t="s">
        <v>3276</v>
      </c>
      <c r="D100" t="str">
        <f>IF(EXACT(A100,A99),"Yes","")</f>
        <v/>
      </c>
    </row>
    <row r="101" spans="1:4" ht="16.5" x14ac:dyDescent="0.3">
      <c r="A101" s="32" t="s">
        <v>3508</v>
      </c>
      <c r="C101" t="s">
        <v>3535</v>
      </c>
      <c r="D101" t="str">
        <f>IF(EXACT(A101,A100),"Yes","")</f>
        <v/>
      </c>
    </row>
    <row r="102" spans="1:4" x14ac:dyDescent="0.25">
      <c r="A102" s="33" t="s">
        <v>3300</v>
      </c>
      <c r="C102" t="s">
        <v>3383</v>
      </c>
      <c r="D102" t="str">
        <f>IF(EXACT(A102,A101),"Yes","")</f>
        <v/>
      </c>
    </row>
    <row r="103" spans="1:4" x14ac:dyDescent="0.25">
      <c r="A103" s="33" t="s">
        <v>2646</v>
      </c>
      <c r="B103" t="s">
        <v>261</v>
      </c>
      <c r="C103" t="s">
        <v>3276</v>
      </c>
      <c r="D103" t="str">
        <f>IF(EXACT(A103,A102),"Yes","")</f>
        <v/>
      </c>
    </row>
    <row r="104" spans="1:4" x14ac:dyDescent="0.25">
      <c r="A104" s="33" t="s">
        <v>89</v>
      </c>
      <c r="B104" t="s">
        <v>261</v>
      </c>
      <c r="C104" t="s">
        <v>2473</v>
      </c>
      <c r="D104" t="str">
        <f>IF(EXACT(A104,A103),"Yes","")</f>
        <v/>
      </c>
    </row>
    <row r="105" spans="1:4" ht="16.5" x14ac:dyDescent="0.3">
      <c r="A105" s="32" t="s">
        <v>3439</v>
      </c>
      <c r="B105" t="s">
        <v>261</v>
      </c>
      <c r="C105" t="s">
        <v>3535</v>
      </c>
      <c r="D105" t="str">
        <f>IF(EXACT(A105,A104),"Yes","")</f>
        <v/>
      </c>
    </row>
    <row r="106" spans="1:4" x14ac:dyDescent="0.25">
      <c r="A106" s="33" t="s">
        <v>88</v>
      </c>
      <c r="B106" t="s">
        <v>260</v>
      </c>
      <c r="C106" t="s">
        <v>2473</v>
      </c>
      <c r="D106" t="str">
        <f>IF(EXACT(A106,A105),"Yes","")</f>
        <v/>
      </c>
    </row>
    <row r="107" spans="1:4" x14ac:dyDescent="0.25">
      <c r="A107" s="33" t="s">
        <v>88</v>
      </c>
      <c r="B107" t="s">
        <v>260</v>
      </c>
      <c r="C107" t="s">
        <v>3383</v>
      </c>
      <c r="D107" t="str">
        <f>IF(EXACT(A107,A106),"Yes","")</f>
        <v>Yes</v>
      </c>
    </row>
    <row r="108" spans="1:4" x14ac:dyDescent="0.25">
      <c r="A108" s="33" t="s">
        <v>3301</v>
      </c>
      <c r="B108" s="62"/>
      <c r="C108" t="s">
        <v>3383</v>
      </c>
      <c r="D108" t="str">
        <f>IF(EXACT(A108,A107),"Yes","")</f>
        <v/>
      </c>
    </row>
    <row r="109" spans="1:4" x14ac:dyDescent="0.25">
      <c r="A109" s="66" t="s">
        <v>3641</v>
      </c>
      <c r="B109" t="s">
        <v>338</v>
      </c>
      <c r="C109" t="s">
        <v>3276</v>
      </c>
    </row>
    <row r="110" spans="1:4" x14ac:dyDescent="0.25">
      <c r="A110" s="33" t="s">
        <v>173</v>
      </c>
      <c r="B110" t="s">
        <v>338</v>
      </c>
      <c r="C110" t="s">
        <v>2473</v>
      </c>
      <c r="D110" t="str">
        <f>IF(EXACT(A110,A109),"Yes","")</f>
        <v/>
      </c>
    </row>
    <row r="111" spans="1:4" x14ac:dyDescent="0.25">
      <c r="A111" s="33" t="s">
        <v>2656</v>
      </c>
      <c r="B111" t="s">
        <v>225</v>
      </c>
      <c r="C111" t="s">
        <v>3276</v>
      </c>
      <c r="D111" t="str">
        <f>IF(EXACT(A111,A110),"Yes","")</f>
        <v/>
      </c>
    </row>
    <row r="112" spans="1:4" x14ac:dyDescent="0.25">
      <c r="A112" s="33" t="s">
        <v>50</v>
      </c>
      <c r="B112" t="s">
        <v>225</v>
      </c>
      <c r="C112" t="s">
        <v>2473</v>
      </c>
      <c r="D112" t="str">
        <f>IF(EXACT(A112,A111),"Yes","")</f>
        <v/>
      </c>
    </row>
    <row r="113" spans="1:4" x14ac:dyDescent="0.25">
      <c r="A113" s="33" t="s">
        <v>50</v>
      </c>
      <c r="B113" t="s">
        <v>225</v>
      </c>
      <c r="C113" t="s">
        <v>3383</v>
      </c>
      <c r="D113" t="str">
        <f>IF(EXACT(A113,A112),"Yes","")</f>
        <v>Yes</v>
      </c>
    </row>
    <row r="114" spans="1:4" ht="16.5" x14ac:dyDescent="0.3">
      <c r="A114" s="32" t="s">
        <v>3415</v>
      </c>
      <c r="B114" t="s">
        <v>225</v>
      </c>
      <c r="C114" t="s">
        <v>3535</v>
      </c>
      <c r="D114" t="str">
        <f>IF(EXACT(A114,A113),"Yes","")</f>
        <v/>
      </c>
    </row>
    <row r="115" spans="1:4" x14ac:dyDescent="0.25">
      <c r="A115" s="33" t="s">
        <v>2662</v>
      </c>
      <c r="B115" t="s">
        <v>280</v>
      </c>
      <c r="C115" t="s">
        <v>3276</v>
      </c>
      <c r="D115" t="str">
        <f>IF(EXACT(A115,A114),"Yes","")</f>
        <v/>
      </c>
    </row>
    <row r="116" spans="1:4" x14ac:dyDescent="0.25">
      <c r="A116" s="33" t="s">
        <v>111</v>
      </c>
      <c r="B116" t="s">
        <v>280</v>
      </c>
      <c r="C116" t="s">
        <v>2473</v>
      </c>
      <c r="D116" t="str">
        <f>IF(EXACT(A116,A115),"Yes","")</f>
        <v/>
      </c>
    </row>
    <row r="117" spans="1:4" ht="16.5" x14ac:dyDescent="0.3">
      <c r="A117" s="32" t="s">
        <v>280</v>
      </c>
      <c r="B117" t="s">
        <v>280</v>
      </c>
      <c r="C117" t="s">
        <v>3535</v>
      </c>
      <c r="D117" t="str">
        <f>IF(EXACT(A117,A116),"Yes","")</f>
        <v/>
      </c>
    </row>
    <row r="118" spans="1:4" x14ac:dyDescent="0.25">
      <c r="A118" s="33" t="s">
        <v>2670</v>
      </c>
      <c r="B118" t="s">
        <v>376</v>
      </c>
      <c r="C118" t="s">
        <v>3276</v>
      </c>
      <c r="D118" t="str">
        <f>IF(EXACT(A118,A117),"Yes","")</f>
        <v/>
      </c>
    </row>
    <row r="119" spans="1:4" x14ac:dyDescent="0.25">
      <c r="A119" s="33" t="s">
        <v>3302</v>
      </c>
      <c r="B119" t="s">
        <v>376</v>
      </c>
      <c r="C119" t="s">
        <v>3383</v>
      </c>
      <c r="D119" t="str">
        <f>IF(EXACT(A119,A118),"Yes","")</f>
        <v/>
      </c>
    </row>
    <row r="120" spans="1:4" ht="16.5" x14ac:dyDescent="0.3">
      <c r="A120" s="32" t="s">
        <v>3432</v>
      </c>
      <c r="B120" t="s">
        <v>376</v>
      </c>
      <c r="C120" t="s">
        <v>3535</v>
      </c>
      <c r="D120" t="str">
        <f>IF(EXACT(A120,A119),"Yes","")</f>
        <v/>
      </c>
    </row>
    <row r="121" spans="1:4" x14ac:dyDescent="0.25">
      <c r="A121" s="33" t="s">
        <v>56</v>
      </c>
      <c r="B121" t="s">
        <v>376</v>
      </c>
      <c r="C121" t="s">
        <v>2473</v>
      </c>
      <c r="D121" t="str">
        <f>IF(EXACT(A121,A120),"Yes","")</f>
        <v/>
      </c>
    </row>
    <row r="122" spans="1:4" x14ac:dyDescent="0.25">
      <c r="A122" s="33" t="s">
        <v>2672</v>
      </c>
      <c r="B122" t="s">
        <v>382</v>
      </c>
      <c r="C122" t="s">
        <v>3276</v>
      </c>
      <c r="D122" t="str">
        <f>IF(EXACT(A122,A121),"Yes","")</f>
        <v/>
      </c>
    </row>
    <row r="123" spans="1:4" x14ac:dyDescent="0.25">
      <c r="A123" s="33" t="s">
        <v>3303</v>
      </c>
      <c r="B123" t="s">
        <v>382</v>
      </c>
      <c r="C123" t="s">
        <v>3383</v>
      </c>
      <c r="D123" t="str">
        <f>IF(EXACT(A123,A122),"Yes","")</f>
        <v/>
      </c>
    </row>
    <row r="124" spans="1:4" ht="16.5" x14ac:dyDescent="0.3">
      <c r="A124" s="32" t="s">
        <v>3473</v>
      </c>
      <c r="B124" t="s">
        <v>382</v>
      </c>
      <c r="C124" t="s">
        <v>3535</v>
      </c>
      <c r="D124" t="str">
        <f>IF(EXACT(A124,A123),"Yes","")</f>
        <v/>
      </c>
    </row>
    <row r="125" spans="1:4" x14ac:dyDescent="0.25">
      <c r="A125" s="33" t="s">
        <v>120</v>
      </c>
      <c r="B125" t="s">
        <v>382</v>
      </c>
      <c r="C125" t="s">
        <v>2473</v>
      </c>
      <c r="D125" t="str">
        <f>IF(EXACT(A125,A124),"Yes","")</f>
        <v/>
      </c>
    </row>
    <row r="126" spans="1:4" x14ac:dyDescent="0.25">
      <c r="A126" s="33" t="s">
        <v>2675</v>
      </c>
      <c r="B126" t="s">
        <v>375</v>
      </c>
      <c r="C126" t="s">
        <v>3276</v>
      </c>
      <c r="D126" t="str">
        <f>IF(EXACT(A126,A125),"Yes","")</f>
        <v/>
      </c>
    </row>
    <row r="127" spans="1:4" x14ac:dyDescent="0.25">
      <c r="A127" s="33" t="s">
        <v>3304</v>
      </c>
      <c r="B127" t="s">
        <v>375</v>
      </c>
      <c r="C127" t="s">
        <v>3383</v>
      </c>
      <c r="D127" t="str">
        <f>IF(EXACT(A127,A126),"Yes","")</f>
        <v/>
      </c>
    </row>
    <row r="128" spans="1:4" ht="16.5" x14ac:dyDescent="0.3">
      <c r="A128" s="32" t="s">
        <v>3409</v>
      </c>
      <c r="B128" t="s">
        <v>375</v>
      </c>
      <c r="C128" t="s">
        <v>3535</v>
      </c>
      <c r="D128" t="str">
        <f>IF(EXACT(A128,A127),"Yes","")</f>
        <v/>
      </c>
    </row>
    <row r="129" spans="1:4" x14ac:dyDescent="0.25">
      <c r="A129" s="33" t="s">
        <v>47</v>
      </c>
      <c r="B129" t="s">
        <v>375</v>
      </c>
      <c r="C129" t="s">
        <v>2473</v>
      </c>
      <c r="D129" t="str">
        <f>IF(EXACT(A129,A128),"Yes","")</f>
        <v/>
      </c>
    </row>
    <row r="130" spans="1:4" x14ac:dyDescent="0.25">
      <c r="A130" s="33" t="s">
        <v>2679</v>
      </c>
      <c r="C130" t="s">
        <v>3276</v>
      </c>
      <c r="D130" t="str">
        <f>IF(EXACT(A130,A129),"Yes","")</f>
        <v/>
      </c>
    </row>
    <row r="131" spans="1:4" ht="16.5" x14ac:dyDescent="0.3">
      <c r="A131" s="32" t="s">
        <v>3459</v>
      </c>
      <c r="C131" t="s">
        <v>3535</v>
      </c>
      <c r="D131" t="str">
        <f>IF(EXACT(A131,A130),"Yes","")</f>
        <v/>
      </c>
    </row>
    <row r="132" spans="1:4" x14ac:dyDescent="0.25">
      <c r="A132" s="33" t="s">
        <v>2687</v>
      </c>
      <c r="B132" t="s">
        <v>307</v>
      </c>
      <c r="C132" t="s">
        <v>3276</v>
      </c>
      <c r="D132" t="str">
        <f>IF(EXACT(A132,A131),"Yes","")</f>
        <v/>
      </c>
    </row>
    <row r="133" spans="1:4" x14ac:dyDescent="0.25">
      <c r="A133" s="33" t="s">
        <v>141</v>
      </c>
      <c r="B133" t="s">
        <v>307</v>
      </c>
      <c r="C133" t="s">
        <v>2473</v>
      </c>
      <c r="D133" t="str">
        <f>IF(EXACT(A133,A132),"Yes","")</f>
        <v/>
      </c>
    </row>
    <row r="134" spans="1:4" ht="16.5" x14ac:dyDescent="0.3">
      <c r="A134" s="32" t="s">
        <v>3492</v>
      </c>
      <c r="B134" t="s">
        <v>307</v>
      </c>
      <c r="C134" t="s">
        <v>3535</v>
      </c>
      <c r="D134" t="str">
        <f>IF(EXACT(A134,A133),"Yes","")</f>
        <v/>
      </c>
    </row>
    <row r="135" spans="1:4" x14ac:dyDescent="0.25">
      <c r="A135" s="33" t="s">
        <v>2689</v>
      </c>
      <c r="B135" t="s">
        <v>234</v>
      </c>
      <c r="C135" t="s">
        <v>3276</v>
      </c>
      <c r="D135" t="str">
        <f>IF(EXACT(A135,A134),"Yes","")</f>
        <v/>
      </c>
    </row>
    <row r="136" spans="1:4" x14ac:dyDescent="0.25">
      <c r="A136" s="33" t="s">
        <v>60</v>
      </c>
      <c r="B136" t="s">
        <v>234</v>
      </c>
      <c r="C136" t="s">
        <v>2473</v>
      </c>
      <c r="D136" t="str">
        <f>IF(EXACT(A136,A135),"Yes","")</f>
        <v/>
      </c>
    </row>
    <row r="137" spans="1:4" x14ac:dyDescent="0.25">
      <c r="A137" s="33" t="s">
        <v>60</v>
      </c>
      <c r="B137" t="s">
        <v>234</v>
      </c>
      <c r="C137" t="s">
        <v>3383</v>
      </c>
      <c r="D137" t="str">
        <f>IF(EXACT(A137,A136),"Yes","")</f>
        <v>Yes</v>
      </c>
    </row>
    <row r="138" spans="1:4" ht="16.5" x14ac:dyDescent="0.3">
      <c r="A138" s="32" t="s">
        <v>3411</v>
      </c>
      <c r="B138" t="s">
        <v>234</v>
      </c>
      <c r="C138" t="s">
        <v>3535</v>
      </c>
      <c r="D138" t="str">
        <f>IF(EXACT(A138,A137),"Yes","")</f>
        <v/>
      </c>
    </row>
    <row r="139" spans="1:4" x14ac:dyDescent="0.25">
      <c r="A139" s="68" t="s">
        <v>3698</v>
      </c>
      <c r="B139" s="62" t="s">
        <v>285</v>
      </c>
      <c r="C139" t="s">
        <v>3276</v>
      </c>
    </row>
    <row r="140" spans="1:4" x14ac:dyDescent="0.25">
      <c r="A140" s="33" t="s">
        <v>116</v>
      </c>
      <c r="B140" t="s">
        <v>285</v>
      </c>
      <c r="C140" t="s">
        <v>2473</v>
      </c>
      <c r="D140" t="str">
        <f>IF(EXACT(A140,A139),"Yes","")</f>
        <v/>
      </c>
    </row>
    <row r="141" spans="1:4" ht="16.5" x14ac:dyDescent="0.3">
      <c r="A141" s="32" t="s">
        <v>3521</v>
      </c>
      <c r="B141" t="s">
        <v>285</v>
      </c>
      <c r="C141" t="s">
        <v>3535</v>
      </c>
      <c r="D141" t="str">
        <f>IF(EXACT(A141,A140),"Yes","")</f>
        <v/>
      </c>
    </row>
    <row r="142" spans="1:4" x14ac:dyDescent="0.25">
      <c r="A142" s="33" t="s">
        <v>2697</v>
      </c>
      <c r="B142" t="s">
        <v>263</v>
      </c>
      <c r="C142" t="s">
        <v>3276</v>
      </c>
      <c r="D142" t="str">
        <f>IF(EXACT(A142,A141),"Yes","")</f>
        <v/>
      </c>
    </row>
    <row r="143" spans="1:4" ht="16.5" x14ac:dyDescent="0.3">
      <c r="A143" s="32" t="s">
        <v>263</v>
      </c>
      <c r="B143" t="s">
        <v>263</v>
      </c>
      <c r="C143" t="s">
        <v>3535</v>
      </c>
      <c r="D143" t="str">
        <f>IF(EXACT(A143,A142),"Yes","")</f>
        <v/>
      </c>
    </row>
    <row r="144" spans="1:4" x14ac:dyDescent="0.25">
      <c r="A144" s="33" t="s">
        <v>91</v>
      </c>
      <c r="B144" t="s">
        <v>263</v>
      </c>
      <c r="C144" t="s">
        <v>2473</v>
      </c>
      <c r="D144" t="str">
        <f>IF(EXACT(A144,A143),"Yes","")</f>
        <v/>
      </c>
    </row>
    <row r="145" spans="1:4" x14ac:dyDescent="0.25">
      <c r="A145" s="33" t="s">
        <v>91</v>
      </c>
      <c r="B145" t="s">
        <v>263</v>
      </c>
      <c r="C145" t="s">
        <v>3383</v>
      </c>
      <c r="D145" t="str">
        <f>IF(EXACT(A145,A144),"Yes","")</f>
        <v>Yes</v>
      </c>
    </row>
    <row r="146" spans="1:4" x14ac:dyDescent="0.25">
      <c r="A146" s="33" t="s">
        <v>2704</v>
      </c>
      <c r="C146" t="s">
        <v>3276</v>
      </c>
      <c r="D146" t="str">
        <f>IF(EXACT(A146,A145),"Yes","")</f>
        <v/>
      </c>
    </row>
    <row r="147" spans="1:4" ht="16.5" x14ac:dyDescent="0.3">
      <c r="A147" s="32" t="s">
        <v>3490</v>
      </c>
      <c r="C147" t="s">
        <v>3535</v>
      </c>
      <c r="D147" t="str">
        <f>IF(EXACT(A147,A146),"Yes","")</f>
        <v/>
      </c>
    </row>
    <row r="148" spans="1:4" x14ac:dyDescent="0.25">
      <c r="A148" s="33" t="s">
        <v>743</v>
      </c>
      <c r="C148" t="s">
        <v>3383</v>
      </c>
      <c r="D148" t="str">
        <f>IF(EXACT(A148,A147),"Yes","")</f>
        <v/>
      </c>
    </row>
    <row r="149" spans="1:4" x14ac:dyDescent="0.25">
      <c r="A149" s="33" t="s">
        <v>748</v>
      </c>
      <c r="C149" t="s">
        <v>3383</v>
      </c>
      <c r="D149" t="str">
        <f>IF(EXACT(A149,A148),"Yes","")</f>
        <v/>
      </c>
    </row>
    <row r="150" spans="1:4" x14ac:dyDescent="0.25">
      <c r="A150" s="33" t="s">
        <v>2712</v>
      </c>
      <c r="B150" t="s">
        <v>246</v>
      </c>
      <c r="C150" t="s">
        <v>3276</v>
      </c>
      <c r="D150" t="str">
        <f>IF(EXACT(A150,A149),"Yes","")</f>
        <v/>
      </c>
    </row>
    <row r="151" spans="1:4" x14ac:dyDescent="0.25">
      <c r="A151" s="33" t="s">
        <v>3308</v>
      </c>
      <c r="B151" t="s">
        <v>246</v>
      </c>
      <c r="C151" t="s">
        <v>3383</v>
      </c>
      <c r="D151" t="str">
        <f>IF(EXACT(A151,A150),"Yes","")</f>
        <v/>
      </c>
    </row>
    <row r="152" spans="1:4" ht="16.5" x14ac:dyDescent="0.3">
      <c r="A152" s="32" t="s">
        <v>3445</v>
      </c>
      <c r="B152" t="s">
        <v>246</v>
      </c>
      <c r="C152" t="s">
        <v>3535</v>
      </c>
      <c r="D152" t="str">
        <f>IF(EXACT(A152,A151),"Yes","")</f>
        <v/>
      </c>
    </row>
    <row r="153" spans="1:4" x14ac:dyDescent="0.25">
      <c r="A153" s="33" t="s">
        <v>74</v>
      </c>
      <c r="B153" t="s">
        <v>246</v>
      </c>
      <c r="C153" t="s">
        <v>2473</v>
      </c>
      <c r="D153" t="str">
        <f>IF(EXACT(A153,A152),"Yes","")</f>
        <v/>
      </c>
    </row>
    <row r="154" spans="1:4" x14ac:dyDescent="0.25">
      <c r="A154" s="33" t="s">
        <v>3309</v>
      </c>
      <c r="C154" t="s">
        <v>3383</v>
      </c>
      <c r="D154" t="str">
        <f>IF(EXACT(A154,A153),"Yes","")</f>
        <v/>
      </c>
    </row>
    <row r="155" spans="1:4" x14ac:dyDescent="0.25">
      <c r="A155" s="33" t="s">
        <v>2720</v>
      </c>
      <c r="B155" t="s">
        <v>224</v>
      </c>
      <c r="C155" t="s">
        <v>3276</v>
      </c>
      <c r="D155" t="str">
        <f>IF(EXACT(A155,A154),"Yes","")</f>
        <v/>
      </c>
    </row>
    <row r="156" spans="1:4" x14ac:dyDescent="0.25">
      <c r="A156" s="33" t="s">
        <v>49</v>
      </c>
      <c r="B156" t="s">
        <v>224</v>
      </c>
      <c r="C156" t="s">
        <v>2473</v>
      </c>
      <c r="D156" t="str">
        <f>IF(EXACT(A156,A155),"Yes","")</f>
        <v/>
      </c>
    </row>
    <row r="157" spans="1:4" x14ac:dyDescent="0.25">
      <c r="A157" s="33" t="s">
        <v>49</v>
      </c>
      <c r="B157" t="s">
        <v>224</v>
      </c>
      <c r="C157" t="s">
        <v>3383</v>
      </c>
      <c r="D157" t="str">
        <f>IF(EXACT(A157,A156),"Yes","")</f>
        <v>Yes</v>
      </c>
    </row>
    <row r="158" spans="1:4" ht="16.5" x14ac:dyDescent="0.3">
      <c r="A158" s="32" t="s">
        <v>3416</v>
      </c>
      <c r="B158" t="s">
        <v>224</v>
      </c>
      <c r="C158" t="s">
        <v>3535</v>
      </c>
      <c r="D158" t="str">
        <f>IF(EXACT(A158,A157),"Yes","")</f>
        <v/>
      </c>
    </row>
    <row r="159" spans="1:4" x14ac:dyDescent="0.25">
      <c r="A159" s="33" t="s">
        <v>2727</v>
      </c>
      <c r="B159" t="s">
        <v>228</v>
      </c>
      <c r="C159" t="s">
        <v>3276</v>
      </c>
      <c r="D159" t="str">
        <f>IF(EXACT(A159,A158),"Yes","")</f>
        <v/>
      </c>
    </row>
    <row r="160" spans="1:4" x14ac:dyDescent="0.25">
      <c r="A160" s="33" t="s">
        <v>53</v>
      </c>
      <c r="B160" t="s">
        <v>228</v>
      </c>
      <c r="C160" t="s">
        <v>2473</v>
      </c>
      <c r="D160" t="str">
        <f>IF(EXACT(A160,A159),"Yes","")</f>
        <v/>
      </c>
    </row>
    <row r="161" spans="1:4" x14ac:dyDescent="0.25">
      <c r="A161" s="33" t="s">
        <v>53</v>
      </c>
      <c r="B161" t="s">
        <v>228</v>
      </c>
      <c r="C161" t="s">
        <v>3383</v>
      </c>
      <c r="D161" t="str">
        <f>IF(EXACT(A161,A160),"Yes","")</f>
        <v>Yes</v>
      </c>
    </row>
    <row r="162" spans="1:4" ht="16.5" x14ac:dyDescent="0.3">
      <c r="A162" s="32" t="s">
        <v>3410</v>
      </c>
      <c r="B162" t="s">
        <v>228</v>
      </c>
      <c r="C162" t="s">
        <v>3535</v>
      </c>
      <c r="D162" t="str">
        <f>IF(EXACT(A162,A161),"Yes","")</f>
        <v/>
      </c>
    </row>
    <row r="163" spans="1:4" x14ac:dyDescent="0.25">
      <c r="A163" s="33" t="s">
        <v>2729</v>
      </c>
      <c r="B163" t="s">
        <v>287</v>
      </c>
      <c r="C163" t="s">
        <v>3276</v>
      </c>
      <c r="D163" t="str">
        <f>IF(EXACT(A163,A162),"Yes","")</f>
        <v/>
      </c>
    </row>
    <row r="164" spans="1:4" x14ac:dyDescent="0.25">
      <c r="A164" s="33" t="s">
        <v>119</v>
      </c>
      <c r="B164" t="s">
        <v>287</v>
      </c>
      <c r="C164" t="s">
        <v>2473</v>
      </c>
      <c r="D164" t="str">
        <f>IF(EXACT(A164,A163),"Yes","")</f>
        <v/>
      </c>
    </row>
    <row r="165" spans="1:4" x14ac:dyDescent="0.25">
      <c r="A165" s="33" t="s">
        <v>119</v>
      </c>
      <c r="B165" t="s">
        <v>287</v>
      </c>
      <c r="C165" t="s">
        <v>3383</v>
      </c>
      <c r="D165" t="str">
        <f>IF(EXACT(A165,A164),"Yes","")</f>
        <v>Yes</v>
      </c>
    </row>
    <row r="166" spans="1:4" ht="16.5" x14ac:dyDescent="0.3">
      <c r="A166" s="32" t="s">
        <v>3503</v>
      </c>
      <c r="B166" s="62" t="s">
        <v>287</v>
      </c>
      <c r="C166" t="s">
        <v>3535</v>
      </c>
      <c r="D166" t="str">
        <f>IF(EXACT(A166,A165),"Yes","")</f>
        <v/>
      </c>
    </row>
    <row r="167" spans="1:4" x14ac:dyDescent="0.25">
      <c r="A167" s="33" t="s">
        <v>3310</v>
      </c>
      <c r="C167" t="s">
        <v>3383</v>
      </c>
      <c r="D167" t="str">
        <f>IF(EXACT(A167,A166),"Yes","")</f>
        <v/>
      </c>
    </row>
    <row r="168" spans="1:4" x14ac:dyDescent="0.25">
      <c r="A168" s="66" t="s">
        <v>3642</v>
      </c>
      <c r="B168" t="s">
        <v>354</v>
      </c>
      <c r="C168" t="s">
        <v>3276</v>
      </c>
    </row>
    <row r="169" spans="1:4" x14ac:dyDescent="0.25">
      <c r="A169" s="33" t="s">
        <v>189</v>
      </c>
      <c r="B169" s="62" t="s">
        <v>354</v>
      </c>
      <c r="C169" t="s">
        <v>2473</v>
      </c>
      <c r="D169" t="str">
        <f>IF(EXACT(A169,A168),"Yes","")</f>
        <v/>
      </c>
    </row>
    <row r="170" spans="1:4" ht="16.5" x14ac:dyDescent="0.3">
      <c r="A170" s="32" t="s">
        <v>3531</v>
      </c>
      <c r="B170" t="s">
        <v>354</v>
      </c>
      <c r="C170" t="s">
        <v>3535</v>
      </c>
      <c r="D170" t="str">
        <f>IF(EXACT(A170,A169),"Yes","")</f>
        <v/>
      </c>
    </row>
    <row r="171" spans="1:4" x14ac:dyDescent="0.25">
      <c r="A171" s="66" t="s">
        <v>3643</v>
      </c>
      <c r="B171" t="s">
        <v>314</v>
      </c>
      <c r="C171" t="s">
        <v>3276</v>
      </c>
    </row>
    <row r="172" spans="1:4" x14ac:dyDescent="0.25">
      <c r="A172" s="33" t="s">
        <v>149</v>
      </c>
      <c r="B172" t="s">
        <v>314</v>
      </c>
      <c r="C172" t="s">
        <v>2473</v>
      </c>
      <c r="D172" t="str">
        <f>IF(EXACT(A172,A171),"Yes","")</f>
        <v/>
      </c>
    </row>
    <row r="173" spans="1:4" x14ac:dyDescent="0.25">
      <c r="A173" s="33" t="s">
        <v>3311</v>
      </c>
      <c r="C173" t="s">
        <v>3383</v>
      </c>
      <c r="D173" t="str">
        <f>IF(EXACT(A173,A172),"Yes","")</f>
        <v/>
      </c>
    </row>
    <row r="174" spans="1:4" x14ac:dyDescent="0.25">
      <c r="A174" s="33" t="s">
        <v>3312</v>
      </c>
      <c r="C174" t="s">
        <v>3383</v>
      </c>
      <c r="D174" t="str">
        <f>IF(EXACT(A174,A173),"Yes","")</f>
        <v/>
      </c>
    </row>
    <row r="175" spans="1:4" x14ac:dyDescent="0.25">
      <c r="A175" s="33" t="s">
        <v>2736</v>
      </c>
      <c r="B175" s="62"/>
      <c r="C175" t="s">
        <v>3276</v>
      </c>
      <c r="D175" t="str">
        <f>IF(EXACT(A175,A174),"Yes","")</f>
        <v/>
      </c>
    </row>
    <row r="176" spans="1:4" ht="16.5" x14ac:dyDescent="0.3">
      <c r="A176" s="32" t="s">
        <v>3466</v>
      </c>
      <c r="C176" t="s">
        <v>3535</v>
      </c>
      <c r="D176" t="str">
        <f>IF(EXACT(A176,A175),"Yes","")</f>
        <v/>
      </c>
    </row>
    <row r="177" spans="1:4" x14ac:dyDescent="0.25">
      <c r="A177" s="66" t="s">
        <v>3644</v>
      </c>
      <c r="B177" s="62" t="s">
        <v>305</v>
      </c>
      <c r="C177" t="s">
        <v>3276</v>
      </c>
    </row>
    <row r="178" spans="1:4" x14ac:dyDescent="0.25">
      <c r="A178" s="33" t="s">
        <v>139</v>
      </c>
      <c r="B178" t="s">
        <v>305</v>
      </c>
      <c r="C178" t="s">
        <v>2473</v>
      </c>
      <c r="D178" t="str">
        <f>IF(EXACT(A178,A177),"Yes","")</f>
        <v/>
      </c>
    </row>
    <row r="179" spans="1:4" x14ac:dyDescent="0.25">
      <c r="A179" s="66" t="s">
        <v>3645</v>
      </c>
      <c r="B179" t="s">
        <v>311</v>
      </c>
      <c r="C179" t="s">
        <v>3276</v>
      </c>
    </row>
    <row r="180" spans="1:4" x14ac:dyDescent="0.25">
      <c r="A180" s="33" t="s">
        <v>146</v>
      </c>
      <c r="B180" t="s">
        <v>311</v>
      </c>
      <c r="C180" t="s">
        <v>2473</v>
      </c>
      <c r="D180" t="str">
        <f>IF(EXACT(A180,A179),"Yes","")</f>
        <v/>
      </c>
    </row>
    <row r="181" spans="1:4" x14ac:dyDescent="0.25">
      <c r="A181" s="33" t="s">
        <v>2744</v>
      </c>
      <c r="B181" t="s">
        <v>291</v>
      </c>
      <c r="C181" t="s">
        <v>3276</v>
      </c>
      <c r="D181" t="str">
        <f>IF(EXACT(A181,A180),"Yes","")</f>
        <v/>
      </c>
    </row>
    <row r="182" spans="1:4" x14ac:dyDescent="0.25">
      <c r="A182" s="33" t="s">
        <v>124</v>
      </c>
      <c r="B182" t="s">
        <v>291</v>
      </c>
      <c r="C182" t="s">
        <v>2473</v>
      </c>
      <c r="D182" t="str">
        <f>IF(EXACT(A182,A181),"Yes","")</f>
        <v/>
      </c>
    </row>
    <row r="183" spans="1:4" ht="16.5" x14ac:dyDescent="0.3">
      <c r="A183" s="32" t="s">
        <v>3465</v>
      </c>
      <c r="B183" t="s">
        <v>291</v>
      </c>
      <c r="C183" t="s">
        <v>3535</v>
      </c>
      <c r="D183" t="str">
        <f>IF(EXACT(A183,A182),"Yes","")</f>
        <v/>
      </c>
    </row>
    <row r="184" spans="1:4" x14ac:dyDescent="0.25">
      <c r="A184" s="33" t="s">
        <v>2753</v>
      </c>
      <c r="B184" t="s">
        <v>210</v>
      </c>
      <c r="C184" t="s">
        <v>3276</v>
      </c>
      <c r="D184" t="str">
        <f>IF(EXACT(A184,A183),"Yes","")</f>
        <v/>
      </c>
    </row>
    <row r="185" spans="1:4" x14ac:dyDescent="0.25">
      <c r="A185" s="33" t="s">
        <v>33</v>
      </c>
      <c r="B185" t="s">
        <v>210</v>
      </c>
      <c r="C185" t="s">
        <v>2473</v>
      </c>
      <c r="D185" t="str">
        <f>IF(EXACT(A185,A184),"Yes","")</f>
        <v/>
      </c>
    </row>
    <row r="186" spans="1:4" ht="16.5" x14ac:dyDescent="0.3">
      <c r="A186" s="32" t="s">
        <v>3384</v>
      </c>
      <c r="B186" t="s">
        <v>210</v>
      </c>
      <c r="C186" t="s">
        <v>3535</v>
      </c>
      <c r="D186" t="str">
        <f>IF(EXACT(A186,A185),"Yes","")</f>
        <v/>
      </c>
    </row>
    <row r="187" spans="1:4" x14ac:dyDescent="0.25">
      <c r="A187" s="33" t="s">
        <v>3314</v>
      </c>
      <c r="C187" t="s">
        <v>3383</v>
      </c>
      <c r="D187" t="str">
        <f>IF(EXACT(A187,A186),"Yes","")</f>
        <v/>
      </c>
    </row>
    <row r="188" spans="1:4" ht="16.5" x14ac:dyDescent="0.3">
      <c r="A188" s="32" t="s">
        <v>3533</v>
      </c>
      <c r="C188" t="s">
        <v>3535</v>
      </c>
      <c r="D188" t="str">
        <f>IF(EXACT(A188,A187),"Yes","")</f>
        <v/>
      </c>
    </row>
    <row r="189" spans="1:4" x14ac:dyDescent="0.25">
      <c r="A189" s="33" t="s">
        <v>3315</v>
      </c>
      <c r="B189" s="62"/>
      <c r="C189" t="s">
        <v>3383</v>
      </c>
      <c r="D189" t="str">
        <f>IF(EXACT(A189,A188),"Yes","")</f>
        <v/>
      </c>
    </row>
    <row r="190" spans="1:4" x14ac:dyDescent="0.25">
      <c r="A190" s="33" t="s">
        <v>3316</v>
      </c>
      <c r="C190" t="s">
        <v>3383</v>
      </c>
      <c r="D190" t="str">
        <f>IF(EXACT(A190,A189),"Yes","")</f>
        <v/>
      </c>
    </row>
    <row r="191" spans="1:4" x14ac:dyDescent="0.25">
      <c r="A191" s="66" t="s">
        <v>3646</v>
      </c>
      <c r="B191" t="s">
        <v>339</v>
      </c>
      <c r="C191" t="s">
        <v>3276</v>
      </c>
    </row>
    <row r="192" spans="1:4" x14ac:dyDescent="0.25">
      <c r="A192" s="33" t="s">
        <v>174</v>
      </c>
      <c r="B192" t="s">
        <v>339</v>
      </c>
      <c r="C192" t="s">
        <v>2473</v>
      </c>
      <c r="D192" t="str">
        <f>IF(EXACT(A192,A191),"Yes","")</f>
        <v/>
      </c>
    </row>
    <row r="193" spans="1:4" x14ac:dyDescent="0.25">
      <c r="A193" s="68" t="s">
        <v>3699</v>
      </c>
      <c r="B193" s="62" t="s">
        <v>355</v>
      </c>
      <c r="C193" t="s">
        <v>3276</v>
      </c>
    </row>
    <row r="194" spans="1:4" x14ac:dyDescent="0.25">
      <c r="A194" s="33" t="s">
        <v>190</v>
      </c>
      <c r="B194" t="s">
        <v>355</v>
      </c>
      <c r="C194" t="s">
        <v>2473</v>
      </c>
      <c r="D194" t="str">
        <f>IF(EXACT(A194,A193),"Yes","")</f>
        <v/>
      </c>
    </row>
    <row r="195" spans="1:4" x14ac:dyDescent="0.25">
      <c r="A195" s="33" t="s">
        <v>928</v>
      </c>
      <c r="C195" t="s">
        <v>3383</v>
      </c>
      <c r="D195" t="str">
        <f>IF(EXACT(A195,A194),"Yes","")</f>
        <v/>
      </c>
    </row>
    <row r="196" spans="1:4" x14ac:dyDescent="0.25">
      <c r="A196" s="33" t="s">
        <v>934</v>
      </c>
      <c r="C196" t="s">
        <v>3383</v>
      </c>
      <c r="D196" t="str">
        <f>IF(EXACT(A196,A195),"Yes","")</f>
        <v/>
      </c>
    </row>
    <row r="197" spans="1:4" x14ac:dyDescent="0.25">
      <c r="A197" s="33" t="s">
        <v>2760</v>
      </c>
      <c r="B197" t="s">
        <v>233</v>
      </c>
      <c r="C197" t="s">
        <v>3276</v>
      </c>
      <c r="D197" t="str">
        <f>IF(EXACT(A197,A196),"Yes","")</f>
        <v/>
      </c>
    </row>
    <row r="198" spans="1:4" ht="16.5" x14ac:dyDescent="0.3">
      <c r="A198" s="32" t="s">
        <v>3419</v>
      </c>
      <c r="B198" t="s">
        <v>233</v>
      </c>
      <c r="C198" t="s">
        <v>3535</v>
      </c>
      <c r="D198" t="str">
        <f>IF(EXACT(A198,A197),"Yes","")</f>
        <v/>
      </c>
    </row>
    <row r="199" spans="1:4" x14ac:dyDescent="0.25">
      <c r="A199" s="33" t="s">
        <v>59</v>
      </c>
      <c r="B199" t="s">
        <v>233</v>
      </c>
      <c r="C199" t="s">
        <v>2473</v>
      </c>
      <c r="D199" t="str">
        <f>IF(EXACT(A199,A198),"Yes","")</f>
        <v/>
      </c>
    </row>
    <row r="200" spans="1:4" x14ac:dyDescent="0.25">
      <c r="A200" s="33" t="s">
        <v>59</v>
      </c>
      <c r="B200" t="s">
        <v>233</v>
      </c>
      <c r="C200" t="s">
        <v>3383</v>
      </c>
      <c r="D200" t="str">
        <f>IF(EXACT(A200,A199),"Yes","")</f>
        <v>Yes</v>
      </c>
    </row>
    <row r="201" spans="1:4" x14ac:dyDescent="0.25">
      <c r="A201" s="33" t="s">
        <v>955</v>
      </c>
      <c r="C201" t="s">
        <v>3383</v>
      </c>
      <c r="D201" t="str">
        <f>IF(EXACT(A201,A200),"Yes","")</f>
        <v/>
      </c>
    </row>
    <row r="202" spans="1:4" x14ac:dyDescent="0.25">
      <c r="A202" s="33" t="s">
        <v>2768</v>
      </c>
      <c r="B202" t="s">
        <v>284</v>
      </c>
      <c r="C202" t="s">
        <v>3276</v>
      </c>
      <c r="D202" t="str">
        <f>IF(EXACT(A202,A201),"Yes","")</f>
        <v/>
      </c>
    </row>
    <row r="203" spans="1:4" x14ac:dyDescent="0.25">
      <c r="A203" s="33" t="s">
        <v>115</v>
      </c>
      <c r="B203" t="s">
        <v>284</v>
      </c>
      <c r="C203" t="s">
        <v>2473</v>
      </c>
      <c r="D203" t="str">
        <f>IF(EXACT(A203,A202),"Yes","")</f>
        <v/>
      </c>
    </row>
    <row r="204" spans="1:4" x14ac:dyDescent="0.25">
      <c r="A204" s="33" t="s">
        <v>115</v>
      </c>
      <c r="B204" t="s">
        <v>284</v>
      </c>
      <c r="C204" t="s">
        <v>3383</v>
      </c>
      <c r="D204" t="str">
        <f>IF(EXACT(A204,A203),"Yes","")</f>
        <v>Yes</v>
      </c>
    </row>
    <row r="205" spans="1:4" ht="16.5" x14ac:dyDescent="0.3">
      <c r="A205" s="32" t="s">
        <v>3496</v>
      </c>
      <c r="B205" t="s">
        <v>284</v>
      </c>
      <c r="C205" t="s">
        <v>3535</v>
      </c>
      <c r="D205" t="str">
        <f>IF(EXACT(A205,A204),"Yes","")</f>
        <v/>
      </c>
    </row>
    <row r="206" spans="1:4" x14ac:dyDescent="0.25">
      <c r="A206" s="33" t="s">
        <v>2777</v>
      </c>
      <c r="B206" t="s">
        <v>288</v>
      </c>
      <c r="C206" t="s">
        <v>3276</v>
      </c>
      <c r="D206" t="str">
        <f>IF(EXACT(A206,A205),"Yes","")</f>
        <v/>
      </c>
    </row>
    <row r="207" spans="1:4" x14ac:dyDescent="0.25">
      <c r="A207" s="33" t="s">
        <v>121</v>
      </c>
      <c r="B207" t="s">
        <v>288</v>
      </c>
      <c r="C207" t="s">
        <v>2473</v>
      </c>
      <c r="D207" t="str">
        <f>IF(EXACT(A207,A206),"Yes","")</f>
        <v/>
      </c>
    </row>
    <row r="208" spans="1:4" ht="16.5" x14ac:dyDescent="0.3">
      <c r="A208" s="32" t="s">
        <v>3469</v>
      </c>
      <c r="B208" t="s">
        <v>288</v>
      </c>
      <c r="C208" t="s">
        <v>3535</v>
      </c>
      <c r="D208" t="str">
        <f>IF(EXACT(A208,A207),"Yes","")</f>
        <v/>
      </c>
    </row>
    <row r="209" spans="1:4" x14ac:dyDescent="0.25">
      <c r="A209" s="33" t="s">
        <v>2785</v>
      </c>
      <c r="B209" t="s">
        <v>250</v>
      </c>
      <c r="C209" t="s">
        <v>3276</v>
      </c>
      <c r="D209" t="str">
        <f>IF(EXACT(A209,A208),"Yes","")</f>
        <v/>
      </c>
    </row>
    <row r="210" spans="1:4" x14ac:dyDescent="0.25">
      <c r="A210" s="33" t="s">
        <v>78</v>
      </c>
      <c r="B210" t="s">
        <v>250</v>
      </c>
      <c r="C210" t="s">
        <v>2473</v>
      </c>
      <c r="D210" t="str">
        <f>IF(EXACT(A210,A209),"Yes","")</f>
        <v/>
      </c>
    </row>
    <row r="211" spans="1:4" x14ac:dyDescent="0.25">
      <c r="A211" s="33" t="s">
        <v>78</v>
      </c>
      <c r="B211" t="s">
        <v>250</v>
      </c>
      <c r="C211" t="s">
        <v>3383</v>
      </c>
      <c r="D211" t="str">
        <f>IF(EXACT(A211,A210),"Yes","")</f>
        <v>Yes</v>
      </c>
    </row>
    <row r="212" spans="1:4" ht="16.5" x14ac:dyDescent="0.3">
      <c r="A212" s="32" t="s">
        <v>3454</v>
      </c>
      <c r="B212" t="s">
        <v>250</v>
      </c>
      <c r="C212" t="s">
        <v>3535</v>
      </c>
      <c r="D212" t="str">
        <f>IF(EXACT(A212,A211),"Yes","")</f>
        <v/>
      </c>
    </row>
    <row r="213" spans="1:4" x14ac:dyDescent="0.25">
      <c r="A213" s="33" t="s">
        <v>3319</v>
      </c>
      <c r="B213" s="62"/>
      <c r="C213" t="s">
        <v>3383</v>
      </c>
      <c r="D213" t="str">
        <f>IF(EXACT(A213,A212),"Yes","")</f>
        <v/>
      </c>
    </row>
    <row r="214" spans="1:4" x14ac:dyDescent="0.25">
      <c r="A214" s="33" t="s">
        <v>3320</v>
      </c>
      <c r="C214" t="s">
        <v>3383</v>
      </c>
      <c r="D214" t="str">
        <f>IF(EXACT(A214,A213),"Yes","")</f>
        <v/>
      </c>
    </row>
    <row r="215" spans="1:4" x14ac:dyDescent="0.25">
      <c r="A215" s="33" t="s">
        <v>3321</v>
      </c>
      <c r="C215" t="s">
        <v>3383</v>
      </c>
      <c r="D215" t="str">
        <f>IF(EXACT(A215,A214),"Yes","")</f>
        <v/>
      </c>
    </row>
    <row r="216" spans="1:4" x14ac:dyDescent="0.25">
      <c r="A216" s="66" t="s">
        <v>3647</v>
      </c>
      <c r="B216" t="s">
        <v>359</v>
      </c>
      <c r="C216" t="s">
        <v>3276</v>
      </c>
    </row>
    <row r="217" spans="1:4" x14ac:dyDescent="0.25">
      <c r="A217" s="33" t="s">
        <v>194</v>
      </c>
      <c r="B217" t="s">
        <v>359</v>
      </c>
      <c r="C217" t="s">
        <v>2473</v>
      </c>
      <c r="D217" t="str">
        <f>IF(EXACT(A217,A216),"Yes","")</f>
        <v/>
      </c>
    </row>
    <row r="218" spans="1:4" x14ac:dyDescent="0.25">
      <c r="A218" s="33" t="s">
        <v>999</v>
      </c>
      <c r="C218" t="s">
        <v>3383</v>
      </c>
      <c r="D218" t="str">
        <f>IF(EXACT(A218,A217),"Yes","")</f>
        <v/>
      </c>
    </row>
    <row r="219" spans="1:4" x14ac:dyDescent="0.25">
      <c r="A219" s="33" t="s">
        <v>3323</v>
      </c>
      <c r="C219" t="s">
        <v>3383</v>
      </c>
      <c r="D219" t="str">
        <f>IF(EXACT(A219,A218),"Yes","")</f>
        <v/>
      </c>
    </row>
    <row r="220" spans="1:4" x14ac:dyDescent="0.25">
      <c r="A220" s="33" t="s">
        <v>3324</v>
      </c>
      <c r="C220" t="s">
        <v>3383</v>
      </c>
      <c r="D220" t="str">
        <f>IF(EXACT(A220,A219),"Yes","")</f>
        <v/>
      </c>
    </row>
    <row r="221" spans="1:4" ht="16.5" x14ac:dyDescent="0.3">
      <c r="A221" s="32" t="s">
        <v>3530</v>
      </c>
      <c r="B221" s="62"/>
      <c r="C221" t="s">
        <v>3535</v>
      </c>
      <c r="D221" t="str">
        <f>IF(EXACT(A221,A220),"Yes","")</f>
        <v/>
      </c>
    </row>
    <row r="222" spans="1:4" x14ac:dyDescent="0.25">
      <c r="A222" s="33" t="s">
        <v>1010</v>
      </c>
      <c r="C222" t="s">
        <v>3383</v>
      </c>
      <c r="D222" t="str">
        <f>IF(EXACT(A222,A221),"Yes","")</f>
        <v/>
      </c>
    </row>
    <row r="223" spans="1:4" x14ac:dyDescent="0.25">
      <c r="A223" s="33" t="s">
        <v>3325</v>
      </c>
      <c r="B223" s="62"/>
      <c r="C223" t="s">
        <v>3383</v>
      </c>
      <c r="D223" t="str">
        <f>IF(EXACT(A223,A222),"Yes","")</f>
        <v/>
      </c>
    </row>
    <row r="224" spans="1:4" x14ac:dyDescent="0.25">
      <c r="A224" s="66" t="s">
        <v>3648</v>
      </c>
      <c r="B224" t="s">
        <v>334</v>
      </c>
      <c r="C224" t="s">
        <v>3276</v>
      </c>
    </row>
    <row r="225" spans="1:4" x14ac:dyDescent="0.25">
      <c r="A225" s="33" t="s">
        <v>169</v>
      </c>
      <c r="B225" t="s">
        <v>334</v>
      </c>
      <c r="C225" t="s">
        <v>2473</v>
      </c>
      <c r="D225" t="str">
        <f>IF(EXACT(A225,A224),"Yes","")</f>
        <v/>
      </c>
    </row>
    <row r="226" spans="1:4" x14ac:dyDescent="0.25">
      <c r="A226" s="66" t="s">
        <v>3649</v>
      </c>
      <c r="B226" t="s">
        <v>363</v>
      </c>
      <c r="C226" t="s">
        <v>3276</v>
      </c>
    </row>
    <row r="227" spans="1:4" x14ac:dyDescent="0.25">
      <c r="A227" s="33" t="s">
        <v>198</v>
      </c>
      <c r="B227" t="s">
        <v>363</v>
      </c>
      <c r="C227" t="s">
        <v>2473</v>
      </c>
      <c r="D227" t="str">
        <f>IF(EXACT(A227,A226),"Yes","")</f>
        <v/>
      </c>
    </row>
    <row r="228" spans="1:4" ht="16.5" x14ac:dyDescent="0.3">
      <c r="A228" s="32" t="s">
        <v>3510</v>
      </c>
      <c r="B228" s="62"/>
      <c r="C228" t="s">
        <v>3535</v>
      </c>
      <c r="D228" t="str">
        <f>IF(EXACT(A228,A227),"Yes","")</f>
        <v/>
      </c>
    </row>
    <row r="229" spans="1:4" x14ac:dyDescent="0.25">
      <c r="A229" s="33" t="s">
        <v>1048</v>
      </c>
      <c r="C229" t="s">
        <v>3383</v>
      </c>
      <c r="D229" t="str">
        <f>IF(EXACT(A229,A228),"Yes","")</f>
        <v/>
      </c>
    </row>
    <row r="230" spans="1:4" ht="16.5" x14ac:dyDescent="0.3">
      <c r="A230" s="32" t="s">
        <v>3524</v>
      </c>
      <c r="C230" t="s">
        <v>3535</v>
      </c>
      <c r="D230" t="str">
        <f>IF(EXACT(A230,A229),"Yes","")</f>
        <v/>
      </c>
    </row>
    <row r="231" spans="1:4" x14ac:dyDescent="0.25">
      <c r="A231" s="66" t="s">
        <v>3650</v>
      </c>
      <c r="B231" t="s">
        <v>384</v>
      </c>
      <c r="C231" t="s">
        <v>3276</v>
      </c>
    </row>
    <row r="232" spans="1:4" x14ac:dyDescent="0.25">
      <c r="A232" s="33" t="s">
        <v>144</v>
      </c>
      <c r="B232" t="s">
        <v>384</v>
      </c>
      <c r="C232" t="s">
        <v>2473</v>
      </c>
      <c r="D232" t="str">
        <f>IF(EXACT(A232,A231),"Yes","")</f>
        <v/>
      </c>
    </row>
    <row r="233" spans="1:4" ht="16.5" x14ac:dyDescent="0.3">
      <c r="A233" s="32" t="s">
        <v>3523</v>
      </c>
      <c r="B233" t="s">
        <v>384</v>
      </c>
      <c r="C233" t="s">
        <v>3535</v>
      </c>
      <c r="D233" t="str">
        <f>IF(EXACT(A233,A232),"Yes","")</f>
        <v/>
      </c>
    </row>
    <row r="234" spans="1:4" x14ac:dyDescent="0.25">
      <c r="A234" s="33" t="s">
        <v>1051</v>
      </c>
      <c r="C234" t="s">
        <v>3383</v>
      </c>
      <c r="D234" t="str">
        <f>IF(EXACT(A234,A233),"Yes","")</f>
        <v/>
      </c>
    </row>
    <row r="235" spans="1:4" x14ac:dyDescent="0.25">
      <c r="A235" s="33" t="s">
        <v>2793</v>
      </c>
      <c r="B235" t="s">
        <v>253</v>
      </c>
      <c r="C235" t="s">
        <v>3276</v>
      </c>
      <c r="D235" t="str">
        <f>IF(EXACT(A235,A234),"Yes","")</f>
        <v/>
      </c>
    </row>
    <row r="236" spans="1:4" x14ac:dyDescent="0.25">
      <c r="A236" s="33" t="s">
        <v>81</v>
      </c>
      <c r="B236" t="s">
        <v>253</v>
      </c>
      <c r="C236" t="s">
        <v>2473</v>
      </c>
      <c r="D236" t="str">
        <f>IF(EXACT(A236,A235),"Yes","")</f>
        <v/>
      </c>
    </row>
    <row r="237" spans="1:4" ht="16.5" x14ac:dyDescent="0.3">
      <c r="A237" s="32" t="s">
        <v>3399</v>
      </c>
      <c r="B237" t="s">
        <v>253</v>
      </c>
      <c r="C237" t="s">
        <v>3535</v>
      </c>
      <c r="D237" t="str">
        <f>IF(EXACT(A237,A236),"Yes","")</f>
        <v/>
      </c>
    </row>
    <row r="238" spans="1:4" x14ac:dyDescent="0.25">
      <c r="A238" s="33" t="s">
        <v>2796</v>
      </c>
      <c r="B238" t="s">
        <v>214</v>
      </c>
      <c r="C238" t="s">
        <v>3276</v>
      </c>
      <c r="D238" t="str">
        <f>IF(EXACT(A238,A237),"Yes","")</f>
        <v/>
      </c>
    </row>
    <row r="239" spans="1:4" x14ac:dyDescent="0.25">
      <c r="A239" s="33" t="s">
        <v>37</v>
      </c>
      <c r="B239" s="62" t="s">
        <v>214</v>
      </c>
      <c r="C239" t="s">
        <v>2473</v>
      </c>
      <c r="D239" t="str">
        <f>IF(EXACT(A239,A238),"Yes","")</f>
        <v/>
      </c>
    </row>
    <row r="240" spans="1:4" x14ac:dyDescent="0.25">
      <c r="A240" s="33" t="s">
        <v>37</v>
      </c>
      <c r="B240" t="s">
        <v>214</v>
      </c>
      <c r="C240" t="s">
        <v>3383</v>
      </c>
      <c r="D240" t="str">
        <f>IF(EXACT(A240,A239),"Yes","")</f>
        <v>Yes</v>
      </c>
    </row>
    <row r="241" spans="1:4" ht="16.5" x14ac:dyDescent="0.3">
      <c r="A241" s="32" t="s">
        <v>3388</v>
      </c>
      <c r="B241" t="s">
        <v>214</v>
      </c>
      <c r="C241" t="s">
        <v>3535</v>
      </c>
      <c r="D241" t="str">
        <f>IF(EXACT(A241,A240),"Yes","")</f>
        <v/>
      </c>
    </row>
    <row r="242" spans="1:4" x14ac:dyDescent="0.25">
      <c r="A242" s="66" t="s">
        <v>3651</v>
      </c>
      <c r="B242" t="s">
        <v>364</v>
      </c>
      <c r="C242" t="s">
        <v>3276</v>
      </c>
    </row>
    <row r="243" spans="1:4" x14ac:dyDescent="0.25">
      <c r="A243" s="33" t="s">
        <v>199</v>
      </c>
      <c r="B243" t="s">
        <v>364</v>
      </c>
      <c r="C243" t="s">
        <v>2473</v>
      </c>
      <c r="D243" t="str">
        <f>IF(EXACT(A243,A242),"Yes","")</f>
        <v/>
      </c>
    </row>
    <row r="244" spans="1:4" ht="16.5" x14ac:dyDescent="0.3">
      <c r="A244" s="32" t="s">
        <v>365</v>
      </c>
      <c r="B244" t="s">
        <v>365</v>
      </c>
      <c r="C244" t="s">
        <v>3535</v>
      </c>
      <c r="D244" t="str">
        <f>IF(EXACT(A244,A243),"Yes","")</f>
        <v/>
      </c>
    </row>
    <row r="245" spans="1:4" x14ac:dyDescent="0.25">
      <c r="A245" s="33" t="s">
        <v>200</v>
      </c>
      <c r="B245" t="s">
        <v>365</v>
      </c>
      <c r="C245" t="s">
        <v>2473</v>
      </c>
      <c r="D245" t="str">
        <f>IF(EXACT(A245,A244),"Yes","")</f>
        <v/>
      </c>
    </row>
    <row r="246" spans="1:4" x14ac:dyDescent="0.25">
      <c r="A246" s="33" t="s">
        <v>3326</v>
      </c>
      <c r="C246" t="s">
        <v>3383</v>
      </c>
      <c r="D246" t="str">
        <f>IF(EXACT(A246,A245),"Yes","")</f>
        <v/>
      </c>
    </row>
    <row r="247" spans="1:4" x14ac:dyDescent="0.25">
      <c r="A247" s="33" t="s">
        <v>2804</v>
      </c>
      <c r="B247" t="s">
        <v>372</v>
      </c>
      <c r="C247" t="s">
        <v>3276</v>
      </c>
      <c r="D247" t="str">
        <f>IF(EXACT(A247,A246),"Yes","")</f>
        <v/>
      </c>
    </row>
    <row r="248" spans="1:4" x14ac:dyDescent="0.25">
      <c r="A248" s="33" t="s">
        <v>104</v>
      </c>
      <c r="B248" t="s">
        <v>372</v>
      </c>
      <c r="C248" t="s">
        <v>2473</v>
      </c>
      <c r="D248" t="str">
        <f>IF(EXACT(A248,A247),"Yes","")</f>
        <v/>
      </c>
    </row>
    <row r="249" spans="1:4" ht="16.5" x14ac:dyDescent="0.3">
      <c r="A249" s="32" t="s">
        <v>3444</v>
      </c>
      <c r="B249" t="s">
        <v>372</v>
      </c>
      <c r="C249" t="s">
        <v>3535</v>
      </c>
      <c r="D249" t="str">
        <f>IF(EXACT(A249,A248),"Yes","")</f>
        <v/>
      </c>
    </row>
    <row r="250" spans="1:4" x14ac:dyDescent="0.25">
      <c r="A250" s="33" t="s">
        <v>2806</v>
      </c>
      <c r="B250" t="s">
        <v>268</v>
      </c>
      <c r="C250" t="s">
        <v>3276</v>
      </c>
      <c r="D250" t="str">
        <f>IF(EXACT(A250,A249),"Yes","")</f>
        <v/>
      </c>
    </row>
    <row r="251" spans="1:4" ht="16.5" x14ac:dyDescent="0.3">
      <c r="A251" s="32" t="s">
        <v>3480</v>
      </c>
      <c r="B251" t="s">
        <v>268</v>
      </c>
      <c r="C251" t="s">
        <v>3535</v>
      </c>
      <c r="D251" t="str">
        <f>IF(EXACT(A251,A250),"Yes","")</f>
        <v/>
      </c>
    </row>
    <row r="252" spans="1:4" x14ac:dyDescent="0.25">
      <c r="A252" s="33" t="s">
        <v>98</v>
      </c>
      <c r="B252" t="s">
        <v>268</v>
      </c>
      <c r="C252" t="s">
        <v>2473</v>
      </c>
      <c r="D252" t="str">
        <f>IF(EXACT(A252,A251),"Yes","")</f>
        <v/>
      </c>
    </row>
    <row r="253" spans="1:4" x14ac:dyDescent="0.25">
      <c r="A253" s="33" t="s">
        <v>3327</v>
      </c>
      <c r="C253" t="s">
        <v>3383</v>
      </c>
      <c r="D253" t="str">
        <f>IF(EXACT(A253,A252),"Yes","")</f>
        <v/>
      </c>
    </row>
    <row r="254" spans="1:4" x14ac:dyDescent="0.25">
      <c r="A254" s="33" t="s">
        <v>3329</v>
      </c>
      <c r="C254" t="s">
        <v>3383</v>
      </c>
      <c r="D254" t="str">
        <f>IF(EXACT(A254,A253),"Yes","")</f>
        <v/>
      </c>
    </row>
    <row r="255" spans="1:4" x14ac:dyDescent="0.25">
      <c r="A255" s="33" t="s">
        <v>1086</v>
      </c>
      <c r="C255" t="s">
        <v>3383</v>
      </c>
      <c r="D255" t="str">
        <f>IF(EXACT(A255,A254),"Yes","")</f>
        <v/>
      </c>
    </row>
    <row r="256" spans="1:4" x14ac:dyDescent="0.25">
      <c r="A256" s="33" t="s">
        <v>2814</v>
      </c>
      <c r="B256" t="s">
        <v>255</v>
      </c>
      <c r="C256" t="s">
        <v>3276</v>
      </c>
      <c r="D256" t="str">
        <f>IF(EXACT(A256,A255),"Yes","")</f>
        <v/>
      </c>
    </row>
    <row r="257" spans="1:4" x14ac:dyDescent="0.25">
      <c r="A257" s="33" t="s">
        <v>83</v>
      </c>
      <c r="B257" t="s">
        <v>255</v>
      </c>
      <c r="C257" t="s">
        <v>2473</v>
      </c>
      <c r="D257" t="str">
        <f>IF(EXACT(A257,A256),"Yes","")</f>
        <v/>
      </c>
    </row>
    <row r="258" spans="1:4" x14ac:dyDescent="0.25">
      <c r="A258" s="33" t="s">
        <v>83</v>
      </c>
      <c r="B258" t="s">
        <v>255</v>
      </c>
      <c r="C258" t="s">
        <v>3383</v>
      </c>
      <c r="D258" t="str">
        <f>IF(EXACT(A258,A257),"Yes","")</f>
        <v>Yes</v>
      </c>
    </row>
    <row r="259" spans="1:4" ht="16.5" x14ac:dyDescent="0.3">
      <c r="A259" s="32" t="s">
        <v>3430</v>
      </c>
      <c r="B259" t="s">
        <v>255</v>
      </c>
      <c r="C259" t="s">
        <v>3535</v>
      </c>
      <c r="D259" t="str">
        <f>IF(EXACT(A259,A258),"Yes","")</f>
        <v/>
      </c>
    </row>
    <row r="260" spans="1:4" x14ac:dyDescent="0.25">
      <c r="A260" s="33" t="s">
        <v>2822</v>
      </c>
      <c r="B260" t="s">
        <v>265</v>
      </c>
      <c r="C260" t="s">
        <v>3276</v>
      </c>
      <c r="D260" t="str">
        <f>IF(EXACT(A260,A259),"Yes","")</f>
        <v/>
      </c>
    </row>
    <row r="261" spans="1:4" ht="16.5" x14ac:dyDescent="0.3">
      <c r="A261" s="32" t="s">
        <v>3450</v>
      </c>
      <c r="B261" t="s">
        <v>265</v>
      </c>
      <c r="C261" t="s">
        <v>3535</v>
      </c>
      <c r="D261" t="str">
        <f>IF(EXACT(A261,A260),"Yes","")</f>
        <v/>
      </c>
    </row>
    <row r="262" spans="1:4" x14ac:dyDescent="0.25">
      <c r="A262" s="33" t="s">
        <v>93</v>
      </c>
      <c r="B262" t="s">
        <v>265</v>
      </c>
      <c r="C262" t="s">
        <v>2473</v>
      </c>
      <c r="D262" t="str">
        <f>IF(EXACT(A262,A261),"Yes","")</f>
        <v/>
      </c>
    </row>
    <row r="263" spans="1:4" x14ac:dyDescent="0.25">
      <c r="A263" s="33" t="s">
        <v>2830</v>
      </c>
      <c r="B263" t="s">
        <v>262</v>
      </c>
      <c r="C263" t="s">
        <v>3276</v>
      </c>
      <c r="D263" t="str">
        <f>IF(EXACT(A263,A262),"Yes","")</f>
        <v/>
      </c>
    </row>
    <row r="264" spans="1:4" ht="16.5" x14ac:dyDescent="0.3">
      <c r="A264" s="32" t="s">
        <v>3448</v>
      </c>
      <c r="B264" t="s">
        <v>262</v>
      </c>
      <c r="C264" t="s">
        <v>3535</v>
      </c>
      <c r="D264" t="str">
        <f>IF(EXACT(A264,A263),"Yes","")</f>
        <v/>
      </c>
    </row>
    <row r="265" spans="1:4" x14ac:dyDescent="0.25">
      <c r="A265" s="33" t="s">
        <v>90</v>
      </c>
      <c r="B265" t="s">
        <v>262</v>
      </c>
      <c r="C265" t="s">
        <v>2473</v>
      </c>
      <c r="D265" t="str">
        <f>IF(EXACT(A265,A264),"Yes","")</f>
        <v/>
      </c>
    </row>
    <row r="266" spans="1:4" x14ac:dyDescent="0.25">
      <c r="A266" s="33" t="s">
        <v>2838</v>
      </c>
      <c r="B266" t="s">
        <v>304</v>
      </c>
      <c r="C266" t="s">
        <v>3276</v>
      </c>
      <c r="D266" t="str">
        <f>IF(EXACT(A266,A265),"Yes","")</f>
        <v/>
      </c>
    </row>
    <row r="267" spans="1:4" ht="16.5" x14ac:dyDescent="0.3">
      <c r="A267" s="32" t="s">
        <v>3498</v>
      </c>
      <c r="B267" t="s">
        <v>304</v>
      </c>
      <c r="C267" t="s">
        <v>3535</v>
      </c>
      <c r="D267" t="str">
        <f>IF(EXACT(A267,A266),"Yes","")</f>
        <v/>
      </c>
    </row>
    <row r="268" spans="1:4" x14ac:dyDescent="0.25">
      <c r="A268" s="33" t="s">
        <v>138</v>
      </c>
      <c r="B268" t="s">
        <v>304</v>
      </c>
      <c r="C268" t="s">
        <v>2473</v>
      </c>
      <c r="D268" t="str">
        <f>IF(EXACT(A268,A267),"Yes","")</f>
        <v/>
      </c>
    </row>
    <row r="269" spans="1:4" x14ac:dyDescent="0.25">
      <c r="A269" s="33" t="s">
        <v>2843</v>
      </c>
      <c r="B269" t="s">
        <v>230</v>
      </c>
      <c r="C269" t="s">
        <v>3276</v>
      </c>
      <c r="D269" t="str">
        <f>IF(EXACT(A269,A268),"Yes","")</f>
        <v/>
      </c>
    </row>
    <row r="270" spans="1:4" x14ac:dyDescent="0.25">
      <c r="A270" s="33" t="s">
        <v>55</v>
      </c>
      <c r="B270" t="s">
        <v>230</v>
      </c>
      <c r="C270" t="s">
        <v>2473</v>
      </c>
      <c r="D270" t="str">
        <f>IF(EXACT(A270,A269),"Yes","")</f>
        <v/>
      </c>
    </row>
    <row r="271" spans="1:4" x14ac:dyDescent="0.25">
      <c r="A271" s="33" t="s">
        <v>55</v>
      </c>
      <c r="B271" t="s">
        <v>230</v>
      </c>
      <c r="C271" t="s">
        <v>3383</v>
      </c>
      <c r="D271" t="str">
        <f>IF(EXACT(A271,A270),"Yes","")</f>
        <v>Yes</v>
      </c>
    </row>
    <row r="272" spans="1:4" ht="16.5" x14ac:dyDescent="0.3">
      <c r="A272" s="32" t="s">
        <v>3398</v>
      </c>
      <c r="B272" t="s">
        <v>230</v>
      </c>
      <c r="C272" t="s">
        <v>3535</v>
      </c>
      <c r="D272" t="str">
        <f>IF(EXACT(A272,A271),"Yes","")</f>
        <v/>
      </c>
    </row>
    <row r="273" spans="1:4" x14ac:dyDescent="0.25">
      <c r="A273" s="33" t="s">
        <v>1099</v>
      </c>
      <c r="B273" t="s">
        <v>3537</v>
      </c>
      <c r="C273" t="s">
        <v>2473</v>
      </c>
      <c r="D273" t="str">
        <f>IF(EXACT(A273,A272),"Yes","")</f>
        <v/>
      </c>
    </row>
    <row r="274" spans="1:4" x14ac:dyDescent="0.25">
      <c r="A274" s="33" t="s">
        <v>2851</v>
      </c>
      <c r="B274" t="s">
        <v>223</v>
      </c>
      <c r="C274" t="s">
        <v>3276</v>
      </c>
      <c r="D274" t="str">
        <f>IF(EXACT(A274,A273),"Yes","")</f>
        <v/>
      </c>
    </row>
    <row r="275" spans="1:4" x14ac:dyDescent="0.25">
      <c r="A275" s="33" t="s">
        <v>48</v>
      </c>
      <c r="B275" t="s">
        <v>223</v>
      </c>
      <c r="C275" t="s">
        <v>2473</v>
      </c>
      <c r="D275" t="str">
        <f>IF(EXACT(A275,A274),"Yes","")</f>
        <v/>
      </c>
    </row>
    <row r="276" spans="1:4" x14ac:dyDescent="0.25">
      <c r="A276" s="33" t="s">
        <v>48</v>
      </c>
      <c r="B276" t="s">
        <v>223</v>
      </c>
      <c r="C276" t="s">
        <v>3383</v>
      </c>
      <c r="D276" t="str">
        <f>IF(EXACT(A276,A275),"Yes","")</f>
        <v>Yes</v>
      </c>
    </row>
    <row r="277" spans="1:4" ht="16.5" x14ac:dyDescent="0.3">
      <c r="A277" s="32" t="s">
        <v>3413</v>
      </c>
      <c r="B277" t="s">
        <v>223</v>
      </c>
      <c r="C277" t="s">
        <v>3535</v>
      </c>
      <c r="D277" t="str">
        <f>IF(EXACT(A277,A276),"Yes","")</f>
        <v/>
      </c>
    </row>
    <row r="278" spans="1:4" x14ac:dyDescent="0.25">
      <c r="A278" s="33" t="s">
        <v>2859</v>
      </c>
      <c r="B278" t="s">
        <v>247</v>
      </c>
      <c r="C278" t="s">
        <v>3276</v>
      </c>
      <c r="D278" t="str">
        <f>IF(EXACT(A278,A277),"Yes","")</f>
        <v/>
      </c>
    </row>
    <row r="279" spans="1:4" x14ac:dyDescent="0.25">
      <c r="A279" s="33" t="s">
        <v>75</v>
      </c>
      <c r="B279" t="s">
        <v>247</v>
      </c>
      <c r="C279" t="s">
        <v>2473</v>
      </c>
      <c r="D279" t="str">
        <f>IF(EXACT(A279,A278),"Yes","")</f>
        <v/>
      </c>
    </row>
    <row r="280" spans="1:4" x14ac:dyDescent="0.25">
      <c r="A280" s="33" t="s">
        <v>2867</v>
      </c>
      <c r="B280" t="s">
        <v>248</v>
      </c>
      <c r="C280" t="s">
        <v>3276</v>
      </c>
      <c r="D280" t="str">
        <f>IF(EXACT(A280,A279),"Yes","")</f>
        <v/>
      </c>
    </row>
    <row r="281" spans="1:4" ht="16.5" x14ac:dyDescent="0.3">
      <c r="A281" s="32" t="s">
        <v>3428</v>
      </c>
      <c r="B281" t="s">
        <v>248</v>
      </c>
      <c r="C281" t="s">
        <v>3535</v>
      </c>
      <c r="D281" t="str">
        <f>IF(EXACT(A281,A280),"Yes","")</f>
        <v/>
      </c>
    </row>
    <row r="282" spans="1:4" x14ac:dyDescent="0.25">
      <c r="A282" s="33" t="s">
        <v>76</v>
      </c>
      <c r="B282" t="s">
        <v>248</v>
      </c>
      <c r="C282" t="s">
        <v>2473</v>
      </c>
      <c r="D282" t="str">
        <f>IF(EXACT(A282,A281),"Yes","")</f>
        <v/>
      </c>
    </row>
    <row r="283" spans="1:4" ht="16.5" x14ac:dyDescent="0.3">
      <c r="A283" s="32" t="s">
        <v>3418</v>
      </c>
      <c r="B283" t="s">
        <v>248</v>
      </c>
      <c r="C283" t="s">
        <v>3535</v>
      </c>
      <c r="D283" t="str">
        <f>IF(EXACT(A283,A282),"Yes","")</f>
        <v/>
      </c>
    </row>
    <row r="284" spans="1:4" x14ac:dyDescent="0.25">
      <c r="A284" s="33" t="s">
        <v>2869</v>
      </c>
      <c r="B284" t="s">
        <v>222</v>
      </c>
      <c r="C284" t="s">
        <v>3276</v>
      </c>
      <c r="D284" t="str">
        <f>IF(EXACT(A284,A283),"Yes","")</f>
        <v/>
      </c>
    </row>
    <row r="285" spans="1:4" x14ac:dyDescent="0.25">
      <c r="A285" s="33" t="s">
        <v>46</v>
      </c>
      <c r="B285" t="s">
        <v>222</v>
      </c>
      <c r="C285" t="s">
        <v>2473</v>
      </c>
      <c r="D285" t="str">
        <f>IF(EXACT(A285,A284),"Yes","")</f>
        <v/>
      </c>
    </row>
    <row r="286" spans="1:4" x14ac:dyDescent="0.25">
      <c r="A286" s="33" t="s">
        <v>46</v>
      </c>
      <c r="B286" t="s">
        <v>222</v>
      </c>
      <c r="C286" t="s">
        <v>3383</v>
      </c>
      <c r="D286" t="str">
        <f>IF(EXACT(A286,A285),"Yes","")</f>
        <v>Yes</v>
      </c>
    </row>
    <row r="287" spans="1:4" ht="16.5" x14ac:dyDescent="0.3">
      <c r="A287" s="32" t="s">
        <v>3390</v>
      </c>
      <c r="B287" t="s">
        <v>222</v>
      </c>
      <c r="C287" t="s">
        <v>3535</v>
      </c>
      <c r="D287" t="str">
        <f>IF(EXACT(A287,A286),"Yes","")</f>
        <v/>
      </c>
    </row>
    <row r="288" spans="1:4" x14ac:dyDescent="0.25">
      <c r="A288" s="33" t="s">
        <v>84</v>
      </c>
      <c r="B288" t="s">
        <v>256</v>
      </c>
      <c r="C288" t="s">
        <v>2473</v>
      </c>
      <c r="D288" t="str">
        <f>IF(EXACT(A288,A287),"Yes","")</f>
        <v/>
      </c>
    </row>
    <row r="289" spans="1:4" x14ac:dyDescent="0.25">
      <c r="A289" s="33" t="s">
        <v>84</v>
      </c>
      <c r="B289" t="s">
        <v>256</v>
      </c>
      <c r="C289" t="s">
        <v>3383</v>
      </c>
      <c r="D289" t="str">
        <f>IF(EXACT(A289,A288),"Yes","")</f>
        <v>Yes</v>
      </c>
    </row>
    <row r="290" spans="1:4" x14ac:dyDescent="0.25">
      <c r="A290" s="33" t="s">
        <v>1113</v>
      </c>
      <c r="C290" t="s">
        <v>3383</v>
      </c>
      <c r="D290" t="str">
        <f>IF(EXACT(A290,A289),"Yes","")</f>
        <v/>
      </c>
    </row>
    <row r="291" spans="1:4" x14ac:dyDescent="0.25">
      <c r="A291" s="33" t="s">
        <v>1116</v>
      </c>
      <c r="C291" t="s">
        <v>3383</v>
      </c>
      <c r="D291" t="str">
        <f>IF(EXACT(A291,A290),"Yes","")</f>
        <v/>
      </c>
    </row>
    <row r="292" spans="1:4" x14ac:dyDescent="0.25">
      <c r="A292" s="33" t="s">
        <v>2872</v>
      </c>
      <c r="B292" t="s">
        <v>251</v>
      </c>
      <c r="C292" t="s">
        <v>3276</v>
      </c>
      <c r="D292" t="str">
        <f>IF(EXACT(A292,A291),"Yes","")</f>
        <v/>
      </c>
    </row>
    <row r="293" spans="1:4" ht="16.5" x14ac:dyDescent="0.3">
      <c r="A293" s="32" t="s">
        <v>3438</v>
      </c>
      <c r="B293" t="s">
        <v>251</v>
      </c>
      <c r="C293" t="s">
        <v>3535</v>
      </c>
      <c r="D293" t="str">
        <f>IF(EXACT(A293,A292),"Yes","")</f>
        <v/>
      </c>
    </row>
    <row r="294" spans="1:4" x14ac:dyDescent="0.25">
      <c r="A294" s="33" t="s">
        <v>79</v>
      </c>
      <c r="B294" t="s">
        <v>251</v>
      </c>
      <c r="C294" t="s">
        <v>2473</v>
      </c>
      <c r="D294" t="str">
        <f>IF(EXACT(A294,A293),"Yes","")</f>
        <v/>
      </c>
    </row>
    <row r="295" spans="1:4" ht="16.5" x14ac:dyDescent="0.3">
      <c r="A295" s="32" t="s">
        <v>3449</v>
      </c>
      <c r="B295" t="s">
        <v>264</v>
      </c>
      <c r="C295" t="s">
        <v>3535</v>
      </c>
      <c r="D295" t="str">
        <f>IF(EXACT(A295,A294),"Yes","")</f>
        <v/>
      </c>
    </row>
    <row r="296" spans="1:4" x14ac:dyDescent="0.25">
      <c r="A296" s="33" t="s">
        <v>2879</v>
      </c>
      <c r="B296" t="s">
        <v>264</v>
      </c>
      <c r="C296" t="s">
        <v>3276</v>
      </c>
      <c r="D296" t="str">
        <f>IF(EXACT(A296,A295),"Yes","")</f>
        <v/>
      </c>
    </row>
    <row r="297" spans="1:4" x14ac:dyDescent="0.25">
      <c r="A297" s="33" t="s">
        <v>92</v>
      </c>
      <c r="B297" t="s">
        <v>264</v>
      </c>
      <c r="C297" t="s">
        <v>2473</v>
      </c>
      <c r="D297" t="str">
        <f>IF(EXACT(A297,A296),"Yes","")</f>
        <v/>
      </c>
    </row>
    <row r="298" spans="1:4" x14ac:dyDescent="0.25">
      <c r="A298" s="33" t="s">
        <v>1131</v>
      </c>
      <c r="B298" s="62"/>
      <c r="C298" t="s">
        <v>3383</v>
      </c>
      <c r="D298" t="str">
        <f>IF(EXACT(A298,A297),"Yes","")</f>
        <v/>
      </c>
    </row>
    <row r="299" spans="1:4" x14ac:dyDescent="0.25">
      <c r="A299" s="33" t="s">
        <v>3334</v>
      </c>
      <c r="C299" t="s">
        <v>3383</v>
      </c>
      <c r="D299" t="str">
        <f>IF(EXACT(A299,A298),"Yes","")</f>
        <v/>
      </c>
    </row>
    <row r="300" spans="1:4" x14ac:dyDescent="0.25">
      <c r="A300" s="33" t="s">
        <v>1139</v>
      </c>
      <c r="C300" t="s">
        <v>3383</v>
      </c>
      <c r="D300" t="str">
        <f>IF(EXACT(A300,A299),"Yes","")</f>
        <v/>
      </c>
    </row>
    <row r="301" spans="1:4" x14ac:dyDescent="0.25">
      <c r="A301" s="66" t="s">
        <v>3652</v>
      </c>
      <c r="B301" t="s">
        <v>341</v>
      </c>
      <c r="C301" t="s">
        <v>3276</v>
      </c>
    </row>
    <row r="302" spans="1:4" x14ac:dyDescent="0.25">
      <c r="A302" s="33" t="s">
        <v>176</v>
      </c>
      <c r="B302" s="62" t="s">
        <v>341</v>
      </c>
      <c r="C302" t="s">
        <v>2473</v>
      </c>
      <c r="D302" t="str">
        <f>IF(EXACT(A302,A301),"Yes","")</f>
        <v/>
      </c>
    </row>
    <row r="303" spans="1:4" x14ac:dyDescent="0.25">
      <c r="A303" s="33" t="s">
        <v>2881</v>
      </c>
      <c r="C303" t="s">
        <v>3276</v>
      </c>
      <c r="D303" t="str">
        <f>IF(EXACT(A303,A302),"Yes","")</f>
        <v/>
      </c>
    </row>
    <row r="304" spans="1:4" ht="16.5" x14ac:dyDescent="0.3">
      <c r="A304" s="32" t="s">
        <v>3429</v>
      </c>
      <c r="B304" s="62"/>
      <c r="C304" t="s">
        <v>3535</v>
      </c>
      <c r="D304" t="str">
        <f>IF(EXACT(A304,A303),"Yes","")</f>
        <v/>
      </c>
    </row>
    <row r="305" spans="1:4" x14ac:dyDescent="0.25">
      <c r="A305" s="66" t="s">
        <v>3653</v>
      </c>
      <c r="B305" t="s">
        <v>326</v>
      </c>
      <c r="C305" t="s">
        <v>3276</v>
      </c>
    </row>
    <row r="306" spans="1:4" x14ac:dyDescent="0.25">
      <c r="A306" s="33" t="s">
        <v>161</v>
      </c>
      <c r="B306" t="s">
        <v>326</v>
      </c>
      <c r="C306" t="s">
        <v>2473</v>
      </c>
      <c r="D306" t="str">
        <f>IF(EXACT(A306,A305),"Yes","")</f>
        <v/>
      </c>
    </row>
    <row r="307" spans="1:4" x14ac:dyDescent="0.25">
      <c r="A307" s="66" t="s">
        <v>3655</v>
      </c>
      <c r="B307" s="62" t="s">
        <v>332</v>
      </c>
      <c r="C307" t="s">
        <v>3276</v>
      </c>
    </row>
    <row r="308" spans="1:4" x14ac:dyDescent="0.25">
      <c r="A308" s="33" t="s">
        <v>167</v>
      </c>
      <c r="B308" t="s">
        <v>332</v>
      </c>
      <c r="C308" t="s">
        <v>2473</v>
      </c>
      <c r="D308" t="str">
        <f>IF(EXACT(A308,A307),"Yes","")</f>
        <v/>
      </c>
    </row>
    <row r="309" spans="1:4" ht="16.5" x14ac:dyDescent="0.3">
      <c r="A309" s="32" t="s">
        <v>3517</v>
      </c>
      <c r="B309" t="s">
        <v>332</v>
      </c>
      <c r="C309" t="s">
        <v>3535</v>
      </c>
      <c r="D309" t="str">
        <f>IF(EXACT(A309,A308),"Yes","")</f>
        <v/>
      </c>
    </row>
    <row r="310" spans="1:4" x14ac:dyDescent="0.25">
      <c r="A310" s="66" t="s">
        <v>3656</v>
      </c>
      <c r="B310" s="62" t="s">
        <v>299</v>
      </c>
      <c r="C310" t="s">
        <v>3276</v>
      </c>
    </row>
    <row r="311" spans="1:4" x14ac:dyDescent="0.25">
      <c r="A311" s="33" t="s">
        <v>133</v>
      </c>
      <c r="B311" s="62" t="s">
        <v>299</v>
      </c>
      <c r="C311" t="s">
        <v>2473</v>
      </c>
      <c r="D311" t="str">
        <f>IF(EXACT(A311,A310),"Yes","")</f>
        <v/>
      </c>
    </row>
    <row r="312" spans="1:4" ht="16.5" x14ac:dyDescent="0.3">
      <c r="A312" s="32" t="s">
        <v>3518</v>
      </c>
      <c r="B312" t="s">
        <v>299</v>
      </c>
      <c r="C312" t="s">
        <v>3535</v>
      </c>
      <c r="D312" t="str">
        <f>IF(EXACT(A312,A311),"Yes","")</f>
        <v/>
      </c>
    </row>
    <row r="313" spans="1:4" x14ac:dyDescent="0.25">
      <c r="A313" s="66" t="s">
        <v>3657</v>
      </c>
      <c r="B313" t="s">
        <v>297</v>
      </c>
      <c r="C313" t="s">
        <v>3276</v>
      </c>
    </row>
    <row r="314" spans="1:4" x14ac:dyDescent="0.25">
      <c r="A314" s="66" t="s">
        <v>3658</v>
      </c>
      <c r="B314" t="s">
        <v>306</v>
      </c>
      <c r="C314" t="s">
        <v>3276</v>
      </c>
    </row>
    <row r="315" spans="1:4" x14ac:dyDescent="0.25">
      <c r="A315" s="33" t="s">
        <v>131</v>
      </c>
      <c r="B315" t="s">
        <v>297</v>
      </c>
      <c r="C315" t="s">
        <v>2473</v>
      </c>
      <c r="D315" t="str">
        <f>IF(EXACT(A315,A314),"Yes","")</f>
        <v/>
      </c>
    </row>
    <row r="316" spans="1:4" ht="16.5" x14ac:dyDescent="0.3">
      <c r="A316" s="32" t="s">
        <v>3520</v>
      </c>
      <c r="B316" t="s">
        <v>297</v>
      </c>
      <c r="C316" t="s">
        <v>3535</v>
      </c>
      <c r="D316" t="str">
        <f>IF(EXACT(A316,A315),"Yes","")</f>
        <v/>
      </c>
    </row>
    <row r="317" spans="1:4" x14ac:dyDescent="0.25">
      <c r="A317" s="33" t="s">
        <v>140</v>
      </c>
      <c r="B317" t="s">
        <v>306</v>
      </c>
      <c r="C317" t="s">
        <v>2473</v>
      </c>
      <c r="D317" t="str">
        <f>IF(EXACT(A317,A316),"Yes","")</f>
        <v/>
      </c>
    </row>
    <row r="318" spans="1:4" ht="16.5" x14ac:dyDescent="0.3">
      <c r="A318" s="32" t="s">
        <v>3519</v>
      </c>
      <c r="B318" t="s">
        <v>306</v>
      </c>
      <c r="C318" t="s">
        <v>3535</v>
      </c>
      <c r="D318" t="str">
        <f>IF(EXACT(A318,A317),"Yes","")</f>
        <v/>
      </c>
    </row>
    <row r="319" spans="1:4" x14ac:dyDescent="0.25">
      <c r="A319" s="33" t="s">
        <v>2889</v>
      </c>
      <c r="B319" s="62" t="s">
        <v>292</v>
      </c>
      <c r="C319" t="s">
        <v>3276</v>
      </c>
      <c r="D319" t="str">
        <f>IF(EXACT(A319,A318),"Yes","")</f>
        <v/>
      </c>
    </row>
    <row r="320" spans="1:4" x14ac:dyDescent="0.25">
      <c r="A320" s="33" t="s">
        <v>125</v>
      </c>
      <c r="B320" s="62" t="s">
        <v>292</v>
      </c>
      <c r="C320" t="s">
        <v>2473</v>
      </c>
      <c r="D320" t="str">
        <f>IF(EXACT(A320,A319),"Yes","")</f>
        <v/>
      </c>
    </row>
    <row r="321" spans="1:4" ht="16.5" x14ac:dyDescent="0.3">
      <c r="A321" s="32" t="s">
        <v>3470</v>
      </c>
      <c r="B321" t="s">
        <v>292</v>
      </c>
      <c r="C321" t="s">
        <v>3535</v>
      </c>
      <c r="D321" t="str">
        <f>IF(EXACT(A321,A320),"Yes","")</f>
        <v/>
      </c>
    </row>
    <row r="322" spans="1:4" x14ac:dyDescent="0.25">
      <c r="A322" s="33" t="s">
        <v>3335</v>
      </c>
      <c r="B322" s="62"/>
      <c r="C322" t="s">
        <v>3383</v>
      </c>
      <c r="D322" t="str">
        <f>IF(EXACT(A322,A321),"Yes","")</f>
        <v/>
      </c>
    </row>
    <row r="323" spans="1:4" x14ac:dyDescent="0.25">
      <c r="A323" s="66" t="s">
        <v>3659</v>
      </c>
      <c r="B323" t="s">
        <v>366</v>
      </c>
      <c r="C323" t="s">
        <v>3276</v>
      </c>
    </row>
    <row r="324" spans="1:4" x14ac:dyDescent="0.25">
      <c r="A324" s="33" t="s">
        <v>201</v>
      </c>
      <c r="B324" s="62" t="s">
        <v>366</v>
      </c>
      <c r="C324" t="s">
        <v>2473</v>
      </c>
      <c r="D324" t="str">
        <f>IF(EXACT(A324,A323),"Yes","")</f>
        <v/>
      </c>
    </row>
    <row r="325" spans="1:4" x14ac:dyDescent="0.25">
      <c r="A325" s="66" t="s">
        <v>3660</v>
      </c>
      <c r="B325" t="s">
        <v>340</v>
      </c>
      <c r="C325" t="s">
        <v>3276</v>
      </c>
    </row>
    <row r="326" spans="1:4" x14ac:dyDescent="0.25">
      <c r="A326" s="33" t="s">
        <v>175</v>
      </c>
      <c r="B326" s="62" t="s">
        <v>340</v>
      </c>
      <c r="C326" t="s">
        <v>2473</v>
      </c>
      <c r="D326" t="str">
        <f>IF(EXACT(A326,A325),"Yes","")</f>
        <v/>
      </c>
    </row>
    <row r="327" spans="1:4" x14ac:dyDescent="0.25">
      <c r="A327" s="66" t="s">
        <v>3661</v>
      </c>
      <c r="B327" t="s">
        <v>300</v>
      </c>
      <c r="C327" t="s">
        <v>3276</v>
      </c>
    </row>
    <row r="328" spans="1:4" x14ac:dyDescent="0.25">
      <c r="A328" s="33" t="s">
        <v>134</v>
      </c>
      <c r="B328" s="62" t="s">
        <v>300</v>
      </c>
      <c r="C328" t="s">
        <v>2473</v>
      </c>
      <c r="D328" t="str">
        <f>IF(EXACT(A328,A327),"Yes","")</f>
        <v/>
      </c>
    </row>
    <row r="329" spans="1:4" x14ac:dyDescent="0.25">
      <c r="A329" s="66" t="s">
        <v>3662</v>
      </c>
      <c r="B329" t="s">
        <v>316</v>
      </c>
      <c r="C329" t="s">
        <v>3276</v>
      </c>
    </row>
    <row r="330" spans="1:4" x14ac:dyDescent="0.25">
      <c r="A330" s="33" t="s">
        <v>151</v>
      </c>
      <c r="B330" t="s">
        <v>316</v>
      </c>
      <c r="C330" t="s">
        <v>2473</v>
      </c>
      <c r="D330" t="str">
        <f>IF(EXACT(A330,A329),"Yes","")</f>
        <v/>
      </c>
    </row>
    <row r="331" spans="1:4" x14ac:dyDescent="0.25">
      <c r="A331" s="66" t="s">
        <v>3663</v>
      </c>
      <c r="B331" t="s">
        <v>327</v>
      </c>
      <c r="C331" t="s">
        <v>3276</v>
      </c>
    </row>
    <row r="332" spans="1:4" x14ac:dyDescent="0.25">
      <c r="A332" s="33" t="s">
        <v>162</v>
      </c>
      <c r="B332" t="s">
        <v>327</v>
      </c>
      <c r="C332" t="s">
        <v>2473</v>
      </c>
      <c r="D332" t="str">
        <f>IF(EXACT(A332,A331),"Yes","")</f>
        <v/>
      </c>
    </row>
    <row r="333" spans="1:4" x14ac:dyDescent="0.25">
      <c r="A333" s="33" t="s">
        <v>2892</v>
      </c>
      <c r="B333" t="s">
        <v>238</v>
      </c>
      <c r="C333" t="s">
        <v>3276</v>
      </c>
      <c r="D333" t="str">
        <f>IF(EXACT(A333,A332),"Yes","")</f>
        <v/>
      </c>
    </row>
    <row r="334" spans="1:4" ht="16.5" x14ac:dyDescent="0.3">
      <c r="A334" s="32" t="s">
        <v>3414</v>
      </c>
      <c r="B334" s="62" t="s">
        <v>238</v>
      </c>
      <c r="C334" t="s">
        <v>3535</v>
      </c>
      <c r="D334" t="str">
        <f>IF(EXACT(A334,A333),"Yes","")</f>
        <v/>
      </c>
    </row>
    <row r="335" spans="1:4" x14ac:dyDescent="0.25">
      <c r="A335" s="33" t="s">
        <v>64</v>
      </c>
      <c r="B335" t="s">
        <v>238</v>
      </c>
      <c r="C335" t="s">
        <v>2473</v>
      </c>
      <c r="D335" t="str">
        <f>IF(EXACT(A335,A334),"Yes","")</f>
        <v/>
      </c>
    </row>
    <row r="336" spans="1:4" x14ac:dyDescent="0.25">
      <c r="A336" s="33" t="s">
        <v>64</v>
      </c>
      <c r="B336" s="62" t="s">
        <v>238</v>
      </c>
      <c r="C336" t="s">
        <v>3383</v>
      </c>
      <c r="D336" t="str">
        <f>IF(EXACT(A336,A335),"Yes","")</f>
        <v>Yes</v>
      </c>
    </row>
    <row r="337" spans="1:4" x14ac:dyDescent="0.25">
      <c r="A337" s="66" t="s">
        <v>3664</v>
      </c>
      <c r="B337" t="s">
        <v>346</v>
      </c>
      <c r="C337" t="s">
        <v>3276</v>
      </c>
    </row>
    <row r="338" spans="1:4" x14ac:dyDescent="0.25">
      <c r="A338" s="33" t="s">
        <v>181</v>
      </c>
      <c r="B338" t="s">
        <v>346</v>
      </c>
      <c r="C338" t="s">
        <v>2473</v>
      </c>
      <c r="D338" t="str">
        <f>IF(EXACT(A338,A337),"Yes","")</f>
        <v/>
      </c>
    </row>
    <row r="339" spans="1:4" x14ac:dyDescent="0.25">
      <c r="A339" s="66" t="s">
        <v>3665</v>
      </c>
      <c r="B339" t="s">
        <v>312</v>
      </c>
      <c r="C339" t="s">
        <v>3276</v>
      </c>
    </row>
    <row r="340" spans="1:4" x14ac:dyDescent="0.25">
      <c r="A340" s="33" t="s">
        <v>147</v>
      </c>
      <c r="B340" t="s">
        <v>312</v>
      </c>
      <c r="C340" t="s">
        <v>2473</v>
      </c>
      <c r="D340" t="str">
        <f>IF(EXACT(A340,A339),"Yes","")</f>
        <v/>
      </c>
    </row>
    <row r="341" spans="1:4" x14ac:dyDescent="0.25">
      <c r="A341" s="33" t="s">
        <v>1224</v>
      </c>
      <c r="C341" t="s">
        <v>3383</v>
      </c>
      <c r="D341" t="str">
        <f>IF(EXACT(A341,A340),"Yes","")</f>
        <v/>
      </c>
    </row>
    <row r="342" spans="1:4" x14ac:dyDescent="0.25">
      <c r="A342" s="33" t="s">
        <v>1227</v>
      </c>
      <c r="C342" t="s">
        <v>3383</v>
      </c>
      <c r="D342" t="str">
        <f>IF(EXACT(A342,A341),"Yes","")</f>
        <v/>
      </c>
    </row>
    <row r="343" spans="1:4" x14ac:dyDescent="0.25">
      <c r="A343" s="33" t="s">
        <v>1228</v>
      </c>
      <c r="C343" t="s">
        <v>3383</v>
      </c>
      <c r="D343" t="str">
        <f>IF(EXACT(A343,A342),"Yes","")</f>
        <v/>
      </c>
    </row>
    <row r="344" spans="1:4" x14ac:dyDescent="0.25">
      <c r="A344" s="33" t="s">
        <v>2899</v>
      </c>
      <c r="B344" t="s">
        <v>309</v>
      </c>
      <c r="C344" t="s">
        <v>3276</v>
      </c>
      <c r="D344" t="str">
        <f>IF(EXACT(A344,A343),"Yes","")</f>
        <v/>
      </c>
    </row>
    <row r="345" spans="1:4" x14ac:dyDescent="0.25">
      <c r="A345" s="33" t="s">
        <v>143</v>
      </c>
      <c r="B345" t="s">
        <v>309</v>
      </c>
      <c r="C345" t="s">
        <v>2473</v>
      </c>
      <c r="D345" t="str">
        <f>IF(EXACT(A345,A344),"Yes","")</f>
        <v/>
      </c>
    </row>
    <row r="346" spans="1:4" ht="16.5" x14ac:dyDescent="0.3">
      <c r="A346" s="32" t="s">
        <v>3495</v>
      </c>
      <c r="B346" t="s">
        <v>309</v>
      </c>
      <c r="C346" t="s">
        <v>3535</v>
      </c>
      <c r="D346" t="str">
        <f>IF(EXACT(A346,A345),"Yes","")</f>
        <v/>
      </c>
    </row>
    <row r="347" spans="1:4" x14ac:dyDescent="0.25">
      <c r="A347" s="33" t="s">
        <v>2907</v>
      </c>
      <c r="B347" t="s">
        <v>328</v>
      </c>
      <c r="C347" t="s">
        <v>3276</v>
      </c>
      <c r="D347" t="str">
        <f>IF(EXACT(A347,A346),"Yes","")</f>
        <v/>
      </c>
    </row>
    <row r="348" spans="1:4" x14ac:dyDescent="0.25">
      <c r="A348" s="33" t="s">
        <v>163</v>
      </c>
      <c r="B348" t="s">
        <v>328</v>
      </c>
      <c r="C348" t="s">
        <v>2473</v>
      </c>
      <c r="D348" t="str">
        <f>IF(EXACT(A348,A347),"Yes","")</f>
        <v/>
      </c>
    </row>
    <row r="349" spans="1:4" ht="16.5" x14ac:dyDescent="0.3">
      <c r="A349" s="32" t="s">
        <v>3506</v>
      </c>
      <c r="B349" t="s">
        <v>328</v>
      </c>
      <c r="C349" t="s">
        <v>3535</v>
      </c>
      <c r="D349" t="str">
        <f>IF(EXACT(A349,A348),"Yes","")</f>
        <v/>
      </c>
    </row>
    <row r="350" spans="1:4" x14ac:dyDescent="0.25">
      <c r="A350" s="33" t="s">
        <v>2909</v>
      </c>
      <c r="B350" t="s">
        <v>258</v>
      </c>
      <c r="C350" t="s">
        <v>3276</v>
      </c>
      <c r="D350" t="str">
        <f>IF(EXACT(A350,A349),"Yes","")</f>
        <v/>
      </c>
    </row>
    <row r="351" spans="1:4" ht="16.5" x14ac:dyDescent="0.3">
      <c r="A351" s="32" t="s">
        <v>3433</v>
      </c>
      <c r="B351" t="s">
        <v>258</v>
      </c>
      <c r="C351" t="s">
        <v>3535</v>
      </c>
      <c r="D351" t="str">
        <f>IF(EXACT(A351,A350),"Yes","")</f>
        <v/>
      </c>
    </row>
    <row r="352" spans="1:4" x14ac:dyDescent="0.25">
      <c r="A352" s="33" t="s">
        <v>86</v>
      </c>
      <c r="B352" t="s">
        <v>258</v>
      </c>
      <c r="C352" t="s">
        <v>2473</v>
      </c>
      <c r="D352" t="str">
        <f>IF(EXACT(A352,A351),"Yes","")</f>
        <v/>
      </c>
    </row>
    <row r="353" spans="1:4" x14ac:dyDescent="0.25">
      <c r="A353" s="33" t="s">
        <v>2911</v>
      </c>
      <c r="B353" t="s">
        <v>322</v>
      </c>
      <c r="C353" t="s">
        <v>3276</v>
      </c>
      <c r="D353" t="str">
        <f>IF(EXACT(A353,A352),"Yes","")</f>
        <v/>
      </c>
    </row>
    <row r="354" spans="1:4" x14ac:dyDescent="0.25">
      <c r="A354" s="33" t="s">
        <v>157</v>
      </c>
      <c r="B354" t="s">
        <v>322</v>
      </c>
      <c r="C354" t="s">
        <v>2473</v>
      </c>
      <c r="D354" t="str">
        <f>IF(EXACT(A354,A353),"Yes","")</f>
        <v/>
      </c>
    </row>
    <row r="355" spans="1:4" ht="16.5" x14ac:dyDescent="0.3">
      <c r="A355" s="32" t="s">
        <v>3497</v>
      </c>
      <c r="B355" t="s">
        <v>322</v>
      </c>
      <c r="C355" t="s">
        <v>3535</v>
      </c>
      <c r="D355" t="str">
        <f>IF(EXACT(A355,A354),"Yes","")</f>
        <v/>
      </c>
    </row>
    <row r="356" spans="1:4" x14ac:dyDescent="0.25">
      <c r="A356" s="33" t="s">
        <v>3337</v>
      </c>
      <c r="C356" t="s">
        <v>3383</v>
      </c>
      <c r="D356" t="str">
        <f>IF(EXACT(A356,A355),"Yes","")</f>
        <v/>
      </c>
    </row>
    <row r="357" spans="1:4" x14ac:dyDescent="0.25">
      <c r="A357" s="33" t="s">
        <v>2913</v>
      </c>
      <c r="B357" t="s">
        <v>213</v>
      </c>
      <c r="C357" t="s">
        <v>3276</v>
      </c>
      <c r="D357" t="str">
        <f>IF(EXACT(A357,A356),"Yes","")</f>
        <v/>
      </c>
    </row>
    <row r="358" spans="1:4" ht="16.5" x14ac:dyDescent="0.3">
      <c r="A358" s="32" t="s">
        <v>3393</v>
      </c>
      <c r="B358" t="s">
        <v>213</v>
      </c>
      <c r="C358" t="s">
        <v>3535</v>
      </c>
      <c r="D358" t="str">
        <f>IF(EXACT(A358,A357),"Yes","")</f>
        <v/>
      </c>
    </row>
    <row r="359" spans="1:4" x14ac:dyDescent="0.25">
      <c r="A359" s="33" t="s">
        <v>36</v>
      </c>
      <c r="B359" t="s">
        <v>213</v>
      </c>
      <c r="C359" t="s">
        <v>2473</v>
      </c>
      <c r="D359" t="str">
        <f>IF(EXACT(A359,A358),"Yes","")</f>
        <v/>
      </c>
    </row>
    <row r="360" spans="1:4" x14ac:dyDescent="0.25">
      <c r="A360" s="33" t="s">
        <v>36</v>
      </c>
      <c r="B360" t="s">
        <v>213</v>
      </c>
      <c r="C360" t="s">
        <v>3383</v>
      </c>
      <c r="D360" t="str">
        <f>IF(EXACT(A360,A359),"Yes","")</f>
        <v>Yes</v>
      </c>
    </row>
    <row r="361" spans="1:4" x14ac:dyDescent="0.25">
      <c r="A361" s="33" t="s">
        <v>2921</v>
      </c>
      <c r="B361" t="s">
        <v>218</v>
      </c>
      <c r="C361" t="s">
        <v>3276</v>
      </c>
      <c r="D361" t="str">
        <f>IF(EXACT(A361,A360),"Yes","")</f>
        <v/>
      </c>
    </row>
    <row r="362" spans="1:4" ht="16.5" x14ac:dyDescent="0.3">
      <c r="A362" s="32" t="s">
        <v>3389</v>
      </c>
      <c r="B362" t="s">
        <v>218</v>
      </c>
      <c r="C362" t="s">
        <v>3535</v>
      </c>
      <c r="D362" t="str">
        <f>IF(EXACT(A362,A361),"Yes","")</f>
        <v/>
      </c>
    </row>
    <row r="363" spans="1:4" x14ac:dyDescent="0.25">
      <c r="A363" s="33" t="s">
        <v>3338</v>
      </c>
      <c r="B363" t="s">
        <v>218</v>
      </c>
      <c r="C363" t="s">
        <v>3383</v>
      </c>
      <c r="D363" t="str">
        <f>IF(EXACT(A363,A362),"Yes","")</f>
        <v/>
      </c>
    </row>
    <row r="364" spans="1:4" x14ac:dyDescent="0.25">
      <c r="A364" s="33" t="s">
        <v>41</v>
      </c>
      <c r="B364" t="s">
        <v>218</v>
      </c>
      <c r="C364" t="s">
        <v>2473</v>
      </c>
      <c r="D364" t="str">
        <f>IF(EXACT(A364,A363),"Yes","")</f>
        <v/>
      </c>
    </row>
    <row r="365" spans="1:4" x14ac:dyDescent="0.25">
      <c r="A365" s="33" t="s">
        <v>2927</v>
      </c>
      <c r="B365" t="s">
        <v>276</v>
      </c>
      <c r="C365" t="s">
        <v>3276</v>
      </c>
      <c r="D365" t="str">
        <f>IF(EXACT(A365,A364),"Yes","")</f>
        <v/>
      </c>
    </row>
    <row r="366" spans="1:4" x14ac:dyDescent="0.25">
      <c r="A366" s="33" t="s">
        <v>107</v>
      </c>
      <c r="B366" t="s">
        <v>276</v>
      </c>
      <c r="C366" t="s">
        <v>2473</v>
      </c>
      <c r="D366" t="str">
        <f>IF(EXACT(A366,A365),"Yes","")</f>
        <v/>
      </c>
    </row>
    <row r="367" spans="1:4" ht="16.5" x14ac:dyDescent="0.3">
      <c r="A367" s="32" t="s">
        <v>3499</v>
      </c>
      <c r="B367" t="s">
        <v>276</v>
      </c>
      <c r="C367" t="s">
        <v>3535</v>
      </c>
      <c r="D367" t="str">
        <f>IF(EXACT(A367,A366),"Yes","")</f>
        <v/>
      </c>
    </row>
    <row r="368" spans="1:4" x14ac:dyDescent="0.25">
      <c r="A368" s="33" t="s">
        <v>2935</v>
      </c>
      <c r="B368" t="s">
        <v>367</v>
      </c>
      <c r="C368" t="s">
        <v>3276</v>
      </c>
      <c r="D368" t="str">
        <f>IF(EXACT(A368,A367),"Yes","")</f>
        <v/>
      </c>
    </row>
    <row r="369" spans="1:4" x14ac:dyDescent="0.25">
      <c r="A369" s="33" t="s">
        <v>202</v>
      </c>
      <c r="B369" t="s">
        <v>367</v>
      </c>
      <c r="C369" t="s">
        <v>2473</v>
      </c>
      <c r="D369" t="str">
        <f>IF(EXACT(A369,A368),"Yes","")</f>
        <v/>
      </c>
    </row>
    <row r="370" spans="1:4" ht="16.5" x14ac:dyDescent="0.3">
      <c r="A370" s="32" t="s">
        <v>3501</v>
      </c>
      <c r="B370" t="s">
        <v>367</v>
      </c>
      <c r="C370" t="s">
        <v>3535</v>
      </c>
      <c r="D370" t="str">
        <f>IF(EXACT(A370,A369),"Yes","")</f>
        <v/>
      </c>
    </row>
    <row r="371" spans="1:4" x14ac:dyDescent="0.25">
      <c r="A371" s="33" t="s">
        <v>2943</v>
      </c>
      <c r="B371" t="s">
        <v>381</v>
      </c>
      <c r="C371" t="s">
        <v>3276</v>
      </c>
      <c r="D371" t="str">
        <f>IF(EXACT(A371,A370),"Yes","")</f>
        <v/>
      </c>
    </row>
    <row r="372" spans="1:4" x14ac:dyDescent="0.25">
      <c r="A372" s="33" t="s">
        <v>118</v>
      </c>
      <c r="B372" t="s">
        <v>381</v>
      </c>
      <c r="C372" t="s">
        <v>2473</v>
      </c>
      <c r="D372" t="str">
        <f>IF(EXACT(A372,A371),"Yes","")</f>
        <v/>
      </c>
    </row>
    <row r="373" spans="1:4" ht="16.5" x14ac:dyDescent="0.3">
      <c r="A373" s="32" t="s">
        <v>3474</v>
      </c>
      <c r="B373" t="s">
        <v>381</v>
      </c>
      <c r="C373" t="s">
        <v>3535</v>
      </c>
      <c r="D373" t="str">
        <f>IF(EXACT(A373,A372),"Yes","")</f>
        <v/>
      </c>
    </row>
    <row r="374" spans="1:4" x14ac:dyDescent="0.25">
      <c r="A374" s="33" t="s">
        <v>2952</v>
      </c>
      <c r="B374" s="62"/>
      <c r="C374" t="s">
        <v>3276</v>
      </c>
      <c r="D374" t="str">
        <f>IF(EXACT(A374,A373),"Yes","")</f>
        <v/>
      </c>
    </row>
    <row r="375" spans="1:4" ht="16.5" x14ac:dyDescent="0.3">
      <c r="A375" s="32" t="s">
        <v>3476</v>
      </c>
      <c r="C375" t="s">
        <v>3535</v>
      </c>
      <c r="D375" t="str">
        <f>IF(EXACT(A375,A374),"Yes","")</f>
        <v/>
      </c>
    </row>
    <row r="376" spans="1:4" x14ac:dyDescent="0.25">
      <c r="A376" s="33" t="s">
        <v>1279</v>
      </c>
      <c r="C376" t="s">
        <v>3383</v>
      </c>
      <c r="D376" t="str">
        <f>IF(EXACT(A376,A375),"Yes","")</f>
        <v/>
      </c>
    </row>
    <row r="377" spans="1:4" x14ac:dyDescent="0.25">
      <c r="A377" s="66" t="s">
        <v>3666</v>
      </c>
      <c r="B377" t="s">
        <v>310</v>
      </c>
      <c r="C377" t="s">
        <v>3276</v>
      </c>
    </row>
    <row r="378" spans="1:4" x14ac:dyDescent="0.25">
      <c r="A378" s="33" t="s">
        <v>145</v>
      </c>
      <c r="B378" t="s">
        <v>310</v>
      </c>
      <c r="C378" t="s">
        <v>2473</v>
      </c>
      <c r="D378" t="str">
        <f>IF(EXACT(A378,A377),"Yes","")</f>
        <v/>
      </c>
    </row>
    <row r="379" spans="1:4" ht="16.5" x14ac:dyDescent="0.3">
      <c r="A379" s="32" t="s">
        <v>3513</v>
      </c>
      <c r="B379" t="s">
        <v>310</v>
      </c>
      <c r="C379" t="s">
        <v>3535</v>
      </c>
      <c r="D379" t="str">
        <f>IF(EXACT(A379,A378),"Yes","")</f>
        <v/>
      </c>
    </row>
    <row r="380" spans="1:4" x14ac:dyDescent="0.25">
      <c r="A380" s="33" t="s">
        <v>2956</v>
      </c>
      <c r="C380" t="s">
        <v>3276</v>
      </c>
      <c r="D380" t="str">
        <f>IF(EXACT(A380,A379),"Yes","")</f>
        <v/>
      </c>
    </row>
    <row r="381" spans="1:4" ht="16.5" x14ac:dyDescent="0.3">
      <c r="A381" s="32" t="s">
        <v>3489</v>
      </c>
      <c r="C381" t="s">
        <v>3535</v>
      </c>
      <c r="D381" t="str">
        <f>IF(EXACT(A381,A380),"Yes","")</f>
        <v/>
      </c>
    </row>
    <row r="382" spans="1:4" x14ac:dyDescent="0.25">
      <c r="A382" s="33" t="s">
        <v>3340</v>
      </c>
      <c r="C382" t="s">
        <v>3383</v>
      </c>
      <c r="D382" t="str">
        <f>IF(EXACT(A382,A381),"Yes","")</f>
        <v/>
      </c>
    </row>
    <row r="383" spans="1:4" x14ac:dyDescent="0.25">
      <c r="A383" s="33" t="s">
        <v>2960</v>
      </c>
      <c r="C383" t="s">
        <v>3276</v>
      </c>
      <c r="D383" t="str">
        <f>IF(EXACT(A383,A382),"Yes","")</f>
        <v/>
      </c>
    </row>
    <row r="384" spans="1:4" ht="16.5" x14ac:dyDescent="0.3">
      <c r="A384" s="32" t="s">
        <v>3441</v>
      </c>
      <c r="C384" t="s">
        <v>3535</v>
      </c>
      <c r="D384" t="str">
        <f>IF(EXACT(A384,A383),"Yes","")</f>
        <v/>
      </c>
    </row>
    <row r="385" spans="1:4" x14ac:dyDescent="0.25">
      <c r="A385" s="33" t="s">
        <v>2968</v>
      </c>
      <c r="C385" t="s">
        <v>3276</v>
      </c>
      <c r="D385" t="str">
        <f>IF(EXACT(A385,A384),"Yes","")</f>
        <v/>
      </c>
    </row>
    <row r="386" spans="1:4" ht="16.5" x14ac:dyDescent="0.3">
      <c r="A386" s="32" t="s">
        <v>3478</v>
      </c>
      <c r="C386" t="s">
        <v>3535</v>
      </c>
      <c r="D386" t="str">
        <f>IF(EXACT(A386,A385),"Yes","")</f>
        <v/>
      </c>
    </row>
    <row r="387" spans="1:4" x14ac:dyDescent="0.25">
      <c r="A387" s="33" t="s">
        <v>1331</v>
      </c>
      <c r="C387" t="s">
        <v>3383</v>
      </c>
      <c r="D387" t="str">
        <f>IF(EXACT(A387,A386),"Yes","")</f>
        <v/>
      </c>
    </row>
    <row r="388" spans="1:4" x14ac:dyDescent="0.25">
      <c r="A388" s="33" t="s">
        <v>3342</v>
      </c>
      <c r="C388" t="s">
        <v>3383</v>
      </c>
      <c r="D388" t="str">
        <f>IF(EXACT(A388,A387),"Yes","")</f>
        <v/>
      </c>
    </row>
    <row r="389" spans="1:4" x14ac:dyDescent="0.25">
      <c r="A389" s="33" t="s">
        <v>2976</v>
      </c>
      <c r="C389" t="s">
        <v>3276</v>
      </c>
      <c r="D389" t="str">
        <f>IF(EXACT(A389,A388),"Yes","")</f>
        <v/>
      </c>
    </row>
    <row r="390" spans="1:4" ht="16.5" x14ac:dyDescent="0.3">
      <c r="A390" s="32" t="s">
        <v>3425</v>
      </c>
      <c r="C390" t="s">
        <v>3535</v>
      </c>
      <c r="D390" t="str">
        <f>IF(EXACT(A390,A389),"Yes","")</f>
        <v/>
      </c>
    </row>
    <row r="391" spans="1:4" x14ac:dyDescent="0.25">
      <c r="A391" s="33" t="s">
        <v>2982</v>
      </c>
      <c r="B391" s="62" t="s">
        <v>249</v>
      </c>
      <c r="C391" t="s">
        <v>3276</v>
      </c>
      <c r="D391" t="str">
        <f>IF(EXACT(A391,A390),"Yes","")</f>
        <v/>
      </c>
    </row>
    <row r="392" spans="1:4" x14ac:dyDescent="0.25">
      <c r="A392" s="33" t="s">
        <v>77</v>
      </c>
      <c r="B392" t="s">
        <v>249</v>
      </c>
      <c r="C392" t="s">
        <v>2473</v>
      </c>
      <c r="D392" t="str">
        <f>IF(EXACT(A392,A391),"Yes","")</f>
        <v/>
      </c>
    </row>
    <row r="393" spans="1:4" ht="16.5" x14ac:dyDescent="0.3">
      <c r="A393" s="32" t="s">
        <v>3426</v>
      </c>
      <c r="B393" t="s">
        <v>249</v>
      </c>
      <c r="C393" t="s">
        <v>3535</v>
      </c>
      <c r="D393" t="str">
        <f>IF(EXACT(A393,A392),"Yes","")</f>
        <v/>
      </c>
    </row>
    <row r="394" spans="1:4" x14ac:dyDescent="0.25">
      <c r="A394" s="66" t="s">
        <v>3667</v>
      </c>
      <c r="B394" s="62" t="s">
        <v>329</v>
      </c>
      <c r="C394" t="s">
        <v>3276</v>
      </c>
    </row>
    <row r="395" spans="1:4" x14ac:dyDescent="0.25">
      <c r="A395" s="33" t="s">
        <v>164</v>
      </c>
      <c r="B395" t="s">
        <v>329</v>
      </c>
      <c r="C395" t="s">
        <v>2473</v>
      </c>
      <c r="D395" t="str">
        <f>IF(EXACT(A395,A394),"Yes","")</f>
        <v/>
      </c>
    </row>
    <row r="396" spans="1:4" ht="16.5" x14ac:dyDescent="0.3">
      <c r="A396" s="32" t="s">
        <v>3528</v>
      </c>
      <c r="B396" s="62" t="s">
        <v>329</v>
      </c>
      <c r="C396" t="s">
        <v>3535</v>
      </c>
      <c r="D396" t="str">
        <f>IF(EXACT(A396,A395),"Yes","")</f>
        <v/>
      </c>
    </row>
    <row r="397" spans="1:4" x14ac:dyDescent="0.25">
      <c r="A397" s="66" t="s">
        <v>3668</v>
      </c>
      <c r="B397" t="s">
        <v>331</v>
      </c>
      <c r="C397" t="s">
        <v>3276</v>
      </c>
    </row>
    <row r="398" spans="1:4" x14ac:dyDescent="0.25">
      <c r="A398" s="33" t="s">
        <v>166</v>
      </c>
      <c r="B398" t="s">
        <v>331</v>
      </c>
      <c r="C398" t="s">
        <v>2473</v>
      </c>
      <c r="D398" t="str">
        <f>IF(EXACT(A398,A397),"Yes","")</f>
        <v/>
      </c>
    </row>
    <row r="399" spans="1:4" ht="16.5" x14ac:dyDescent="0.3">
      <c r="A399" s="32" t="s">
        <v>3527</v>
      </c>
      <c r="B399" t="s">
        <v>331</v>
      </c>
      <c r="C399" t="s">
        <v>3535</v>
      </c>
      <c r="D399" t="str">
        <f>IF(EXACT(A399,A398),"Yes","")</f>
        <v/>
      </c>
    </row>
    <row r="400" spans="1:4" x14ac:dyDescent="0.25">
      <c r="A400" s="33" t="s">
        <v>1404</v>
      </c>
      <c r="C400" t="s">
        <v>3383</v>
      </c>
      <c r="D400" t="str">
        <f>IF(EXACT(A400,A399),"Yes","")</f>
        <v/>
      </c>
    </row>
    <row r="401" spans="1:4" x14ac:dyDescent="0.25">
      <c r="A401" s="33" t="s">
        <v>2986</v>
      </c>
      <c r="B401" t="s">
        <v>293</v>
      </c>
      <c r="C401" t="s">
        <v>3276</v>
      </c>
      <c r="D401" t="str">
        <f>IF(EXACT(A401,A400),"Yes","")</f>
        <v/>
      </c>
    </row>
    <row r="402" spans="1:4" x14ac:dyDescent="0.25">
      <c r="A402" s="33" t="s">
        <v>127</v>
      </c>
      <c r="B402" t="s">
        <v>293</v>
      </c>
      <c r="C402" t="s">
        <v>2473</v>
      </c>
      <c r="D402" t="str">
        <f>IF(EXACT(A402,A401),"Yes","")</f>
        <v/>
      </c>
    </row>
    <row r="403" spans="1:4" ht="16.5" x14ac:dyDescent="0.3">
      <c r="A403" s="32" t="s">
        <v>3493</v>
      </c>
      <c r="B403" t="s">
        <v>293</v>
      </c>
      <c r="C403" t="s">
        <v>3535</v>
      </c>
      <c r="D403" t="str">
        <f>IF(EXACT(A403,A402),"Yes","")</f>
        <v/>
      </c>
    </row>
    <row r="404" spans="1:4" x14ac:dyDescent="0.25">
      <c r="A404" s="33" t="s">
        <v>2995</v>
      </c>
      <c r="C404" t="s">
        <v>3276</v>
      </c>
      <c r="D404" t="str">
        <f>IF(EXACT(A404,A403),"Yes","")</f>
        <v/>
      </c>
    </row>
    <row r="405" spans="1:4" ht="16.5" x14ac:dyDescent="0.3">
      <c r="A405" s="32" t="s">
        <v>3507</v>
      </c>
      <c r="C405" t="s">
        <v>3535</v>
      </c>
      <c r="D405" t="str">
        <f>IF(EXACT(A405,A404),"Yes","")</f>
        <v/>
      </c>
    </row>
    <row r="406" spans="1:4" x14ac:dyDescent="0.25">
      <c r="A406" s="33" t="s">
        <v>3003</v>
      </c>
      <c r="B406" s="62" t="s">
        <v>269</v>
      </c>
      <c r="C406" t="s">
        <v>3276</v>
      </c>
      <c r="D406" t="str">
        <f>IF(EXACT(A406,A405),"Yes","")</f>
        <v/>
      </c>
    </row>
    <row r="407" spans="1:4" x14ac:dyDescent="0.25">
      <c r="A407" s="33" t="s">
        <v>99</v>
      </c>
      <c r="B407" s="62" t="s">
        <v>269</v>
      </c>
      <c r="C407" t="s">
        <v>2473</v>
      </c>
      <c r="D407" t="str">
        <f>IF(EXACT(A407,A406),"Yes","")</f>
        <v/>
      </c>
    </row>
    <row r="408" spans="1:4" ht="16.5" x14ac:dyDescent="0.3">
      <c r="A408" s="32" t="s">
        <v>3453</v>
      </c>
      <c r="B408" t="s">
        <v>269</v>
      </c>
      <c r="C408" t="s">
        <v>3535</v>
      </c>
      <c r="D408" t="str">
        <f>IF(EXACT(A408,A407),"Yes","")</f>
        <v/>
      </c>
    </row>
    <row r="409" spans="1:4" x14ac:dyDescent="0.25">
      <c r="A409" s="66" t="s">
        <v>3669</v>
      </c>
      <c r="B409" t="s">
        <v>350</v>
      </c>
      <c r="C409" t="s">
        <v>3276</v>
      </c>
    </row>
    <row r="410" spans="1:4" x14ac:dyDescent="0.25">
      <c r="A410" s="66" t="s">
        <v>3670</v>
      </c>
      <c r="B410" t="s">
        <v>3278</v>
      </c>
      <c r="C410" t="s">
        <v>3276</v>
      </c>
    </row>
    <row r="411" spans="1:4" x14ac:dyDescent="0.25">
      <c r="A411" s="33" t="s">
        <v>185</v>
      </c>
      <c r="B411" t="s">
        <v>350</v>
      </c>
      <c r="C411" t="s">
        <v>2473</v>
      </c>
      <c r="D411" t="str">
        <f>IF(EXACT(A411,A410),"Yes","")</f>
        <v/>
      </c>
    </row>
    <row r="412" spans="1:4" x14ac:dyDescent="0.25">
      <c r="A412" s="33" t="s">
        <v>195</v>
      </c>
      <c r="B412" t="s">
        <v>3278</v>
      </c>
      <c r="C412" t="s">
        <v>2473</v>
      </c>
      <c r="D412" t="str">
        <f>IF(EXACT(A412,A411),"Yes","")</f>
        <v/>
      </c>
    </row>
    <row r="413" spans="1:4" x14ac:dyDescent="0.25">
      <c r="A413" s="33" t="s">
        <v>3011</v>
      </c>
      <c r="B413" t="s">
        <v>378</v>
      </c>
      <c r="C413" t="s">
        <v>3276</v>
      </c>
      <c r="D413" t="str">
        <f>IF(EXACT(A413,A412),"Yes","")</f>
        <v/>
      </c>
    </row>
    <row r="414" spans="1:4" x14ac:dyDescent="0.25">
      <c r="A414" s="33" t="s">
        <v>73</v>
      </c>
      <c r="B414" t="s">
        <v>378</v>
      </c>
      <c r="C414" t="s">
        <v>2473</v>
      </c>
      <c r="D414" t="str">
        <f>IF(EXACT(A414,A413),"Yes","")</f>
        <v/>
      </c>
    </row>
    <row r="415" spans="1:4" x14ac:dyDescent="0.25">
      <c r="A415" s="33" t="s">
        <v>73</v>
      </c>
      <c r="B415" t="s">
        <v>378</v>
      </c>
      <c r="C415" t="s">
        <v>3383</v>
      </c>
      <c r="D415" t="str">
        <f>IF(EXACT(A415,A414),"Yes","")</f>
        <v>Yes</v>
      </c>
    </row>
    <row r="416" spans="1:4" ht="16.5" x14ac:dyDescent="0.3">
      <c r="A416" s="32" t="s">
        <v>3440</v>
      </c>
      <c r="B416" t="s">
        <v>378</v>
      </c>
      <c r="C416" t="s">
        <v>3535</v>
      </c>
      <c r="D416" t="str">
        <f>IF(EXACT(A416,A415),"Yes","")</f>
        <v/>
      </c>
    </row>
    <row r="417" spans="1:4" x14ac:dyDescent="0.25">
      <c r="A417" s="33" t="s">
        <v>150</v>
      </c>
      <c r="B417" t="s">
        <v>315</v>
      </c>
      <c r="C417" t="s">
        <v>2473</v>
      </c>
      <c r="D417" t="str">
        <f>IF(EXACT(A417,A416),"Yes","")</f>
        <v/>
      </c>
    </row>
    <row r="418" spans="1:4" x14ac:dyDescent="0.25">
      <c r="A418" s="33" t="s">
        <v>150</v>
      </c>
      <c r="B418" t="s">
        <v>315</v>
      </c>
      <c r="C418" t="s">
        <v>3383</v>
      </c>
      <c r="D418" t="str">
        <f>IF(EXACT(A418,A417),"Yes","")</f>
        <v>Yes</v>
      </c>
    </row>
    <row r="419" spans="1:4" x14ac:dyDescent="0.25">
      <c r="A419" s="33" t="s">
        <v>3344</v>
      </c>
      <c r="C419" t="s">
        <v>3383</v>
      </c>
      <c r="D419" t="str">
        <f>IF(EXACT(A419,A418),"Yes","")</f>
        <v/>
      </c>
    </row>
    <row r="420" spans="1:4" x14ac:dyDescent="0.25">
      <c r="A420" s="33" t="s">
        <v>69</v>
      </c>
      <c r="B420" t="s">
        <v>242</v>
      </c>
      <c r="C420" t="s">
        <v>2473</v>
      </c>
      <c r="D420" t="str">
        <f>IF(EXACT(A420,A419),"Yes","")</f>
        <v/>
      </c>
    </row>
    <row r="421" spans="1:4" x14ac:dyDescent="0.25">
      <c r="A421" s="33" t="s">
        <v>69</v>
      </c>
      <c r="B421" t="s">
        <v>242</v>
      </c>
      <c r="C421" t="s">
        <v>3383</v>
      </c>
      <c r="D421" t="str">
        <f>IF(EXACT(A421,A420),"Yes","")</f>
        <v>Yes</v>
      </c>
    </row>
    <row r="422" spans="1:4" ht="16.5" x14ac:dyDescent="0.3">
      <c r="A422" s="32" t="s">
        <v>3515</v>
      </c>
      <c r="B422" t="s">
        <v>242</v>
      </c>
      <c r="C422" t="s">
        <v>3535</v>
      </c>
      <c r="D422" t="str">
        <f>IF(EXACT(A422,A421),"Yes","")</f>
        <v/>
      </c>
    </row>
    <row r="423" spans="1:4" x14ac:dyDescent="0.25">
      <c r="A423" s="33" t="s">
        <v>3346</v>
      </c>
      <c r="C423" t="s">
        <v>3383</v>
      </c>
      <c r="D423" t="str">
        <f>IF(EXACT(A423,A422),"Yes","")</f>
        <v/>
      </c>
    </row>
    <row r="424" spans="1:4" x14ac:dyDescent="0.25">
      <c r="A424" s="33" t="s">
        <v>1483</v>
      </c>
      <c r="B424" s="62"/>
      <c r="C424" t="s">
        <v>3383</v>
      </c>
      <c r="D424" t="str">
        <f>IF(EXACT(A424,A423),"Yes","")</f>
        <v/>
      </c>
    </row>
    <row r="425" spans="1:4" x14ac:dyDescent="0.25">
      <c r="A425" s="33" t="s">
        <v>3015</v>
      </c>
      <c r="C425" t="s">
        <v>3276</v>
      </c>
      <c r="D425" t="str">
        <f>IF(EXACT(A425,A424),"Yes","")</f>
        <v/>
      </c>
    </row>
    <row r="426" spans="1:4" ht="16.5" x14ac:dyDescent="0.3">
      <c r="A426" s="32" t="s">
        <v>3475</v>
      </c>
      <c r="C426" t="s">
        <v>3535</v>
      </c>
      <c r="D426" t="str">
        <f>IF(EXACT(A426,A425),"Yes","")</f>
        <v/>
      </c>
    </row>
    <row r="427" spans="1:4" x14ac:dyDescent="0.25">
      <c r="A427" s="66" t="s">
        <v>3671</v>
      </c>
      <c r="B427" t="s">
        <v>347</v>
      </c>
      <c r="C427" t="s">
        <v>3276</v>
      </c>
    </row>
    <row r="428" spans="1:4" x14ac:dyDescent="0.25">
      <c r="A428" s="33" t="s">
        <v>182</v>
      </c>
      <c r="B428" t="s">
        <v>347</v>
      </c>
      <c r="C428" t="s">
        <v>2473</v>
      </c>
      <c r="D428" t="str">
        <f>IF(EXACT(A428,A427),"Yes","")</f>
        <v/>
      </c>
    </row>
    <row r="429" spans="1:4" x14ac:dyDescent="0.25">
      <c r="A429" s="33" t="s">
        <v>3347</v>
      </c>
      <c r="B429" s="62"/>
      <c r="C429" t="s">
        <v>3383</v>
      </c>
      <c r="D429" t="str">
        <f>IF(EXACT(A429,A428),"Yes","")</f>
        <v/>
      </c>
    </row>
    <row r="430" spans="1:4" x14ac:dyDescent="0.25">
      <c r="A430" s="33" t="s">
        <v>3348</v>
      </c>
      <c r="C430" t="s">
        <v>3383</v>
      </c>
      <c r="D430" t="str">
        <f>IF(EXACT(A430,A429),"Yes","")</f>
        <v/>
      </c>
    </row>
    <row r="431" spans="1:4" x14ac:dyDescent="0.25">
      <c r="A431" s="33" t="s">
        <v>1504</v>
      </c>
      <c r="C431" t="s">
        <v>3383</v>
      </c>
      <c r="D431" t="str">
        <f>IF(EXACT(A431,A430),"Yes","")</f>
        <v/>
      </c>
    </row>
    <row r="432" spans="1:4" x14ac:dyDescent="0.25">
      <c r="A432" s="66" t="s">
        <v>3672</v>
      </c>
      <c r="B432" s="62" t="s">
        <v>368</v>
      </c>
      <c r="C432" t="s">
        <v>3276</v>
      </c>
    </row>
    <row r="433" spans="1:4" x14ac:dyDescent="0.25">
      <c r="A433" s="33" t="s">
        <v>203</v>
      </c>
      <c r="B433" t="s">
        <v>368</v>
      </c>
      <c r="C433" t="s">
        <v>2473</v>
      </c>
      <c r="D433" t="str">
        <f>IF(EXACT(A433,A432),"Yes","")</f>
        <v/>
      </c>
    </row>
    <row r="434" spans="1:4" x14ac:dyDescent="0.25">
      <c r="A434" s="33" t="s">
        <v>3350</v>
      </c>
      <c r="C434" t="s">
        <v>3383</v>
      </c>
      <c r="D434" t="str">
        <f>IF(EXACT(A434,A433),"Yes","")</f>
        <v/>
      </c>
    </row>
    <row r="435" spans="1:4" x14ac:dyDescent="0.25">
      <c r="A435" s="66" t="s">
        <v>3673</v>
      </c>
      <c r="B435" t="s">
        <v>324</v>
      </c>
      <c r="C435" t="s">
        <v>3276</v>
      </c>
    </row>
    <row r="436" spans="1:4" x14ac:dyDescent="0.25">
      <c r="A436" s="33" t="s">
        <v>159</v>
      </c>
      <c r="B436" t="s">
        <v>324</v>
      </c>
      <c r="C436" t="s">
        <v>2473</v>
      </c>
      <c r="D436" t="str">
        <f>IF(EXACT(A436,A435),"Yes","")</f>
        <v/>
      </c>
    </row>
    <row r="437" spans="1:4" ht="16.5" x14ac:dyDescent="0.3">
      <c r="A437" s="32" t="s">
        <v>3529</v>
      </c>
      <c r="B437" t="s">
        <v>324</v>
      </c>
      <c r="C437" t="s">
        <v>3535</v>
      </c>
      <c r="D437" t="str">
        <f>IF(EXACT(A437,A436),"Yes","")</f>
        <v/>
      </c>
    </row>
    <row r="438" spans="1:4" x14ac:dyDescent="0.25">
      <c r="A438" s="33" t="s">
        <v>1511</v>
      </c>
      <c r="C438" t="s">
        <v>3383</v>
      </c>
      <c r="D438" t="str">
        <f>IF(EXACT(A438,A437),"Yes","")</f>
        <v/>
      </c>
    </row>
    <row r="439" spans="1:4" x14ac:dyDescent="0.25">
      <c r="A439" s="33" t="s">
        <v>1512</v>
      </c>
      <c r="C439" t="s">
        <v>3383</v>
      </c>
      <c r="D439" t="str">
        <f>IF(EXACT(A439,A438),"Yes","")</f>
        <v/>
      </c>
    </row>
    <row r="440" spans="1:4" x14ac:dyDescent="0.25">
      <c r="A440" s="33" t="s">
        <v>1513</v>
      </c>
      <c r="C440" t="s">
        <v>3383</v>
      </c>
      <c r="D440" t="str">
        <f>IF(EXACT(A440,A439),"Yes","")</f>
        <v/>
      </c>
    </row>
    <row r="441" spans="1:4" x14ac:dyDescent="0.25">
      <c r="A441" s="33" t="s">
        <v>1514</v>
      </c>
      <c r="C441" t="s">
        <v>3383</v>
      </c>
      <c r="D441" t="str">
        <f>IF(EXACT(A441,A440),"Yes","")</f>
        <v/>
      </c>
    </row>
    <row r="442" spans="1:4" x14ac:dyDescent="0.25">
      <c r="A442" s="33" t="s">
        <v>3022</v>
      </c>
      <c r="B442" t="s">
        <v>252</v>
      </c>
      <c r="C442" t="s">
        <v>3276</v>
      </c>
      <c r="D442" t="str">
        <f>IF(EXACT(A442,A441),"Yes","")</f>
        <v/>
      </c>
    </row>
    <row r="443" spans="1:4" x14ac:dyDescent="0.25">
      <c r="A443" s="33" t="s">
        <v>1515</v>
      </c>
      <c r="C443" t="s">
        <v>3383</v>
      </c>
      <c r="D443" t="str">
        <f>IF(EXACT(A443,A442),"Yes","")</f>
        <v/>
      </c>
    </row>
    <row r="444" spans="1:4" x14ac:dyDescent="0.25">
      <c r="A444" s="33" t="s">
        <v>80</v>
      </c>
      <c r="B444" t="s">
        <v>252</v>
      </c>
      <c r="C444" t="s">
        <v>2473</v>
      </c>
      <c r="D444" t="str">
        <f>IF(EXACT(A444,A443),"Yes","")</f>
        <v/>
      </c>
    </row>
    <row r="445" spans="1:4" x14ac:dyDescent="0.25">
      <c r="A445" s="33" t="s">
        <v>80</v>
      </c>
      <c r="B445" t="s">
        <v>252</v>
      </c>
      <c r="C445" t="s">
        <v>3383</v>
      </c>
      <c r="D445" t="str">
        <f>IF(EXACT(A445,A444),"Yes","")</f>
        <v>Yes</v>
      </c>
    </row>
    <row r="446" spans="1:4" ht="16.5" x14ac:dyDescent="0.3">
      <c r="A446" s="32" t="s">
        <v>3437</v>
      </c>
      <c r="B446" t="s">
        <v>252</v>
      </c>
      <c r="C446" t="s">
        <v>3535</v>
      </c>
      <c r="D446" t="str">
        <f>IF(EXACT(A446,A445),"Yes","")</f>
        <v/>
      </c>
    </row>
    <row r="447" spans="1:4" x14ac:dyDescent="0.25">
      <c r="A447" s="33" t="s">
        <v>1516</v>
      </c>
      <c r="C447" t="s">
        <v>3383</v>
      </c>
      <c r="D447" t="str">
        <f>IF(EXACT(A447,A446),"Yes","")</f>
        <v/>
      </c>
    </row>
    <row r="448" spans="1:4" x14ac:dyDescent="0.25">
      <c r="A448" s="33" t="s">
        <v>1517</v>
      </c>
      <c r="C448" t="s">
        <v>3383</v>
      </c>
      <c r="D448" t="str">
        <f>IF(EXACT(A448,A447),"Yes","")</f>
        <v/>
      </c>
    </row>
    <row r="449" spans="1:4" x14ac:dyDescent="0.25">
      <c r="A449" s="33" t="s">
        <v>3351</v>
      </c>
      <c r="C449" t="s">
        <v>3383</v>
      </c>
      <c r="D449" t="str">
        <f>IF(EXACT(A449,A448),"Yes","")</f>
        <v/>
      </c>
    </row>
    <row r="450" spans="1:4" x14ac:dyDescent="0.25">
      <c r="A450" s="33" t="s">
        <v>3029</v>
      </c>
      <c r="B450" t="s">
        <v>279</v>
      </c>
      <c r="C450" t="s">
        <v>3276</v>
      </c>
      <c r="D450" t="str">
        <f>IF(EXACT(A450,A449),"Yes","")</f>
        <v/>
      </c>
    </row>
    <row r="451" spans="1:4" x14ac:dyDescent="0.25">
      <c r="A451" s="33" t="s">
        <v>110</v>
      </c>
      <c r="B451" t="s">
        <v>279</v>
      </c>
      <c r="C451" t="s">
        <v>2473</v>
      </c>
      <c r="D451" t="str">
        <f>IF(EXACT(A451,A450),"Yes","")</f>
        <v/>
      </c>
    </row>
    <row r="452" spans="1:4" ht="16.5" x14ac:dyDescent="0.3">
      <c r="A452" s="32" t="s">
        <v>3472</v>
      </c>
      <c r="B452" t="s">
        <v>279</v>
      </c>
      <c r="C452" t="s">
        <v>3535</v>
      </c>
      <c r="D452" t="str">
        <f>IF(EXACT(A452,A451),"Yes","")</f>
        <v/>
      </c>
    </row>
    <row r="453" spans="1:4" x14ac:dyDescent="0.25">
      <c r="A453" s="33" t="s">
        <v>1537</v>
      </c>
      <c r="B453" s="62"/>
      <c r="C453" t="s">
        <v>3383</v>
      </c>
      <c r="D453" t="str">
        <f>IF(EXACT(A453,A452),"Yes","")</f>
        <v/>
      </c>
    </row>
    <row r="454" spans="1:4" x14ac:dyDescent="0.25">
      <c r="A454" s="33" t="s">
        <v>3352</v>
      </c>
      <c r="B454" s="62"/>
      <c r="C454" t="s">
        <v>3383</v>
      </c>
      <c r="D454" t="str">
        <f>IF(EXACT(A454,A453),"Yes","")</f>
        <v/>
      </c>
    </row>
    <row r="455" spans="1:4" x14ac:dyDescent="0.25">
      <c r="A455" s="33" t="s">
        <v>3353</v>
      </c>
      <c r="C455" t="s">
        <v>3383</v>
      </c>
      <c r="D455" t="str">
        <f>IF(EXACT(A455,A454),"Yes","")</f>
        <v/>
      </c>
    </row>
    <row r="456" spans="1:4" x14ac:dyDescent="0.25">
      <c r="A456" s="33" t="s">
        <v>3354</v>
      </c>
      <c r="B456" s="62"/>
      <c r="C456" t="s">
        <v>3383</v>
      </c>
      <c r="D456" t="str">
        <f>IF(EXACT(A456,A455),"Yes","")</f>
        <v/>
      </c>
    </row>
    <row r="457" spans="1:4" x14ac:dyDescent="0.25">
      <c r="A457" s="33" t="s">
        <v>1556</v>
      </c>
      <c r="C457" t="s">
        <v>3383</v>
      </c>
      <c r="D457" t="str">
        <f>IF(EXACT(A457,A456),"Yes","")</f>
        <v/>
      </c>
    </row>
    <row r="458" spans="1:4" x14ac:dyDescent="0.25">
      <c r="A458" s="33" t="s">
        <v>1565</v>
      </c>
      <c r="C458" t="s">
        <v>3383</v>
      </c>
      <c r="D458" t="str">
        <f>IF(EXACT(A458,A457),"Yes","")</f>
        <v/>
      </c>
    </row>
    <row r="459" spans="1:4" x14ac:dyDescent="0.25">
      <c r="A459" s="66" t="s">
        <v>3674</v>
      </c>
      <c r="B459" t="s">
        <v>351</v>
      </c>
      <c r="C459" t="s">
        <v>3276</v>
      </c>
    </row>
    <row r="460" spans="1:4" x14ac:dyDescent="0.25">
      <c r="A460" s="33" t="s">
        <v>186</v>
      </c>
      <c r="B460" t="s">
        <v>351</v>
      </c>
      <c r="C460" t="s">
        <v>2473</v>
      </c>
      <c r="D460" t="str">
        <f>IF(EXACT(A460,A459),"Yes","")</f>
        <v/>
      </c>
    </row>
    <row r="461" spans="1:4" x14ac:dyDescent="0.25">
      <c r="A461" s="33" t="s">
        <v>3031</v>
      </c>
      <c r="B461" t="s">
        <v>289</v>
      </c>
      <c r="C461" t="s">
        <v>3276</v>
      </c>
      <c r="D461" t="str">
        <f>IF(EXACT(A461,A460),"Yes","")</f>
        <v/>
      </c>
    </row>
    <row r="462" spans="1:4" x14ac:dyDescent="0.25">
      <c r="A462" s="33" t="s">
        <v>122</v>
      </c>
      <c r="B462" t="s">
        <v>289</v>
      </c>
      <c r="C462" t="s">
        <v>2473</v>
      </c>
      <c r="D462" t="str">
        <f>IF(EXACT(A462,A461),"Yes","")</f>
        <v/>
      </c>
    </row>
    <row r="463" spans="1:4" ht="16.5" x14ac:dyDescent="0.3">
      <c r="A463" s="32" t="s">
        <v>3486</v>
      </c>
      <c r="B463" t="s">
        <v>289</v>
      </c>
      <c r="C463" t="s">
        <v>3535</v>
      </c>
      <c r="D463" t="str">
        <f>IF(EXACT(A463,A462),"Yes","")</f>
        <v/>
      </c>
    </row>
    <row r="464" spans="1:4" x14ac:dyDescent="0.25">
      <c r="A464" s="33" t="s">
        <v>3355</v>
      </c>
      <c r="C464" t="s">
        <v>3383</v>
      </c>
      <c r="D464" t="str">
        <f>IF(EXACT(A464,A463),"Yes","")</f>
        <v/>
      </c>
    </row>
    <row r="465" spans="1:4" x14ac:dyDescent="0.25">
      <c r="A465" s="33" t="s">
        <v>1577</v>
      </c>
      <c r="C465" t="s">
        <v>3383</v>
      </c>
      <c r="D465" t="str">
        <f>IF(EXACT(A465,A464),"Yes","")</f>
        <v/>
      </c>
    </row>
    <row r="466" spans="1:4" x14ac:dyDescent="0.25">
      <c r="A466" s="33" t="s">
        <v>3039</v>
      </c>
      <c r="B466" t="s">
        <v>227</v>
      </c>
      <c r="C466" t="s">
        <v>3276</v>
      </c>
      <c r="D466" t="str">
        <f>IF(EXACT(A466,A465),"Yes","")</f>
        <v/>
      </c>
    </row>
    <row r="467" spans="1:4" x14ac:dyDescent="0.25">
      <c r="A467" s="33" t="s">
        <v>52</v>
      </c>
      <c r="B467" t="s">
        <v>227</v>
      </c>
      <c r="C467" t="s">
        <v>2473</v>
      </c>
      <c r="D467" t="str">
        <f>IF(EXACT(A467,A466),"Yes","")</f>
        <v/>
      </c>
    </row>
    <row r="468" spans="1:4" x14ac:dyDescent="0.25">
      <c r="A468" s="33" t="s">
        <v>52</v>
      </c>
      <c r="B468" t="s">
        <v>227</v>
      </c>
      <c r="C468" t="s">
        <v>3383</v>
      </c>
      <c r="D468" t="str">
        <f>IF(EXACT(A468,A467),"Yes","")</f>
        <v>Yes</v>
      </c>
    </row>
    <row r="469" spans="1:4" ht="16.5" x14ac:dyDescent="0.3">
      <c r="A469" s="32" t="s">
        <v>3408</v>
      </c>
      <c r="B469" t="s">
        <v>227</v>
      </c>
      <c r="C469" t="s">
        <v>3535</v>
      </c>
      <c r="D469" t="str">
        <f>IF(EXACT(A469,A468),"Yes","")</f>
        <v/>
      </c>
    </row>
    <row r="470" spans="1:4" x14ac:dyDescent="0.25">
      <c r="A470" s="33" t="s">
        <v>3046</v>
      </c>
      <c r="B470" t="s">
        <v>245</v>
      </c>
      <c r="C470" t="s">
        <v>3276</v>
      </c>
      <c r="D470" t="str">
        <f>IF(EXACT(A470,A469),"Yes","")</f>
        <v/>
      </c>
    </row>
    <row r="471" spans="1:4" x14ac:dyDescent="0.25">
      <c r="A471" s="33" t="s">
        <v>72</v>
      </c>
      <c r="B471" t="s">
        <v>245</v>
      </c>
      <c r="C471" t="s">
        <v>2473</v>
      </c>
      <c r="D471" t="str">
        <f>IF(EXACT(A471,A470),"Yes","")</f>
        <v/>
      </c>
    </row>
    <row r="472" spans="1:4" x14ac:dyDescent="0.25">
      <c r="A472" s="33" t="s">
        <v>72</v>
      </c>
      <c r="B472" t="s">
        <v>245</v>
      </c>
      <c r="C472" t="s">
        <v>3383</v>
      </c>
      <c r="D472" t="str">
        <f>IF(EXACT(A472,A471),"Yes","")</f>
        <v>Yes</v>
      </c>
    </row>
    <row r="473" spans="1:4" ht="16.5" x14ac:dyDescent="0.3">
      <c r="A473" s="32" t="s">
        <v>3423</v>
      </c>
      <c r="B473" t="s">
        <v>245</v>
      </c>
      <c r="C473" t="s">
        <v>3535</v>
      </c>
      <c r="D473" t="str">
        <f>IF(EXACT(A473,A472),"Yes","")</f>
        <v/>
      </c>
    </row>
    <row r="474" spans="1:4" x14ac:dyDescent="0.25">
      <c r="A474" s="33" t="s">
        <v>3054</v>
      </c>
      <c r="B474" t="s">
        <v>313</v>
      </c>
      <c r="C474" t="s">
        <v>3276</v>
      </c>
      <c r="D474" t="str">
        <f>IF(EXACT(A474,A473),"Yes","")</f>
        <v/>
      </c>
    </row>
    <row r="475" spans="1:4" x14ac:dyDescent="0.25">
      <c r="A475" s="33" t="s">
        <v>148</v>
      </c>
      <c r="B475" t="s">
        <v>313</v>
      </c>
      <c r="C475" t="s">
        <v>2473</v>
      </c>
      <c r="D475" t="str">
        <f>IF(EXACT(A475,A474),"Yes","")</f>
        <v/>
      </c>
    </row>
    <row r="476" spans="1:4" ht="16.5" x14ac:dyDescent="0.3">
      <c r="A476" s="32" t="s">
        <v>3482</v>
      </c>
      <c r="B476" t="s">
        <v>313</v>
      </c>
      <c r="C476" t="s">
        <v>3535</v>
      </c>
      <c r="D476" t="str">
        <f>IF(EXACT(A476,A475),"Yes","")</f>
        <v/>
      </c>
    </row>
    <row r="477" spans="1:4" x14ac:dyDescent="0.25">
      <c r="A477" s="33" t="s">
        <v>3358</v>
      </c>
      <c r="C477" t="s">
        <v>3383</v>
      </c>
      <c r="D477" t="str">
        <f>IF(EXACT(A477,A476),"Yes","")</f>
        <v/>
      </c>
    </row>
    <row r="478" spans="1:4" x14ac:dyDescent="0.25">
      <c r="A478" s="33" t="s">
        <v>1618</v>
      </c>
      <c r="C478" t="s">
        <v>3383</v>
      </c>
      <c r="D478" t="str">
        <f>IF(EXACT(A478,A477),"Yes","")</f>
        <v/>
      </c>
    </row>
    <row r="479" spans="1:4" x14ac:dyDescent="0.25">
      <c r="A479" s="33" t="s">
        <v>3056</v>
      </c>
      <c r="B479" t="s">
        <v>374</v>
      </c>
      <c r="C479" t="s">
        <v>3276</v>
      </c>
      <c r="D479" t="str">
        <f>IF(EXACT(A479,A478),"Yes","")</f>
        <v/>
      </c>
    </row>
    <row r="480" spans="1:4" x14ac:dyDescent="0.25">
      <c r="A480" s="33" t="s">
        <v>44</v>
      </c>
      <c r="B480" s="62" t="s">
        <v>374</v>
      </c>
      <c r="C480" t="s">
        <v>2473</v>
      </c>
      <c r="D480" t="str">
        <f>IF(EXACT(A480,A479),"Yes","")</f>
        <v/>
      </c>
    </row>
    <row r="481" spans="1:4" x14ac:dyDescent="0.25">
      <c r="A481" s="33" t="s">
        <v>44</v>
      </c>
      <c r="B481" t="s">
        <v>374</v>
      </c>
      <c r="C481" t="s">
        <v>3383</v>
      </c>
      <c r="D481" t="str">
        <f>IF(EXACT(A481,A480),"Yes","")</f>
        <v>Yes</v>
      </c>
    </row>
    <row r="482" spans="1:4" ht="16.5" x14ac:dyDescent="0.3">
      <c r="A482" s="32" t="s">
        <v>3395</v>
      </c>
      <c r="B482" s="62" t="s">
        <v>374</v>
      </c>
      <c r="C482" t="s">
        <v>3535</v>
      </c>
      <c r="D482" t="str">
        <f>IF(EXACT(A482,A481),"Yes","")</f>
        <v/>
      </c>
    </row>
    <row r="483" spans="1:4" x14ac:dyDescent="0.25">
      <c r="A483" s="66" t="s">
        <v>3675</v>
      </c>
      <c r="B483" t="s">
        <v>301</v>
      </c>
      <c r="C483" t="s">
        <v>3276</v>
      </c>
    </row>
    <row r="484" spans="1:4" x14ac:dyDescent="0.25">
      <c r="A484" s="33" t="s">
        <v>135</v>
      </c>
      <c r="B484" t="s">
        <v>301</v>
      </c>
      <c r="C484" t="s">
        <v>2473</v>
      </c>
      <c r="D484" t="str">
        <f>IF(EXACT(A484,A483),"Yes","")</f>
        <v/>
      </c>
    </row>
    <row r="485" spans="1:4" x14ac:dyDescent="0.25">
      <c r="A485" s="66" t="s">
        <v>3676</v>
      </c>
      <c r="B485" t="s">
        <v>330</v>
      </c>
      <c r="C485" t="s">
        <v>3276</v>
      </c>
    </row>
    <row r="486" spans="1:4" x14ac:dyDescent="0.25">
      <c r="A486" s="33" t="s">
        <v>165</v>
      </c>
      <c r="B486" t="s">
        <v>330</v>
      </c>
      <c r="C486" t="s">
        <v>2473</v>
      </c>
      <c r="D486" t="str">
        <f>IF(EXACT(A486,A485),"Yes","")</f>
        <v/>
      </c>
    </row>
    <row r="487" spans="1:4" x14ac:dyDescent="0.25">
      <c r="A487" s="33" t="s">
        <v>3360</v>
      </c>
      <c r="C487" t="s">
        <v>3383</v>
      </c>
      <c r="D487" t="str">
        <f>IF(EXACT(A487,A486),"Yes","")</f>
        <v/>
      </c>
    </row>
    <row r="488" spans="1:4" x14ac:dyDescent="0.25">
      <c r="A488" s="33" t="s">
        <v>3062</v>
      </c>
      <c r="B488" t="s">
        <v>267</v>
      </c>
      <c r="C488" t="s">
        <v>3276</v>
      </c>
      <c r="D488" t="str">
        <f>IF(EXACT(A488,A487),"Yes","")</f>
        <v/>
      </c>
    </row>
    <row r="489" spans="1:4" x14ac:dyDescent="0.25">
      <c r="A489" s="33" t="s">
        <v>96</v>
      </c>
      <c r="B489" t="s">
        <v>267</v>
      </c>
      <c r="C489" t="s">
        <v>2473</v>
      </c>
      <c r="D489" t="str">
        <f>IF(EXACT(A489,A488),"Yes","")</f>
        <v/>
      </c>
    </row>
    <row r="490" spans="1:4" ht="16.5" x14ac:dyDescent="0.3">
      <c r="A490" s="32" t="s">
        <v>3481</v>
      </c>
      <c r="B490" t="s">
        <v>267</v>
      </c>
      <c r="C490" t="s">
        <v>3535</v>
      </c>
      <c r="D490" t="str">
        <f>IF(EXACT(A490,A489),"Yes","")</f>
        <v/>
      </c>
    </row>
    <row r="491" spans="1:4" x14ac:dyDescent="0.25">
      <c r="A491" s="33" t="s">
        <v>3361</v>
      </c>
      <c r="C491" t="s">
        <v>3383</v>
      </c>
      <c r="D491" t="str">
        <f>IF(EXACT(A491,A490),"Yes","")</f>
        <v/>
      </c>
    </row>
    <row r="492" spans="1:4" x14ac:dyDescent="0.25">
      <c r="A492" s="33" t="s">
        <v>3070</v>
      </c>
      <c r="B492" t="s">
        <v>254</v>
      </c>
      <c r="C492" t="s">
        <v>3276</v>
      </c>
      <c r="D492" t="str">
        <f>IF(EXACT(A492,A491),"Yes","")</f>
        <v/>
      </c>
    </row>
    <row r="493" spans="1:4" x14ac:dyDescent="0.25">
      <c r="A493" s="33" t="s">
        <v>82</v>
      </c>
      <c r="B493" t="s">
        <v>254</v>
      </c>
      <c r="C493" t="s">
        <v>2473</v>
      </c>
      <c r="D493" t="str">
        <f>IF(EXACT(A493,A492),"Yes","")</f>
        <v/>
      </c>
    </row>
    <row r="494" spans="1:4" x14ac:dyDescent="0.25">
      <c r="A494" s="33" t="s">
        <v>82</v>
      </c>
      <c r="B494" t="s">
        <v>254</v>
      </c>
      <c r="C494" t="s">
        <v>3383</v>
      </c>
      <c r="D494" t="str">
        <f>IF(EXACT(A494,A493),"Yes","")</f>
        <v>Yes</v>
      </c>
    </row>
    <row r="495" spans="1:4" ht="16.5" x14ac:dyDescent="0.3">
      <c r="A495" s="32" t="s">
        <v>3434</v>
      </c>
      <c r="B495" t="s">
        <v>254</v>
      </c>
      <c r="C495" t="s">
        <v>3535</v>
      </c>
      <c r="D495" t="str">
        <f>IF(EXACT(A495,A494),"Yes","")</f>
        <v/>
      </c>
    </row>
    <row r="496" spans="1:4" x14ac:dyDescent="0.25">
      <c r="A496" s="33" t="s">
        <v>3077</v>
      </c>
      <c r="C496" t="s">
        <v>3276</v>
      </c>
      <c r="D496" t="str">
        <f>IF(EXACT(A496,A495),"Yes","")</f>
        <v/>
      </c>
    </row>
    <row r="497" spans="1:4" ht="16.5" x14ac:dyDescent="0.3">
      <c r="A497" s="32" t="s">
        <v>3504</v>
      </c>
      <c r="C497" t="s">
        <v>3535</v>
      </c>
      <c r="D497" t="str">
        <f>IF(EXACT(A497,A496),"Yes","")</f>
        <v/>
      </c>
    </row>
    <row r="498" spans="1:4" x14ac:dyDescent="0.25">
      <c r="A498" s="33" t="s">
        <v>3085</v>
      </c>
      <c r="B498" t="s">
        <v>273</v>
      </c>
      <c r="C498" t="s">
        <v>3276</v>
      </c>
      <c r="D498" t="str">
        <f>IF(EXACT(A498,A497),"Yes","")</f>
        <v/>
      </c>
    </row>
    <row r="499" spans="1:4" ht="16.5" x14ac:dyDescent="0.3">
      <c r="A499" s="32" t="s">
        <v>3427</v>
      </c>
      <c r="B499" t="s">
        <v>273</v>
      </c>
      <c r="C499" t="s">
        <v>3535</v>
      </c>
      <c r="D499" t="str">
        <f>IF(EXACT(A499,A498),"Yes","")</f>
        <v/>
      </c>
    </row>
    <row r="500" spans="1:4" x14ac:dyDescent="0.25">
      <c r="A500" s="33" t="s">
        <v>103</v>
      </c>
      <c r="B500" t="s">
        <v>273</v>
      </c>
      <c r="C500" t="s">
        <v>2473</v>
      </c>
      <c r="D500" t="str">
        <f>IF(EXACT(A500,A499),"Yes","")</f>
        <v/>
      </c>
    </row>
    <row r="501" spans="1:4" x14ac:dyDescent="0.25">
      <c r="A501" s="33" t="s">
        <v>126</v>
      </c>
      <c r="B501" t="s">
        <v>383</v>
      </c>
      <c r="C501" t="s">
        <v>2473</v>
      </c>
      <c r="D501" t="str">
        <f>IF(EXACT(A501,A500),"Yes","")</f>
        <v/>
      </c>
    </row>
    <row r="502" spans="1:4" x14ac:dyDescent="0.25">
      <c r="A502" s="33" t="s">
        <v>3092</v>
      </c>
      <c r="B502" t="s">
        <v>383</v>
      </c>
      <c r="C502" t="s">
        <v>3276</v>
      </c>
      <c r="D502" t="str">
        <f>IF(EXACT(A502,A501),"Yes","")</f>
        <v/>
      </c>
    </row>
    <row r="503" spans="1:4" ht="16.5" x14ac:dyDescent="0.3">
      <c r="A503" s="32" t="s">
        <v>3452</v>
      </c>
      <c r="B503" t="s">
        <v>383</v>
      </c>
      <c r="C503" t="s">
        <v>3535</v>
      </c>
      <c r="D503" t="str">
        <f>IF(EXACT(A503,A502),"Yes","")</f>
        <v/>
      </c>
    </row>
    <row r="504" spans="1:4" x14ac:dyDescent="0.25">
      <c r="A504" s="33" t="s">
        <v>3362</v>
      </c>
      <c r="C504" t="s">
        <v>3383</v>
      </c>
      <c r="D504" t="str">
        <f>IF(EXACT(A504,A503),"Yes","")</f>
        <v/>
      </c>
    </row>
    <row r="505" spans="1:4" x14ac:dyDescent="0.25">
      <c r="A505" s="33" t="s">
        <v>3095</v>
      </c>
      <c r="B505" t="s">
        <v>281</v>
      </c>
      <c r="C505" t="s">
        <v>3276</v>
      </c>
      <c r="D505" t="str">
        <f>IF(EXACT(A505,A504),"Yes","")</f>
        <v/>
      </c>
    </row>
    <row r="506" spans="1:4" x14ac:dyDescent="0.25">
      <c r="A506" s="33" t="s">
        <v>112</v>
      </c>
      <c r="B506" t="s">
        <v>281</v>
      </c>
      <c r="C506" t="s">
        <v>2473</v>
      </c>
      <c r="D506" t="str">
        <f>IF(EXACT(A506,A505),"Yes","")</f>
        <v/>
      </c>
    </row>
    <row r="507" spans="1:4" ht="16.5" x14ac:dyDescent="0.3">
      <c r="A507" s="32" t="s">
        <v>3494</v>
      </c>
      <c r="B507" t="s">
        <v>281</v>
      </c>
      <c r="C507" t="s">
        <v>3535</v>
      </c>
      <c r="D507" t="str">
        <f>IF(EXACT(A507,A506),"Yes","")</f>
        <v/>
      </c>
    </row>
    <row r="508" spans="1:4" x14ac:dyDescent="0.25">
      <c r="A508" s="33" t="s">
        <v>3364</v>
      </c>
      <c r="C508" t="s">
        <v>3383</v>
      </c>
      <c r="D508" t="str">
        <f>IF(EXACT(A508,A507),"Yes","")</f>
        <v/>
      </c>
    </row>
    <row r="509" spans="1:4" x14ac:dyDescent="0.25">
      <c r="A509" s="33" t="s">
        <v>3100</v>
      </c>
      <c r="C509" t="s">
        <v>3276</v>
      </c>
      <c r="D509" t="str">
        <f>IF(EXACT(A509,A508),"Yes","")</f>
        <v/>
      </c>
    </row>
    <row r="510" spans="1:4" ht="16.5" x14ac:dyDescent="0.3">
      <c r="A510" s="32" t="s">
        <v>3485</v>
      </c>
      <c r="C510" t="s">
        <v>3535</v>
      </c>
      <c r="D510" t="str">
        <f>IF(EXACT(A510,A509),"Yes","")</f>
        <v/>
      </c>
    </row>
    <row r="511" spans="1:4" x14ac:dyDescent="0.25">
      <c r="A511" s="33" t="s">
        <v>3108</v>
      </c>
      <c r="B511" t="s">
        <v>231</v>
      </c>
      <c r="C511" t="s">
        <v>3276</v>
      </c>
      <c r="D511" t="str">
        <f>IF(EXACT(A511,A510),"Yes","")</f>
        <v/>
      </c>
    </row>
    <row r="512" spans="1:4" x14ac:dyDescent="0.25">
      <c r="A512" s="33" t="s">
        <v>57</v>
      </c>
      <c r="B512" t="s">
        <v>231</v>
      </c>
      <c r="C512" t="s">
        <v>2473</v>
      </c>
      <c r="D512" t="str">
        <f>IF(EXACT(A512,A511),"Yes","")</f>
        <v/>
      </c>
    </row>
    <row r="513" spans="1:4" x14ac:dyDescent="0.25">
      <c r="A513" s="33" t="s">
        <v>57</v>
      </c>
      <c r="B513" t="s">
        <v>231</v>
      </c>
      <c r="C513" t="s">
        <v>3383</v>
      </c>
      <c r="D513" t="str">
        <f>IF(EXACT(A513,A512),"Yes","")</f>
        <v>Yes</v>
      </c>
    </row>
    <row r="514" spans="1:4" ht="16.5" x14ac:dyDescent="0.3">
      <c r="A514" s="32" t="s">
        <v>3431</v>
      </c>
      <c r="B514" t="s">
        <v>231</v>
      </c>
      <c r="C514" t="s">
        <v>3535</v>
      </c>
      <c r="D514" t="str">
        <f>IF(EXACT(A514,A513),"Yes","")</f>
        <v/>
      </c>
    </row>
    <row r="515" spans="1:4" x14ac:dyDescent="0.25">
      <c r="A515" s="33" t="s">
        <v>3115</v>
      </c>
      <c r="B515" t="s">
        <v>244</v>
      </c>
      <c r="C515" t="s">
        <v>3276</v>
      </c>
      <c r="D515" t="str">
        <f>IF(EXACT(A515,A514),"Yes","")</f>
        <v/>
      </c>
    </row>
    <row r="516" spans="1:4" x14ac:dyDescent="0.25">
      <c r="A516" s="33" t="s">
        <v>71</v>
      </c>
      <c r="B516" t="s">
        <v>244</v>
      </c>
      <c r="C516" t="s">
        <v>2473</v>
      </c>
      <c r="D516" t="str">
        <f>IF(EXACT(A516,A515),"Yes","")</f>
        <v/>
      </c>
    </row>
    <row r="517" spans="1:4" x14ac:dyDescent="0.25">
      <c r="A517" s="33" t="s">
        <v>71</v>
      </c>
      <c r="B517" t="s">
        <v>244</v>
      </c>
      <c r="C517" t="s">
        <v>3383</v>
      </c>
      <c r="D517" t="str">
        <f>IF(EXACT(A517,A516),"Yes","")</f>
        <v>Yes</v>
      </c>
    </row>
    <row r="518" spans="1:4" ht="16.5" x14ac:dyDescent="0.3">
      <c r="A518" s="32" t="s">
        <v>3447</v>
      </c>
      <c r="B518" t="s">
        <v>244</v>
      </c>
      <c r="C518" t="s">
        <v>3535</v>
      </c>
      <c r="D518" t="str">
        <f>IF(EXACT(A518,A517),"Yes","")</f>
        <v/>
      </c>
    </row>
    <row r="519" spans="1:4" x14ac:dyDescent="0.25">
      <c r="A519" s="33" t="s">
        <v>3124</v>
      </c>
      <c r="C519" t="s">
        <v>3276</v>
      </c>
      <c r="D519" t="str">
        <f>IF(EXACT(A519,A518),"Yes","")</f>
        <v/>
      </c>
    </row>
    <row r="520" spans="1:4" ht="16.5" x14ac:dyDescent="0.3">
      <c r="A520" s="32" t="s">
        <v>3446</v>
      </c>
      <c r="C520" t="s">
        <v>3535</v>
      </c>
      <c r="D520" t="str">
        <f>IF(EXACT(A520,A519),"Yes","")</f>
        <v/>
      </c>
    </row>
    <row r="521" spans="1:4" x14ac:dyDescent="0.25">
      <c r="A521" s="33" t="s">
        <v>3132</v>
      </c>
      <c r="B521" t="s">
        <v>257</v>
      </c>
      <c r="C521" t="s">
        <v>3276</v>
      </c>
      <c r="D521" t="str">
        <f>IF(EXACT(A521,A520),"Yes","")</f>
        <v/>
      </c>
    </row>
    <row r="522" spans="1:4" x14ac:dyDescent="0.25">
      <c r="A522" s="33" t="s">
        <v>85</v>
      </c>
      <c r="B522" t="s">
        <v>257</v>
      </c>
      <c r="C522" t="s">
        <v>2473</v>
      </c>
      <c r="D522" t="str">
        <f>IF(EXACT(A522,A521),"Yes","")</f>
        <v/>
      </c>
    </row>
    <row r="523" spans="1:4" x14ac:dyDescent="0.25">
      <c r="A523" s="33" t="s">
        <v>85</v>
      </c>
      <c r="B523" t="s">
        <v>257</v>
      </c>
      <c r="C523" t="s">
        <v>3383</v>
      </c>
      <c r="D523" t="str">
        <f>IF(EXACT(A523,A522),"Yes","")</f>
        <v>Yes</v>
      </c>
    </row>
    <row r="524" spans="1:4" ht="16.5" x14ac:dyDescent="0.3">
      <c r="A524" s="32" t="s">
        <v>3436</v>
      </c>
      <c r="B524" t="s">
        <v>257</v>
      </c>
      <c r="C524" t="s">
        <v>3535</v>
      </c>
      <c r="D524" t="str">
        <f>IF(EXACT(A524,A523),"Yes","")</f>
        <v/>
      </c>
    </row>
    <row r="525" spans="1:4" x14ac:dyDescent="0.25">
      <c r="A525" s="33" t="s">
        <v>1758</v>
      </c>
      <c r="C525" t="s">
        <v>3383</v>
      </c>
      <c r="D525" t="str">
        <f>IF(EXACT(A525,A524),"Yes","")</f>
        <v/>
      </c>
    </row>
    <row r="526" spans="1:4" x14ac:dyDescent="0.25">
      <c r="A526" s="33" t="s">
        <v>3140</v>
      </c>
      <c r="C526" t="s">
        <v>3276</v>
      </c>
      <c r="D526" t="str">
        <f>IF(EXACT(A526,A525),"Yes","")</f>
        <v/>
      </c>
    </row>
    <row r="527" spans="1:4" x14ac:dyDescent="0.25">
      <c r="A527" s="33" t="s">
        <v>3366</v>
      </c>
      <c r="C527" t="s">
        <v>3383</v>
      </c>
      <c r="D527" t="str">
        <f>IF(EXACT(A527,A526),"Yes","")</f>
        <v/>
      </c>
    </row>
    <row r="528" spans="1:4" ht="16.5" x14ac:dyDescent="0.3">
      <c r="A528" s="32" t="s">
        <v>3461</v>
      </c>
      <c r="C528" t="s">
        <v>3535</v>
      </c>
      <c r="D528" t="str">
        <f>IF(EXACT(A528,A527),"Yes","")</f>
        <v/>
      </c>
    </row>
    <row r="529" spans="1:4" x14ac:dyDescent="0.25">
      <c r="A529" s="33" t="s">
        <v>3146</v>
      </c>
      <c r="B529" t="s">
        <v>212</v>
      </c>
      <c r="C529" t="s">
        <v>3276</v>
      </c>
      <c r="D529" t="str">
        <f>IF(EXACT(A529,A528),"Yes","")</f>
        <v/>
      </c>
    </row>
    <row r="530" spans="1:4" x14ac:dyDescent="0.25">
      <c r="A530" s="33" t="s">
        <v>35</v>
      </c>
      <c r="B530" t="s">
        <v>212</v>
      </c>
      <c r="C530" t="s">
        <v>2473</v>
      </c>
      <c r="D530" t="str">
        <f>IF(EXACT(A530,A529),"Yes","")</f>
        <v/>
      </c>
    </row>
    <row r="531" spans="1:4" x14ac:dyDescent="0.25">
      <c r="A531" s="33" t="s">
        <v>35</v>
      </c>
      <c r="B531" s="62" t="s">
        <v>212</v>
      </c>
      <c r="C531" t="s">
        <v>3383</v>
      </c>
      <c r="D531" t="str">
        <f>IF(EXACT(A531,A530),"Yes","")</f>
        <v>Yes</v>
      </c>
    </row>
    <row r="532" spans="1:4" ht="16.5" x14ac:dyDescent="0.3">
      <c r="A532" s="32" t="s">
        <v>3397</v>
      </c>
      <c r="B532" t="s">
        <v>212</v>
      </c>
      <c r="C532" t="s">
        <v>3535</v>
      </c>
      <c r="D532" t="str">
        <f>IF(EXACT(A532,A531),"Yes","")</f>
        <v/>
      </c>
    </row>
    <row r="533" spans="1:4" x14ac:dyDescent="0.25">
      <c r="A533" s="33" t="s">
        <v>1771</v>
      </c>
      <c r="B533" s="62" t="s">
        <v>212</v>
      </c>
      <c r="C533" t="s">
        <v>2473</v>
      </c>
      <c r="D533" t="str">
        <f>IF(EXACT(A533,A532),"Yes","")</f>
        <v/>
      </c>
    </row>
    <row r="534" spans="1:4" x14ac:dyDescent="0.25">
      <c r="A534" s="66" t="s">
        <v>3677</v>
      </c>
      <c r="B534" t="s">
        <v>344</v>
      </c>
      <c r="C534" t="s">
        <v>3276</v>
      </c>
    </row>
    <row r="535" spans="1:4" x14ac:dyDescent="0.25">
      <c r="A535" s="33" t="s">
        <v>179</v>
      </c>
      <c r="B535" t="s">
        <v>344</v>
      </c>
      <c r="C535" t="s">
        <v>2473</v>
      </c>
      <c r="D535" t="str">
        <f>IF(EXACT(A535,A534),"Yes","")</f>
        <v/>
      </c>
    </row>
    <row r="536" spans="1:4" x14ac:dyDescent="0.25">
      <c r="A536" s="66" t="s">
        <v>3678</v>
      </c>
      <c r="B536" t="s">
        <v>308</v>
      </c>
      <c r="C536" t="s">
        <v>3276</v>
      </c>
    </row>
    <row r="537" spans="1:4" x14ac:dyDescent="0.25">
      <c r="A537" s="33" t="s">
        <v>142</v>
      </c>
      <c r="B537" t="s">
        <v>308</v>
      </c>
      <c r="C537" t="s">
        <v>2473</v>
      </c>
      <c r="D537" t="str">
        <f>IF(EXACT(A537,A536),"Yes","")</f>
        <v/>
      </c>
    </row>
    <row r="538" spans="1:4" x14ac:dyDescent="0.25">
      <c r="A538" s="33" t="s">
        <v>1792</v>
      </c>
      <c r="C538" t="s">
        <v>3383</v>
      </c>
      <c r="D538" t="str">
        <f>IF(EXACT(A538,A537),"Yes","")</f>
        <v/>
      </c>
    </row>
    <row r="539" spans="1:4" x14ac:dyDescent="0.25">
      <c r="A539" s="33" t="s">
        <v>3154</v>
      </c>
      <c r="B539" t="s">
        <v>232</v>
      </c>
      <c r="C539" t="s">
        <v>3276</v>
      </c>
      <c r="D539" t="str">
        <f>IF(EXACT(A539,A538),"Yes","")</f>
        <v/>
      </c>
    </row>
    <row r="540" spans="1:4" ht="16.5" x14ac:dyDescent="0.3">
      <c r="A540" s="32" t="s">
        <v>3421</v>
      </c>
      <c r="B540" t="s">
        <v>232</v>
      </c>
      <c r="C540" t="s">
        <v>3535</v>
      </c>
      <c r="D540" t="str">
        <f>IF(EXACT(A540,A539),"Yes","")</f>
        <v/>
      </c>
    </row>
    <row r="541" spans="1:4" x14ac:dyDescent="0.25">
      <c r="A541" s="33" t="s">
        <v>58</v>
      </c>
      <c r="B541" t="s">
        <v>232</v>
      </c>
      <c r="C541" t="s">
        <v>2473</v>
      </c>
      <c r="D541" t="str">
        <f>IF(EXACT(A541,A540),"Yes","")</f>
        <v/>
      </c>
    </row>
    <row r="542" spans="1:4" x14ac:dyDescent="0.25">
      <c r="A542" s="33" t="s">
        <v>58</v>
      </c>
      <c r="B542" t="s">
        <v>232</v>
      </c>
      <c r="C542" t="s">
        <v>3383</v>
      </c>
      <c r="D542" t="str">
        <f>IF(EXACT(A542,A541),"Yes","")</f>
        <v>Yes</v>
      </c>
    </row>
    <row r="543" spans="1:4" ht="16.5" x14ac:dyDescent="0.3">
      <c r="A543" s="32" t="s">
        <v>3420</v>
      </c>
      <c r="B543" t="s">
        <v>236</v>
      </c>
      <c r="C543" t="s">
        <v>3535</v>
      </c>
      <c r="D543" t="str">
        <f>IF(EXACT(A543,A542),"Yes","")</f>
        <v/>
      </c>
    </row>
    <row r="544" spans="1:4" x14ac:dyDescent="0.25">
      <c r="A544" s="33" t="s">
        <v>3160</v>
      </c>
      <c r="B544" t="s">
        <v>236</v>
      </c>
      <c r="C544" t="s">
        <v>3276</v>
      </c>
      <c r="D544" t="str">
        <f>IF(EXACT(A544,A543),"Yes","")</f>
        <v/>
      </c>
    </row>
    <row r="545" spans="1:4" x14ac:dyDescent="0.25">
      <c r="A545" s="33" t="s">
        <v>62</v>
      </c>
      <c r="B545" t="s">
        <v>236</v>
      </c>
      <c r="C545" t="s">
        <v>2473</v>
      </c>
      <c r="D545" t="str">
        <f>IF(EXACT(A545,A544),"Yes","")</f>
        <v/>
      </c>
    </row>
    <row r="546" spans="1:4" x14ac:dyDescent="0.25">
      <c r="A546" s="33" t="s">
        <v>62</v>
      </c>
      <c r="B546" t="s">
        <v>236</v>
      </c>
      <c r="C546" t="s">
        <v>3383</v>
      </c>
      <c r="D546" t="str">
        <f>IF(EXACT(A546,A545),"Yes","")</f>
        <v>Yes</v>
      </c>
    </row>
    <row r="547" spans="1:4" x14ac:dyDescent="0.25">
      <c r="A547" s="33" t="s">
        <v>3164</v>
      </c>
      <c r="B547" t="s">
        <v>239</v>
      </c>
      <c r="C547" t="s">
        <v>3276</v>
      </c>
      <c r="D547" t="str">
        <f>IF(EXACT(A547,A546),"Yes","")</f>
        <v/>
      </c>
    </row>
    <row r="548" spans="1:4" x14ac:dyDescent="0.25">
      <c r="A548" s="33" t="s">
        <v>65</v>
      </c>
      <c r="B548" t="s">
        <v>239</v>
      </c>
      <c r="C548" t="s">
        <v>2473</v>
      </c>
      <c r="D548" t="str">
        <f>IF(EXACT(A548,A547),"Yes","")</f>
        <v/>
      </c>
    </row>
    <row r="549" spans="1:4" x14ac:dyDescent="0.25">
      <c r="A549" s="33" t="s">
        <v>65</v>
      </c>
      <c r="B549" t="s">
        <v>239</v>
      </c>
      <c r="C549" t="s">
        <v>3383</v>
      </c>
      <c r="D549" t="str">
        <f>IF(EXACT(A549,A548),"Yes","")</f>
        <v>Yes</v>
      </c>
    </row>
    <row r="550" spans="1:4" ht="16.5" x14ac:dyDescent="0.3">
      <c r="A550" s="32" t="s">
        <v>3417</v>
      </c>
      <c r="B550" t="s">
        <v>239</v>
      </c>
      <c r="C550" t="s">
        <v>3535</v>
      </c>
      <c r="D550" t="str">
        <f>IF(EXACT(A550,A549),"Yes","")</f>
        <v/>
      </c>
    </row>
    <row r="551" spans="1:4" x14ac:dyDescent="0.25">
      <c r="A551" s="33" t="s">
        <v>3171</v>
      </c>
      <c r="B551" t="s">
        <v>271</v>
      </c>
      <c r="C551" t="s">
        <v>3276</v>
      </c>
      <c r="D551" t="str">
        <f>IF(EXACT(A551,A550),"Yes","")</f>
        <v/>
      </c>
    </row>
    <row r="552" spans="1:4" x14ac:dyDescent="0.25">
      <c r="A552" s="33" t="s">
        <v>101</v>
      </c>
      <c r="B552" t="s">
        <v>271</v>
      </c>
      <c r="C552" t="s">
        <v>2473</v>
      </c>
      <c r="D552" t="str">
        <f>IF(EXACT(A552,A551),"Yes","")</f>
        <v/>
      </c>
    </row>
    <row r="553" spans="1:4" ht="16.5" x14ac:dyDescent="0.3">
      <c r="A553" s="32" t="s">
        <v>3462</v>
      </c>
      <c r="B553" s="62" t="s">
        <v>271</v>
      </c>
      <c r="C553" t="s">
        <v>3535</v>
      </c>
      <c r="D553" t="str">
        <f>IF(EXACT(A553,A552),"Yes","")</f>
        <v/>
      </c>
    </row>
    <row r="554" spans="1:4" x14ac:dyDescent="0.25">
      <c r="A554" s="33" t="s">
        <v>3368</v>
      </c>
      <c r="B554" s="62"/>
      <c r="C554" t="s">
        <v>3383</v>
      </c>
      <c r="D554" t="str">
        <f>IF(EXACT(A554,A553),"Yes","")</f>
        <v/>
      </c>
    </row>
    <row r="555" spans="1:4" x14ac:dyDescent="0.25">
      <c r="A555" s="33" t="s">
        <v>3179</v>
      </c>
      <c r="B555" t="s">
        <v>217</v>
      </c>
      <c r="C555" t="s">
        <v>3276</v>
      </c>
      <c r="D555" t="str">
        <f>IF(EXACT(A555,A554),"Yes","")</f>
        <v/>
      </c>
    </row>
    <row r="556" spans="1:4" x14ac:dyDescent="0.25">
      <c r="A556" s="66" t="s">
        <v>3679</v>
      </c>
      <c r="B556" t="s">
        <v>335</v>
      </c>
      <c r="C556" t="s">
        <v>3276</v>
      </c>
    </row>
    <row r="557" spans="1:4" x14ac:dyDescent="0.25">
      <c r="A557" s="66" t="s">
        <v>3680</v>
      </c>
      <c r="B557" t="s">
        <v>361</v>
      </c>
      <c r="C557" t="s">
        <v>3276</v>
      </c>
    </row>
    <row r="558" spans="1:4" ht="16.5" x14ac:dyDescent="0.3">
      <c r="A558" s="32" t="s">
        <v>3394</v>
      </c>
      <c r="B558" t="s">
        <v>217</v>
      </c>
      <c r="C558" t="s">
        <v>3535</v>
      </c>
      <c r="D558" t="str">
        <f>IF(EXACT(A558,A557),"Yes","")</f>
        <v/>
      </c>
    </row>
    <row r="559" spans="1:4" x14ac:dyDescent="0.25">
      <c r="A559" s="33" t="s">
        <v>3369</v>
      </c>
      <c r="B559" t="s">
        <v>217</v>
      </c>
      <c r="C559" t="s">
        <v>3383</v>
      </c>
      <c r="D559" t="str">
        <f>IF(EXACT(A559,A558),"Yes","")</f>
        <v/>
      </c>
    </row>
    <row r="560" spans="1:4" x14ac:dyDescent="0.25">
      <c r="A560" s="33" t="s">
        <v>40</v>
      </c>
      <c r="B560" t="s">
        <v>217</v>
      </c>
      <c r="C560" t="s">
        <v>2473</v>
      </c>
      <c r="D560" t="str">
        <f>IF(EXACT(A560,A559),"Yes","")</f>
        <v/>
      </c>
    </row>
    <row r="561" spans="1:4" x14ac:dyDescent="0.25">
      <c r="A561" s="33" t="s">
        <v>170</v>
      </c>
      <c r="B561" t="s">
        <v>335</v>
      </c>
      <c r="C561" t="s">
        <v>2473</v>
      </c>
      <c r="D561" t="str">
        <f>IF(EXACT(A561,A560),"Yes","")</f>
        <v/>
      </c>
    </row>
    <row r="562" spans="1:4" x14ac:dyDescent="0.25">
      <c r="A562" s="33" t="s">
        <v>196</v>
      </c>
      <c r="B562" t="s">
        <v>361</v>
      </c>
      <c r="C562" t="s">
        <v>2473</v>
      </c>
      <c r="D562" t="str">
        <f>IF(EXACT(A562,A561),"Yes","")</f>
        <v/>
      </c>
    </row>
    <row r="563" spans="1:4" x14ac:dyDescent="0.25">
      <c r="A563" s="33" t="s">
        <v>3187</v>
      </c>
      <c r="B563" s="62" t="s">
        <v>3539</v>
      </c>
      <c r="C563" t="s">
        <v>3276</v>
      </c>
      <c r="D563" t="str">
        <f>IF(EXACT(A563,A562),"Yes","")</f>
        <v/>
      </c>
    </row>
    <row r="564" spans="1:4" ht="16.5" x14ac:dyDescent="0.3">
      <c r="A564" s="32" t="s">
        <v>3387</v>
      </c>
      <c r="B564" t="s">
        <v>3539</v>
      </c>
      <c r="C564" t="s">
        <v>3535</v>
      </c>
      <c r="D564" t="str">
        <f>IF(EXACT(A564,A563),"Yes","")</f>
        <v/>
      </c>
    </row>
    <row r="565" spans="1:4" x14ac:dyDescent="0.25">
      <c r="A565" s="33" t="s">
        <v>403</v>
      </c>
      <c r="B565" t="s">
        <v>3539</v>
      </c>
      <c r="C565" t="s">
        <v>2473</v>
      </c>
    </row>
    <row r="566" spans="1:4" x14ac:dyDescent="0.25">
      <c r="A566" s="66" t="s">
        <v>3681</v>
      </c>
      <c r="B566" t="s">
        <v>336</v>
      </c>
      <c r="C566" t="s">
        <v>3276</v>
      </c>
    </row>
    <row r="567" spans="1:4" x14ac:dyDescent="0.25">
      <c r="A567" s="33" t="s">
        <v>171</v>
      </c>
      <c r="B567" t="s">
        <v>336</v>
      </c>
      <c r="C567" t="s">
        <v>2473</v>
      </c>
      <c r="D567" t="str">
        <f>IF(EXACT(A567,A566),"Yes","")</f>
        <v/>
      </c>
    </row>
    <row r="568" spans="1:4" x14ac:dyDescent="0.25">
      <c r="A568" s="33" t="s">
        <v>3370</v>
      </c>
      <c r="C568" t="s">
        <v>3383</v>
      </c>
      <c r="D568" t="str">
        <f>IF(EXACT(A568,A567),"Yes","")</f>
        <v/>
      </c>
    </row>
    <row r="569" spans="1:4" x14ac:dyDescent="0.25">
      <c r="A569" s="33" t="s">
        <v>3196</v>
      </c>
      <c r="B569" t="s">
        <v>270</v>
      </c>
      <c r="C569" t="s">
        <v>3276</v>
      </c>
      <c r="D569" t="str">
        <f>IF(EXACT(A569,A568),"Yes","")</f>
        <v/>
      </c>
    </row>
    <row r="570" spans="1:4" ht="16.5" x14ac:dyDescent="0.3">
      <c r="A570" s="32" t="s">
        <v>3455</v>
      </c>
      <c r="B570" t="s">
        <v>270</v>
      </c>
      <c r="C570" t="s">
        <v>3535</v>
      </c>
      <c r="D570" t="str">
        <f>IF(EXACT(A570,A569),"Yes","")</f>
        <v/>
      </c>
    </row>
    <row r="571" spans="1:4" x14ac:dyDescent="0.25">
      <c r="A571" s="33" t="s">
        <v>100</v>
      </c>
      <c r="B571" t="s">
        <v>270</v>
      </c>
      <c r="C571" t="s">
        <v>2473</v>
      </c>
      <c r="D571" t="str">
        <f>IF(EXACT(A571,A570),"Yes","")</f>
        <v/>
      </c>
    </row>
    <row r="572" spans="1:4" x14ac:dyDescent="0.25">
      <c r="A572" s="33" t="s">
        <v>3203</v>
      </c>
      <c r="B572" t="s">
        <v>275</v>
      </c>
      <c r="C572" t="s">
        <v>3276</v>
      </c>
      <c r="D572" t="str">
        <f>IF(EXACT(A572,A571),"Yes","")</f>
        <v/>
      </c>
    </row>
    <row r="573" spans="1:4" x14ac:dyDescent="0.25">
      <c r="A573" s="33" t="s">
        <v>106</v>
      </c>
      <c r="B573" t="s">
        <v>275</v>
      </c>
      <c r="C573" t="s">
        <v>2473</v>
      </c>
      <c r="D573" t="str">
        <f>IF(EXACT(A573,A572),"Yes","")</f>
        <v/>
      </c>
    </row>
    <row r="574" spans="1:4" ht="16.5" x14ac:dyDescent="0.3">
      <c r="A574" s="32" t="s">
        <v>3464</v>
      </c>
      <c r="B574" t="s">
        <v>275</v>
      </c>
      <c r="C574" t="s">
        <v>3535</v>
      </c>
      <c r="D574" t="str">
        <f>IF(EXACT(A574,A573),"Yes","")</f>
        <v/>
      </c>
    </row>
    <row r="575" spans="1:4" x14ac:dyDescent="0.25">
      <c r="A575" s="33" t="s">
        <v>3211</v>
      </c>
      <c r="B575" t="s">
        <v>303</v>
      </c>
      <c r="C575" t="s">
        <v>3276</v>
      </c>
      <c r="D575" t="str">
        <f>IF(EXACT(A575,A574),"Yes","")</f>
        <v/>
      </c>
    </row>
    <row r="576" spans="1:4" x14ac:dyDescent="0.25">
      <c r="A576" s="33" t="s">
        <v>137</v>
      </c>
      <c r="B576" t="s">
        <v>303</v>
      </c>
      <c r="C576" t="s">
        <v>2473</v>
      </c>
      <c r="D576" t="str">
        <f>IF(EXACT(A576,A575),"Yes","")</f>
        <v/>
      </c>
    </row>
    <row r="577" spans="1:4" ht="16.5" x14ac:dyDescent="0.3">
      <c r="A577" s="32" t="s">
        <v>3477</v>
      </c>
      <c r="B577" t="s">
        <v>303</v>
      </c>
      <c r="C577" t="s">
        <v>3535</v>
      </c>
      <c r="D577" t="str">
        <f>IF(EXACT(A577,A576),"Yes","")</f>
        <v/>
      </c>
    </row>
    <row r="578" spans="1:4" ht="16.5" x14ac:dyDescent="0.3">
      <c r="A578" s="32" t="s">
        <v>3512</v>
      </c>
      <c r="B578" t="s">
        <v>314</v>
      </c>
      <c r="C578" t="s">
        <v>3535</v>
      </c>
      <c r="D578" t="str">
        <f>IF(EXACT(A578,A577),"Yes","")</f>
        <v/>
      </c>
    </row>
    <row r="579" spans="1:4" x14ac:dyDescent="0.25">
      <c r="A579" s="33" t="s">
        <v>1872</v>
      </c>
      <c r="C579" t="s">
        <v>3383</v>
      </c>
      <c r="D579" t="str">
        <f>IF(EXACT(A579,A578),"Yes","")</f>
        <v/>
      </c>
    </row>
    <row r="580" spans="1:4" x14ac:dyDescent="0.25">
      <c r="A580" s="33" t="s">
        <v>1873</v>
      </c>
      <c r="C580" t="s">
        <v>3383</v>
      </c>
      <c r="D580" t="str">
        <f>IF(EXACT(A580,A579),"Yes","")</f>
        <v/>
      </c>
    </row>
    <row r="581" spans="1:4" x14ac:dyDescent="0.25">
      <c r="A581" s="33" t="s">
        <v>3372</v>
      </c>
      <c r="C581" t="s">
        <v>3383</v>
      </c>
      <c r="D581" t="str">
        <f>IF(EXACT(A581,A580),"Yes","")</f>
        <v/>
      </c>
    </row>
    <row r="582" spans="1:4" x14ac:dyDescent="0.25">
      <c r="A582" s="33" t="s">
        <v>3373</v>
      </c>
      <c r="C582" t="s">
        <v>3383</v>
      </c>
      <c r="D582" t="str">
        <f>IF(EXACT(A582,A581),"Yes","")</f>
        <v/>
      </c>
    </row>
    <row r="583" spans="1:4" x14ac:dyDescent="0.25">
      <c r="A583" s="33" t="s">
        <v>3215</v>
      </c>
      <c r="B583" t="s">
        <v>229</v>
      </c>
      <c r="C583" t="s">
        <v>3276</v>
      </c>
      <c r="D583" t="str">
        <f>IF(EXACT(A583,A582),"Yes","")</f>
        <v/>
      </c>
    </row>
    <row r="584" spans="1:4" x14ac:dyDescent="0.25">
      <c r="A584" s="33" t="s">
        <v>1881</v>
      </c>
      <c r="B584" t="s">
        <v>229</v>
      </c>
      <c r="C584" t="s">
        <v>2473</v>
      </c>
      <c r="D584" t="str">
        <f>IF(EXACT(A584,A583),"Yes","")</f>
        <v/>
      </c>
    </row>
    <row r="585" spans="1:4" x14ac:dyDescent="0.25">
      <c r="A585" s="33" t="s">
        <v>1881</v>
      </c>
      <c r="B585" t="s">
        <v>229</v>
      </c>
      <c r="C585" t="s">
        <v>3383</v>
      </c>
      <c r="D585" t="str">
        <f>IF(EXACT(A585,A584),"Yes","")</f>
        <v>Yes</v>
      </c>
    </row>
    <row r="586" spans="1:4" ht="16.5" x14ac:dyDescent="0.3">
      <c r="A586" s="32" t="s">
        <v>3404</v>
      </c>
      <c r="B586" t="s">
        <v>229</v>
      </c>
      <c r="C586" t="s">
        <v>3535</v>
      </c>
      <c r="D586" t="str">
        <f>IF(EXACT(A586,A585),"Yes","")</f>
        <v/>
      </c>
    </row>
    <row r="587" spans="1:4" x14ac:dyDescent="0.25">
      <c r="A587" s="33" t="s">
        <v>54</v>
      </c>
      <c r="B587" t="s">
        <v>229</v>
      </c>
      <c r="C587" t="s">
        <v>2473</v>
      </c>
      <c r="D587" t="str">
        <f>IF(EXACT(A587,A586),"Yes","")</f>
        <v/>
      </c>
    </row>
    <row r="588" spans="1:4" x14ac:dyDescent="0.25">
      <c r="A588" s="33" t="s">
        <v>3217</v>
      </c>
      <c r="B588" t="s">
        <v>220</v>
      </c>
      <c r="C588" t="s">
        <v>3276</v>
      </c>
      <c r="D588" t="str">
        <f>IF(EXACT(A588,A587),"Yes","")</f>
        <v/>
      </c>
    </row>
    <row r="589" spans="1:4" x14ac:dyDescent="0.25">
      <c r="A589" s="33" t="s">
        <v>43</v>
      </c>
      <c r="B589" t="s">
        <v>220</v>
      </c>
      <c r="C589" t="s">
        <v>2473</v>
      </c>
      <c r="D589" t="str">
        <f>IF(EXACT(A589,A588),"Yes","")</f>
        <v/>
      </c>
    </row>
    <row r="590" spans="1:4" x14ac:dyDescent="0.25">
      <c r="A590" s="33" t="s">
        <v>43</v>
      </c>
      <c r="B590" t="s">
        <v>220</v>
      </c>
      <c r="C590" t="s">
        <v>3383</v>
      </c>
      <c r="D590" t="str">
        <f>IF(EXACT(A590,A589),"Yes","")</f>
        <v>Yes</v>
      </c>
    </row>
    <row r="591" spans="1:4" ht="16.5" x14ac:dyDescent="0.3">
      <c r="A591" s="32" t="s">
        <v>3396</v>
      </c>
      <c r="B591" t="s">
        <v>220</v>
      </c>
      <c r="C591" t="s">
        <v>3535</v>
      </c>
      <c r="D591" t="str">
        <f>IF(EXACT(A591,A590),"Yes","")</f>
        <v/>
      </c>
    </row>
    <row r="592" spans="1:4" x14ac:dyDescent="0.25">
      <c r="A592" s="33" t="s">
        <v>3220</v>
      </c>
      <c r="B592" t="s">
        <v>237</v>
      </c>
      <c r="C592" t="s">
        <v>3276</v>
      </c>
      <c r="D592" t="str">
        <f>IF(EXACT(A592,A591),"Yes","")</f>
        <v/>
      </c>
    </row>
    <row r="593" spans="1:4" x14ac:dyDescent="0.25">
      <c r="A593" s="33" t="s">
        <v>63</v>
      </c>
      <c r="B593" t="s">
        <v>237</v>
      </c>
      <c r="C593" t="s">
        <v>2473</v>
      </c>
      <c r="D593" t="str">
        <f>IF(EXACT(A593,A592),"Yes","")</f>
        <v/>
      </c>
    </row>
    <row r="594" spans="1:4" x14ac:dyDescent="0.25">
      <c r="A594" s="33" t="s">
        <v>63</v>
      </c>
      <c r="B594" t="s">
        <v>237</v>
      </c>
      <c r="C594" t="s">
        <v>3383</v>
      </c>
      <c r="D594" t="str">
        <f>IF(EXACT(A594,A593),"Yes","")</f>
        <v>Yes</v>
      </c>
    </row>
    <row r="595" spans="1:4" ht="16.5" x14ac:dyDescent="0.3">
      <c r="A595" s="32" t="s">
        <v>3405</v>
      </c>
      <c r="B595" t="s">
        <v>237</v>
      </c>
      <c r="C595" t="s">
        <v>3535</v>
      </c>
      <c r="D595" t="str">
        <f>IF(EXACT(A595,A594),"Yes","")</f>
        <v/>
      </c>
    </row>
    <row r="596" spans="1:4" x14ac:dyDescent="0.25">
      <c r="A596" s="33" t="s">
        <v>3222</v>
      </c>
      <c r="B596" t="s">
        <v>226</v>
      </c>
      <c r="C596" t="s">
        <v>3276</v>
      </c>
      <c r="D596" t="str">
        <f>IF(EXACT(A596,A595),"Yes","")</f>
        <v/>
      </c>
    </row>
    <row r="597" spans="1:4" ht="16.5" x14ac:dyDescent="0.3">
      <c r="A597" s="32" t="s">
        <v>3403</v>
      </c>
      <c r="B597" s="62" t="s">
        <v>226</v>
      </c>
      <c r="C597" t="s">
        <v>3535</v>
      </c>
      <c r="D597" t="str">
        <f>IF(EXACT(A597,A596),"Yes","")</f>
        <v/>
      </c>
    </row>
    <row r="598" spans="1:4" x14ac:dyDescent="0.25">
      <c r="A598" s="33" t="s">
        <v>51</v>
      </c>
      <c r="B598" t="s">
        <v>226</v>
      </c>
      <c r="C598" t="s">
        <v>2473</v>
      </c>
      <c r="D598" t="str">
        <f>IF(EXACT(A598,A597),"Yes","")</f>
        <v/>
      </c>
    </row>
    <row r="599" spans="1:4" x14ac:dyDescent="0.25">
      <c r="A599" s="33" t="s">
        <v>51</v>
      </c>
      <c r="B599" t="s">
        <v>226</v>
      </c>
      <c r="C599" t="s">
        <v>3383</v>
      </c>
      <c r="D599" t="str">
        <f>IF(EXACT(A599,A598),"Yes","")</f>
        <v>Yes</v>
      </c>
    </row>
    <row r="600" spans="1:4" x14ac:dyDescent="0.25">
      <c r="A600" s="66" t="s">
        <v>3682</v>
      </c>
      <c r="B600" t="s">
        <v>348</v>
      </c>
      <c r="C600" t="s">
        <v>3276</v>
      </c>
    </row>
    <row r="601" spans="1:4" x14ac:dyDescent="0.25">
      <c r="A601" s="33" t="s">
        <v>183</v>
      </c>
      <c r="B601" s="62" t="s">
        <v>348</v>
      </c>
      <c r="C601" t="s">
        <v>2473</v>
      </c>
      <c r="D601" t="str">
        <f>IF(EXACT(A601,A600),"Yes","")</f>
        <v/>
      </c>
    </row>
    <row r="602" spans="1:4" x14ac:dyDescent="0.25">
      <c r="A602" s="33" t="s">
        <v>3225</v>
      </c>
      <c r="B602" s="62" t="s">
        <v>317</v>
      </c>
      <c r="C602" t="s">
        <v>3276</v>
      </c>
      <c r="D602" t="str">
        <f>IF(EXACT(A602,A601),"Yes","")</f>
        <v/>
      </c>
    </row>
    <row r="603" spans="1:4" ht="16.5" x14ac:dyDescent="0.3">
      <c r="A603" s="32" t="s">
        <v>3484</v>
      </c>
      <c r="B603" t="s">
        <v>317</v>
      </c>
      <c r="C603" t="s">
        <v>3535</v>
      </c>
      <c r="D603" t="str">
        <f>IF(EXACT(A603,A602),"Yes","")</f>
        <v/>
      </c>
    </row>
    <row r="604" spans="1:4" x14ac:dyDescent="0.25">
      <c r="A604" s="66" t="s">
        <v>3225</v>
      </c>
      <c r="B604" t="s">
        <v>317</v>
      </c>
      <c r="C604" t="s">
        <v>3276</v>
      </c>
    </row>
    <row r="605" spans="1:4" x14ac:dyDescent="0.25">
      <c r="A605" s="66" t="s">
        <v>3683</v>
      </c>
      <c r="B605" t="s">
        <v>321</v>
      </c>
      <c r="C605" t="s">
        <v>3276</v>
      </c>
    </row>
    <row r="606" spans="1:4" x14ac:dyDescent="0.25">
      <c r="A606" s="33" t="s">
        <v>152</v>
      </c>
      <c r="B606" t="s">
        <v>317</v>
      </c>
      <c r="C606" t="s">
        <v>2473</v>
      </c>
      <c r="D606" t="str">
        <f>IF(EXACT(A606,A605),"Yes","")</f>
        <v/>
      </c>
    </row>
    <row r="607" spans="1:4" ht="16.5" x14ac:dyDescent="0.3">
      <c r="A607" s="32" t="s">
        <v>3525</v>
      </c>
      <c r="B607" t="s">
        <v>317</v>
      </c>
      <c r="C607" t="s">
        <v>3535</v>
      </c>
      <c r="D607" t="str">
        <f>IF(EXACT(A607,A606),"Yes","")</f>
        <v/>
      </c>
    </row>
    <row r="608" spans="1:4" x14ac:dyDescent="0.25">
      <c r="A608" s="33" t="s">
        <v>123</v>
      </c>
      <c r="B608" s="62" t="s">
        <v>290</v>
      </c>
      <c r="C608" t="s">
        <v>2473</v>
      </c>
      <c r="D608" t="str">
        <f>IF(EXACT(A608,A607),"Yes","")</f>
        <v/>
      </c>
    </row>
    <row r="609" spans="1:4" x14ac:dyDescent="0.25">
      <c r="A609" s="33" t="s">
        <v>156</v>
      </c>
      <c r="B609" t="s">
        <v>321</v>
      </c>
      <c r="C609" t="s">
        <v>2473</v>
      </c>
      <c r="D609" t="str">
        <f>IF(EXACT(A609,A608),"Yes","")</f>
        <v/>
      </c>
    </row>
    <row r="610" spans="1:4" ht="16.5" x14ac:dyDescent="0.3">
      <c r="A610" s="32" t="s">
        <v>3526</v>
      </c>
      <c r="B610" t="s">
        <v>321</v>
      </c>
      <c r="C610" s="62" t="s">
        <v>3535</v>
      </c>
      <c r="D610" t="str">
        <f>IF(EXACT(A610,A609),"Yes","")</f>
        <v/>
      </c>
    </row>
    <row r="611" spans="1:4" x14ac:dyDescent="0.25">
      <c r="A611" s="66" t="s">
        <v>3684</v>
      </c>
      <c r="B611" t="s">
        <v>325</v>
      </c>
      <c r="C611" s="62" t="s">
        <v>3276</v>
      </c>
    </row>
    <row r="612" spans="1:4" x14ac:dyDescent="0.25">
      <c r="A612" s="33" t="s">
        <v>160</v>
      </c>
      <c r="B612" t="s">
        <v>325</v>
      </c>
      <c r="C612" s="62" t="s">
        <v>2473</v>
      </c>
      <c r="D612" t="str">
        <f>IF(EXACT(A612,A611),"Yes","")</f>
        <v/>
      </c>
    </row>
    <row r="613" spans="1:4" x14ac:dyDescent="0.25">
      <c r="A613" s="33" t="s">
        <v>3232</v>
      </c>
      <c r="B613" s="62" t="s">
        <v>349</v>
      </c>
      <c r="C613" s="62" t="s">
        <v>3276</v>
      </c>
      <c r="D613" t="str">
        <f>IF(EXACT(A613,A612),"Yes","")</f>
        <v/>
      </c>
    </row>
    <row r="614" spans="1:4" x14ac:dyDescent="0.25">
      <c r="A614" s="33" t="s">
        <v>184</v>
      </c>
      <c r="B614" t="s">
        <v>349</v>
      </c>
      <c r="C614" s="62" t="s">
        <v>2473</v>
      </c>
      <c r="D614" t="str">
        <f>IF(EXACT(A614,A613),"Yes","")</f>
        <v/>
      </c>
    </row>
    <row r="615" spans="1:4" ht="16.5" x14ac:dyDescent="0.3">
      <c r="A615" s="32" t="s">
        <v>3509</v>
      </c>
      <c r="B615" t="s">
        <v>349</v>
      </c>
      <c r="C615" s="62" t="s">
        <v>3535</v>
      </c>
      <c r="D615" t="str">
        <f>IF(EXACT(A615,A614),"Yes","")</f>
        <v/>
      </c>
    </row>
    <row r="616" spans="1:4" x14ac:dyDescent="0.25">
      <c r="A616" s="66" t="s">
        <v>3685</v>
      </c>
      <c r="B616" t="s">
        <v>266</v>
      </c>
      <c r="C616" s="62" t="s">
        <v>3276</v>
      </c>
    </row>
    <row r="617" spans="1:4" x14ac:dyDescent="0.25">
      <c r="A617" s="33" t="s">
        <v>95</v>
      </c>
      <c r="B617" t="s">
        <v>266</v>
      </c>
      <c r="C617" s="62" t="s">
        <v>2473</v>
      </c>
      <c r="D617" t="str">
        <f>IF(EXACT(A617,A616),"Yes","")</f>
        <v/>
      </c>
    </row>
    <row r="618" spans="1:4" x14ac:dyDescent="0.25">
      <c r="A618" s="33" t="s">
        <v>3233</v>
      </c>
      <c r="B618" t="s">
        <v>296</v>
      </c>
      <c r="C618" s="62" t="s">
        <v>3276</v>
      </c>
      <c r="D618" t="str">
        <f>IF(EXACT(A618,A617),"Yes","")</f>
        <v/>
      </c>
    </row>
    <row r="619" spans="1:4" ht="16.5" x14ac:dyDescent="0.3">
      <c r="A619" s="32" t="s">
        <v>3483</v>
      </c>
      <c r="B619" t="s">
        <v>296</v>
      </c>
      <c r="C619" s="62" t="s">
        <v>3535</v>
      </c>
      <c r="D619" t="str">
        <f>IF(EXACT(A619,A618),"Yes","")</f>
        <v/>
      </c>
    </row>
    <row r="620" spans="1:4" x14ac:dyDescent="0.25">
      <c r="A620" s="33" t="s">
        <v>130</v>
      </c>
      <c r="B620" t="s">
        <v>296</v>
      </c>
      <c r="C620" s="62" t="s">
        <v>2473</v>
      </c>
      <c r="D620" t="str">
        <f>IF(EXACT(A620,A619),"Yes","")</f>
        <v/>
      </c>
    </row>
    <row r="621" spans="1:4" x14ac:dyDescent="0.25">
      <c r="A621" s="33" t="s">
        <v>3236</v>
      </c>
      <c r="B621" t="s">
        <v>216</v>
      </c>
      <c r="C621" s="62" t="s">
        <v>3276</v>
      </c>
      <c r="D621" t="str">
        <f>IF(EXACT(A621,A620),"Yes","")</f>
        <v/>
      </c>
    </row>
    <row r="622" spans="1:4" ht="16.5" x14ac:dyDescent="0.3">
      <c r="A622" s="32" t="s">
        <v>3391</v>
      </c>
      <c r="B622" t="s">
        <v>216</v>
      </c>
      <c r="C622" s="62" t="s">
        <v>3535</v>
      </c>
      <c r="D622" t="str">
        <f>IF(EXACT(A622,A621),"Yes","")</f>
        <v/>
      </c>
    </row>
    <row r="623" spans="1:4" x14ac:dyDescent="0.25">
      <c r="A623" s="33" t="s">
        <v>39</v>
      </c>
      <c r="B623" t="s">
        <v>216</v>
      </c>
      <c r="C623" s="62" t="s">
        <v>2473</v>
      </c>
      <c r="D623" t="str">
        <f>IF(EXACT(A623,A622),"Yes","")</f>
        <v/>
      </c>
    </row>
    <row r="624" spans="1:4" x14ac:dyDescent="0.25">
      <c r="A624" s="33" t="s">
        <v>39</v>
      </c>
      <c r="B624" t="s">
        <v>216</v>
      </c>
      <c r="C624" s="62" t="s">
        <v>3383</v>
      </c>
      <c r="D624" t="str">
        <f>IF(EXACT(A624,A623),"Yes","")</f>
        <v>Yes</v>
      </c>
    </row>
    <row r="625" spans="1:4" x14ac:dyDescent="0.25">
      <c r="A625" s="33" t="s">
        <v>3244</v>
      </c>
      <c r="B625" s="62" t="s">
        <v>221</v>
      </c>
      <c r="C625" s="62" t="s">
        <v>3276</v>
      </c>
      <c r="D625" t="str">
        <f>IF(EXACT(A625,A624),"Yes","")</f>
        <v/>
      </c>
    </row>
    <row r="626" spans="1:4" x14ac:dyDescent="0.25">
      <c r="A626" s="33" t="s">
        <v>45</v>
      </c>
      <c r="B626" t="s">
        <v>221</v>
      </c>
      <c r="C626" s="62" t="s">
        <v>2473</v>
      </c>
      <c r="D626" t="str">
        <f>IF(EXACT(A626,A625),"Yes","")</f>
        <v/>
      </c>
    </row>
    <row r="627" spans="1:4" ht="16.5" x14ac:dyDescent="0.3">
      <c r="A627" s="32" t="s">
        <v>221</v>
      </c>
      <c r="B627" t="s">
        <v>221</v>
      </c>
      <c r="C627" s="62" t="s">
        <v>3535</v>
      </c>
      <c r="D627" t="str">
        <f>IF(EXACT(A627,A626),"Yes","")</f>
        <v/>
      </c>
    </row>
    <row r="628" spans="1:4" x14ac:dyDescent="0.25">
      <c r="A628" s="66" t="s">
        <v>3686</v>
      </c>
      <c r="B628" t="s">
        <v>333</v>
      </c>
      <c r="C628" s="62" t="s">
        <v>3276</v>
      </c>
    </row>
    <row r="629" spans="1:4" x14ac:dyDescent="0.25">
      <c r="A629" s="33" t="s">
        <v>168</v>
      </c>
      <c r="B629" t="s">
        <v>333</v>
      </c>
      <c r="C629" s="62" t="s">
        <v>2473</v>
      </c>
      <c r="D629" t="str">
        <f>IF(EXACT(A629,A628),"Yes","")</f>
        <v/>
      </c>
    </row>
    <row r="630" spans="1:4" x14ac:dyDescent="0.25">
      <c r="A630" s="33" t="s">
        <v>3252</v>
      </c>
      <c r="B630" t="s">
        <v>243</v>
      </c>
      <c r="C630" s="62" t="s">
        <v>3276</v>
      </c>
      <c r="D630" t="str">
        <f>IF(EXACT(A630,A629),"Yes","")</f>
        <v/>
      </c>
    </row>
    <row r="631" spans="1:4" ht="16.5" x14ac:dyDescent="0.3">
      <c r="A631" s="32" t="s">
        <v>3422</v>
      </c>
      <c r="B631" t="s">
        <v>243</v>
      </c>
      <c r="C631" s="62" t="s">
        <v>3535</v>
      </c>
      <c r="D631" t="str">
        <f>IF(EXACT(A631,A630),"Yes","")</f>
        <v/>
      </c>
    </row>
    <row r="632" spans="1:4" x14ac:dyDescent="0.25">
      <c r="A632" s="33" t="s">
        <v>70</v>
      </c>
      <c r="B632" t="s">
        <v>243</v>
      </c>
      <c r="C632" s="62" t="s">
        <v>2473</v>
      </c>
      <c r="D632" t="str">
        <f>IF(EXACT(A632,A631),"Yes","")</f>
        <v/>
      </c>
    </row>
    <row r="633" spans="1:4" x14ac:dyDescent="0.25">
      <c r="A633" s="33" t="s">
        <v>70</v>
      </c>
      <c r="B633" t="s">
        <v>243</v>
      </c>
      <c r="C633" s="62" t="s">
        <v>3383</v>
      </c>
      <c r="D633" t="str">
        <f>IF(EXACT(A633,A632),"Yes","")</f>
        <v>Yes</v>
      </c>
    </row>
    <row r="634" spans="1:4" ht="16.5" x14ac:dyDescent="0.3">
      <c r="A634" s="32" t="s">
        <v>3386</v>
      </c>
      <c r="B634" t="s">
        <v>211</v>
      </c>
      <c r="C634" s="62" t="s">
        <v>3535</v>
      </c>
      <c r="D634" t="str">
        <f>IF(EXACT(A634,A633),"Yes","")</f>
        <v/>
      </c>
    </row>
    <row r="635" spans="1:4" x14ac:dyDescent="0.25">
      <c r="A635" s="33" t="s">
        <v>3260</v>
      </c>
      <c r="B635" t="s">
        <v>211</v>
      </c>
      <c r="C635" s="62" t="s">
        <v>3276</v>
      </c>
      <c r="D635" t="str">
        <f>IF(EXACT(A635,A634),"Yes","")</f>
        <v/>
      </c>
    </row>
    <row r="636" spans="1:4" x14ac:dyDescent="0.25">
      <c r="A636" s="33" t="s">
        <v>34</v>
      </c>
      <c r="B636" t="s">
        <v>211</v>
      </c>
      <c r="C636" s="62" t="s">
        <v>2473</v>
      </c>
      <c r="D636" t="str">
        <f>IF(EXACT(A636,A635),"Yes","")</f>
        <v/>
      </c>
    </row>
    <row r="637" spans="1:4" x14ac:dyDescent="0.25">
      <c r="A637" s="33" t="s">
        <v>34</v>
      </c>
      <c r="B637" t="s">
        <v>211</v>
      </c>
      <c r="C637" s="62" t="s">
        <v>3383</v>
      </c>
      <c r="D637" t="str">
        <f>IF(EXACT(A637,A636),"Yes","")</f>
        <v>Yes</v>
      </c>
    </row>
    <row r="638" spans="1:4" x14ac:dyDescent="0.25">
      <c r="A638" s="62" t="s">
        <v>34</v>
      </c>
      <c r="B638" t="s">
        <v>211</v>
      </c>
      <c r="C638" s="62"/>
    </row>
    <row r="639" spans="1:4" x14ac:dyDescent="0.25">
      <c r="A639" s="33" t="s">
        <v>3264</v>
      </c>
      <c r="B639" t="s">
        <v>377</v>
      </c>
      <c r="C639" s="62" t="s">
        <v>3276</v>
      </c>
      <c r="D639" t="str">
        <f>IF(EXACT(A639,A638),"Yes","")</f>
        <v/>
      </c>
    </row>
    <row r="640" spans="1:4" x14ac:dyDescent="0.25">
      <c r="A640" s="33" t="s">
        <v>67</v>
      </c>
      <c r="B640" t="s">
        <v>377</v>
      </c>
      <c r="C640" s="62" t="s">
        <v>2473</v>
      </c>
      <c r="D640" t="str">
        <f>IF(EXACT(A640,A639),"Yes","")</f>
        <v/>
      </c>
    </row>
    <row r="641" spans="1:4" ht="16.5" x14ac:dyDescent="0.3">
      <c r="A641" s="32" t="s">
        <v>3402</v>
      </c>
      <c r="B641" t="s">
        <v>377</v>
      </c>
      <c r="C641" s="62" t="s">
        <v>3535</v>
      </c>
      <c r="D641" t="str">
        <f>IF(EXACT(A641,A640),"Yes","")</f>
        <v/>
      </c>
    </row>
    <row r="642" spans="1:4" x14ac:dyDescent="0.25">
      <c r="A642" s="33" t="s">
        <v>3269</v>
      </c>
      <c r="B642" s="62" t="s">
        <v>379</v>
      </c>
      <c r="C642" s="62" t="s">
        <v>3276</v>
      </c>
      <c r="D642" t="str">
        <f>IF(EXACT(A642,A641),"Yes","")</f>
        <v/>
      </c>
    </row>
    <row r="643" spans="1:4" x14ac:dyDescent="0.25">
      <c r="A643" s="33" t="s">
        <v>94</v>
      </c>
      <c r="B643" t="s">
        <v>379</v>
      </c>
      <c r="C643" s="62" t="s">
        <v>2473</v>
      </c>
      <c r="D643" t="str">
        <f>IF(EXACT(A643,A642),"Yes","")</f>
        <v/>
      </c>
    </row>
    <row r="644" spans="1:4" ht="16.5" x14ac:dyDescent="0.3">
      <c r="A644" s="32" t="s">
        <v>3468</v>
      </c>
      <c r="B644" t="s">
        <v>379</v>
      </c>
      <c r="C644" s="62" t="s">
        <v>3535</v>
      </c>
      <c r="D644" t="str">
        <f>IF(EXACT(A644,A643),"Yes","")</f>
        <v/>
      </c>
    </row>
    <row r="645" spans="1:4" x14ac:dyDescent="0.25">
      <c r="A645" s="66" t="s">
        <v>3687</v>
      </c>
      <c r="B645" t="s">
        <v>356</v>
      </c>
      <c r="C645" s="62" t="s">
        <v>3276</v>
      </c>
    </row>
    <row r="646" spans="1:4" x14ac:dyDescent="0.25">
      <c r="A646" s="33" t="s">
        <v>191</v>
      </c>
      <c r="B646" t="s">
        <v>356</v>
      </c>
      <c r="C646" s="62" t="s">
        <v>2473</v>
      </c>
      <c r="D646" t="str">
        <f>IF(EXACT(A646,A645),"Yes","")</f>
        <v/>
      </c>
    </row>
    <row r="647" spans="1:4" x14ac:dyDescent="0.25">
      <c r="A647" s="33" t="s">
        <v>1971</v>
      </c>
      <c r="C647" s="62" t="s">
        <v>3383</v>
      </c>
      <c r="D647" t="str">
        <f>IF(EXACT(A647,A646),"Yes","")</f>
        <v/>
      </c>
    </row>
    <row r="648" spans="1:4" x14ac:dyDescent="0.25">
      <c r="A648" s="33" t="s">
        <v>1972</v>
      </c>
      <c r="C648" s="62" t="s">
        <v>3383</v>
      </c>
      <c r="D648" t="str">
        <f>IF(EXACT(A648,A647),"Yes","")</f>
        <v/>
      </c>
    </row>
    <row r="649" spans="1:4" x14ac:dyDescent="0.25">
      <c r="A649" s="33" t="s">
        <v>1973</v>
      </c>
      <c r="C649" s="62" t="s">
        <v>3383</v>
      </c>
      <c r="D649" t="str">
        <f>IF(EXACT(A649,A648),"Yes","")</f>
        <v/>
      </c>
    </row>
    <row r="650" spans="1:4" x14ac:dyDescent="0.25">
      <c r="A650" s="33" t="s">
        <v>3271</v>
      </c>
      <c r="B650" t="s">
        <v>323</v>
      </c>
      <c r="C650" s="62" t="s">
        <v>3276</v>
      </c>
      <c r="D650" t="str">
        <f>IF(EXACT(A650,A649),"Yes","")</f>
        <v/>
      </c>
    </row>
    <row r="651" spans="1:4" x14ac:dyDescent="0.25">
      <c r="A651" s="33" t="s">
        <v>158</v>
      </c>
      <c r="B651" t="s">
        <v>323</v>
      </c>
      <c r="C651" s="62" t="s">
        <v>2473</v>
      </c>
      <c r="D651" t="str">
        <f>IF(EXACT(A651,A650),"Yes","")</f>
        <v/>
      </c>
    </row>
    <row r="652" spans="1:4" ht="16.5" x14ac:dyDescent="0.3">
      <c r="A652" s="32" t="s">
        <v>3491</v>
      </c>
      <c r="B652" t="s">
        <v>323</v>
      </c>
      <c r="C652" s="62" t="s">
        <v>3535</v>
      </c>
      <c r="D652" t="str">
        <f>IF(EXACT(A652,A651),"Yes","")</f>
        <v/>
      </c>
    </row>
    <row r="653" spans="1:4" x14ac:dyDescent="0.25">
      <c r="A653" s="33" t="s">
        <v>3377</v>
      </c>
      <c r="C653" s="62" t="s">
        <v>3383</v>
      </c>
      <c r="D653" t="str">
        <f>IF(EXACT(A653,A652),"Yes","")</f>
        <v/>
      </c>
    </row>
    <row r="654" spans="1:4" x14ac:dyDescent="0.25">
      <c r="A654" s="33" t="s">
        <v>3274</v>
      </c>
      <c r="C654" s="62" t="s">
        <v>3276</v>
      </c>
      <c r="D654" t="str">
        <f>IF(EXACT(A654,A653),"Yes","")</f>
        <v/>
      </c>
    </row>
    <row r="655" spans="1:4" ht="16.5" x14ac:dyDescent="0.3">
      <c r="A655" s="32" t="s">
        <v>3467</v>
      </c>
      <c r="C655" s="62" t="s">
        <v>3535</v>
      </c>
      <c r="D655" t="str">
        <f>IF(EXACT(A655,A654),"Yes","")</f>
        <v/>
      </c>
    </row>
    <row r="656" spans="1:4" x14ac:dyDescent="0.25">
      <c r="A656" s="33" t="s">
        <v>1988</v>
      </c>
      <c r="B656" s="62"/>
      <c r="C656" s="62" t="s">
        <v>3383</v>
      </c>
      <c r="D656" t="str">
        <f>IF(EXACT(A656,A655),"Yes","")</f>
        <v/>
      </c>
    </row>
    <row r="657" spans="1:4" x14ac:dyDescent="0.25">
      <c r="A657" s="33" t="s">
        <v>3379</v>
      </c>
      <c r="C657" s="62" t="s">
        <v>3383</v>
      </c>
      <c r="D657" t="str">
        <f>IF(EXACT(A657,A656),"Yes","")</f>
        <v/>
      </c>
    </row>
    <row r="658" spans="1:4" x14ac:dyDescent="0.25">
      <c r="A658" s="33" t="s">
        <v>3380</v>
      </c>
      <c r="B658" s="62"/>
      <c r="C658" s="62" t="s">
        <v>3383</v>
      </c>
      <c r="D658" t="str">
        <f>IF(EXACT(A658,A657),"Yes","")</f>
        <v/>
      </c>
    </row>
    <row r="659" spans="1:4" x14ac:dyDescent="0.25">
      <c r="A659" s="66" t="s">
        <v>3688</v>
      </c>
      <c r="B659" t="s">
        <v>319</v>
      </c>
      <c r="C659" s="62" t="s">
        <v>3276</v>
      </c>
    </row>
    <row r="660" spans="1:4" x14ac:dyDescent="0.25">
      <c r="A660" s="33" t="s">
        <v>154</v>
      </c>
      <c r="B660" t="s">
        <v>319</v>
      </c>
      <c r="C660" s="62" t="s">
        <v>2473</v>
      </c>
      <c r="D660" t="str">
        <f>IF(EXACT(A660,A659),"Yes","")</f>
        <v/>
      </c>
    </row>
    <row r="661" spans="1:4" x14ac:dyDescent="0.25">
      <c r="A661" s="66" t="s">
        <v>3689</v>
      </c>
      <c r="B661" t="s">
        <v>259</v>
      </c>
      <c r="C661" s="62" t="s">
        <v>3276</v>
      </c>
    </row>
    <row r="662" spans="1:4" x14ac:dyDescent="0.25">
      <c r="A662" s="33" t="s">
        <v>87</v>
      </c>
      <c r="B662" t="s">
        <v>259</v>
      </c>
      <c r="C662" s="62" t="s">
        <v>2473</v>
      </c>
      <c r="D662" t="str">
        <f>IF(EXACT(A662,A661),"Yes","")</f>
        <v/>
      </c>
    </row>
    <row r="663" spans="1:4" x14ac:dyDescent="0.25">
      <c r="A663" s="33" t="s">
        <v>87</v>
      </c>
      <c r="B663" t="s">
        <v>259</v>
      </c>
      <c r="C663" s="62" t="s">
        <v>3383</v>
      </c>
      <c r="D663" t="str">
        <f>IF(EXACT(A663,A662),"Yes","")</f>
        <v>Yes</v>
      </c>
    </row>
    <row r="664" spans="1:4" ht="16.5" x14ac:dyDescent="0.3">
      <c r="A664" s="32" t="s">
        <v>3516</v>
      </c>
      <c r="B664" t="s">
        <v>259</v>
      </c>
      <c r="C664" s="62" t="s">
        <v>3535</v>
      </c>
      <c r="D664" t="str">
        <f>IF(EXACT(A664,A663),"Yes","")</f>
        <v/>
      </c>
    </row>
    <row r="665" spans="1:4" x14ac:dyDescent="0.25">
      <c r="A665" s="33" t="s">
        <v>3381</v>
      </c>
      <c r="B665" s="62"/>
      <c r="C665" s="62" t="s">
        <v>3383</v>
      </c>
      <c r="D665" t="str">
        <f>IF(EXACT(A665,A664),"Yes","")</f>
        <v/>
      </c>
    </row>
    <row r="666" spans="1:4" x14ac:dyDescent="0.25">
      <c r="A666" s="33" t="s">
        <v>2004</v>
      </c>
      <c r="C666" s="62" t="s">
        <v>3383</v>
      </c>
      <c r="D666" t="str">
        <f>IF(EXACT(A666,A665),"Yes","")</f>
        <v/>
      </c>
    </row>
    <row r="667" spans="1:4" x14ac:dyDescent="0.25">
      <c r="A667" s="33" t="s">
        <v>2011</v>
      </c>
      <c r="B667" s="62"/>
      <c r="C667" s="62" t="s">
        <v>3383</v>
      </c>
      <c r="D667" t="str">
        <f>IF(EXACT(A667,A666),"Yes","")</f>
        <v/>
      </c>
    </row>
    <row r="668" spans="1:4" x14ac:dyDescent="0.25">
      <c r="A668" s="66" t="s">
        <v>3690</v>
      </c>
      <c r="B668" t="s">
        <v>3694</v>
      </c>
      <c r="C668" s="62" t="s">
        <v>3276</v>
      </c>
    </row>
    <row r="669" spans="1:4" x14ac:dyDescent="0.25">
      <c r="A669" s="33" t="s">
        <v>204</v>
      </c>
      <c r="B669" s="62" t="s">
        <v>3694</v>
      </c>
      <c r="C669" s="62" t="s">
        <v>2473</v>
      </c>
      <c r="D669" t="str">
        <f>IF(EXACT(A669,A668),"Yes","")</f>
        <v/>
      </c>
    </row>
    <row r="670" spans="1:4" x14ac:dyDescent="0.25">
      <c r="A670" s="66" t="s">
        <v>3691</v>
      </c>
      <c r="B670" t="s">
        <v>3695</v>
      </c>
      <c r="C670" s="62" t="s">
        <v>3276</v>
      </c>
    </row>
    <row r="671" spans="1:4" x14ac:dyDescent="0.25">
      <c r="A671" s="33" t="s">
        <v>205</v>
      </c>
      <c r="B671" s="62" t="s">
        <v>3695</v>
      </c>
      <c r="C671" s="62" t="s">
        <v>2473</v>
      </c>
      <c r="D671" t="str">
        <f>IF(EXACT(A671,A670),"Yes","")</f>
        <v/>
      </c>
    </row>
    <row r="672" spans="1:4" x14ac:dyDescent="0.25">
      <c r="A672" s="66" t="s">
        <v>3692</v>
      </c>
      <c r="B672" t="s">
        <v>3696</v>
      </c>
      <c r="C672" s="62" t="s">
        <v>3276</v>
      </c>
    </row>
    <row r="673" spans="1:4" x14ac:dyDescent="0.25">
      <c r="A673" s="33" t="s">
        <v>206</v>
      </c>
      <c r="B673" t="s">
        <v>3696</v>
      </c>
      <c r="C673" t="s">
        <v>2473</v>
      </c>
      <c r="D673" t="str">
        <f>IF(EXACT(A673,A672),"Yes","")</f>
        <v/>
      </c>
    </row>
    <row r="674" spans="1:4" x14ac:dyDescent="0.25">
      <c r="A674" s="66" t="s">
        <v>3693</v>
      </c>
      <c r="B674" t="s">
        <v>357</v>
      </c>
      <c r="C674" s="62" t="s">
        <v>3276</v>
      </c>
    </row>
    <row r="675" spans="1:4" x14ac:dyDescent="0.25">
      <c r="A675" s="33" t="s">
        <v>192</v>
      </c>
      <c r="B675" t="s">
        <v>357</v>
      </c>
      <c r="C675" s="62" t="s">
        <v>2473</v>
      </c>
      <c r="D675" t="str">
        <f>IF(EXACT(A675,A674),"Yes","")</f>
        <v/>
      </c>
    </row>
  </sheetData>
  <sortState ref="A3:D675">
    <sortCondition ref="A67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C21" sqref="C21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3554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3555</v>
      </c>
      <c r="C4" s="62" t="s">
        <v>3556</v>
      </c>
      <c r="D4" s="62"/>
      <c r="E4" s="62"/>
      <c r="F4" s="62" t="s">
        <v>207</v>
      </c>
      <c r="G4" s="62" t="s">
        <v>3557</v>
      </c>
      <c r="H4" s="62" t="s">
        <v>3556</v>
      </c>
      <c r="I4" s="62"/>
      <c r="J4" s="62"/>
      <c r="K4" s="62" t="s">
        <v>207</v>
      </c>
      <c r="L4" s="62" t="s">
        <v>3557</v>
      </c>
      <c r="M4" s="62" t="s">
        <v>3556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3558</v>
      </c>
      <c r="L5" s="62" t="s">
        <v>3558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3559</v>
      </c>
      <c r="L6" s="62" t="s">
        <v>3558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3560</v>
      </c>
      <c r="L7" s="62" t="s">
        <v>3560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3561</v>
      </c>
      <c r="G9" s="62" t="s">
        <v>3400</v>
      </c>
      <c r="H9" s="62">
        <v>2</v>
      </c>
      <c r="I9" s="62"/>
      <c r="J9" s="63"/>
      <c r="K9" s="62" t="s">
        <v>3562</v>
      </c>
      <c r="L9" s="62" t="s">
        <v>3562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3563</v>
      </c>
      <c r="L10" s="62" t="s">
        <v>3563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3564</v>
      </c>
      <c r="G11" s="62" t="s">
        <v>3564</v>
      </c>
      <c r="H11" s="62">
        <v>4</v>
      </c>
      <c r="I11" s="62"/>
      <c r="J11" s="63"/>
      <c r="K11" s="62" t="s">
        <v>3565</v>
      </c>
      <c r="L11" s="62" t="s">
        <v>3565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3566</v>
      </c>
      <c r="G12" s="62" t="s">
        <v>3564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3567</v>
      </c>
      <c r="G13" s="62" t="s">
        <v>3564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3568</v>
      </c>
      <c r="G14" s="62" t="s">
        <v>3564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3654</v>
      </c>
      <c r="B17" s="63" t="s">
        <v>3654</v>
      </c>
      <c r="C17">
        <v>13</v>
      </c>
      <c r="D17" s="62"/>
      <c r="E17" s="62"/>
      <c r="F17" s="62" t="s">
        <v>3569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3628</v>
      </c>
      <c r="B18" s="63" t="s">
        <v>3628</v>
      </c>
      <c r="C18">
        <v>14</v>
      </c>
      <c r="D18" s="62"/>
      <c r="E18" s="62"/>
      <c r="F18" s="62" t="s">
        <v>3570</v>
      </c>
      <c r="G18" s="62" t="s">
        <v>3570</v>
      </c>
      <c r="H18" s="62">
        <v>6</v>
      </c>
      <c r="I18" s="62"/>
      <c r="J18" s="62"/>
    </row>
    <row r="19" spans="1:10" x14ac:dyDescent="0.25">
      <c r="A19" s="63" t="s">
        <v>3700</v>
      </c>
      <c r="B19" s="63" t="s">
        <v>3700</v>
      </c>
      <c r="C19" s="62">
        <v>15</v>
      </c>
      <c r="D19" s="62"/>
      <c r="E19" s="62"/>
      <c r="F19" s="62" t="s">
        <v>3571</v>
      </c>
      <c r="G19" s="62" t="s">
        <v>3442</v>
      </c>
      <c r="H19" s="62">
        <v>6</v>
      </c>
      <c r="I19" s="62"/>
      <c r="J19" s="62"/>
    </row>
    <row r="20" spans="1:10" x14ac:dyDescent="0.25">
      <c r="A20" s="63" t="s">
        <v>2776</v>
      </c>
      <c r="B20" s="62" t="s">
        <v>3385</v>
      </c>
      <c r="C20" s="62">
        <v>16</v>
      </c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3" t="s">
        <v>3385</v>
      </c>
      <c r="B21" s="62" t="s">
        <v>3385</v>
      </c>
      <c r="C21" s="62">
        <v>16</v>
      </c>
      <c r="D21" s="62"/>
      <c r="E21" s="62"/>
      <c r="F21" s="62" t="s">
        <v>3572</v>
      </c>
      <c r="G21" s="62" t="s">
        <v>3572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3573</v>
      </c>
      <c r="G22" s="62" t="s">
        <v>3572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3574</v>
      </c>
      <c r="G23" s="62" t="s">
        <v>3572</v>
      </c>
      <c r="H23" s="62">
        <v>8</v>
      </c>
      <c r="I23" s="62"/>
      <c r="J23" s="62"/>
    </row>
    <row r="24" spans="1:10" x14ac:dyDescent="0.25">
      <c r="D24" s="62"/>
      <c r="E24" s="62"/>
      <c r="F24" s="62" t="s">
        <v>3575</v>
      </c>
      <c r="G24" s="62" t="s">
        <v>3572</v>
      </c>
      <c r="H24" s="62">
        <v>8</v>
      </c>
      <c r="I24" s="62"/>
      <c r="J24" s="62"/>
    </row>
    <row r="25" spans="1:10" x14ac:dyDescent="0.25"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3576</v>
      </c>
      <c r="G26" s="62" t="s">
        <v>3576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3577</v>
      </c>
      <c r="G27" s="62" t="s">
        <v>3576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3578</v>
      </c>
      <c r="G28" s="62" t="s">
        <v>3576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3579</v>
      </c>
      <c r="G29" s="62" t="s">
        <v>3576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3580</v>
      </c>
      <c r="G31" s="62" t="s">
        <v>3580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3581</v>
      </c>
      <c r="G32" s="62" t="s">
        <v>3580</v>
      </c>
      <c r="H32" s="62">
        <v>12</v>
      </c>
      <c r="I32" s="62"/>
      <c r="J32" s="62"/>
    </row>
    <row r="33" spans="6:8" x14ac:dyDescent="0.25">
      <c r="F33" s="62" t="s">
        <v>3582</v>
      </c>
      <c r="G33" s="62" t="s">
        <v>3580</v>
      </c>
      <c r="H33" s="62">
        <v>12</v>
      </c>
    </row>
    <row r="34" spans="6:8" x14ac:dyDescent="0.25">
      <c r="F34" s="62" t="s">
        <v>3583</v>
      </c>
      <c r="G34" s="62" t="s">
        <v>3580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3584</v>
      </c>
      <c r="G36" s="62" t="s">
        <v>3584</v>
      </c>
      <c r="H36" s="62">
        <v>14</v>
      </c>
    </row>
    <row r="37" spans="6:8" x14ac:dyDescent="0.25">
      <c r="F37" s="62" t="s">
        <v>3585</v>
      </c>
      <c r="G37" s="62" t="s">
        <v>3584</v>
      </c>
      <c r="H37" s="62">
        <v>14</v>
      </c>
    </row>
    <row r="38" spans="6:8" x14ac:dyDescent="0.25">
      <c r="F38" s="62" t="s">
        <v>3586</v>
      </c>
      <c r="G38" s="62" t="s">
        <v>3586</v>
      </c>
      <c r="H38" s="62">
        <v>14</v>
      </c>
    </row>
    <row r="39" spans="6:8" x14ac:dyDescent="0.25">
      <c r="F39" s="62" t="s">
        <v>3587</v>
      </c>
      <c r="G39" s="62" t="s">
        <v>3584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3588</v>
      </c>
      <c r="G41" s="62" t="s">
        <v>3588</v>
      </c>
      <c r="H41" s="62">
        <v>16</v>
      </c>
    </row>
    <row r="42" spans="6:8" x14ac:dyDescent="0.25">
      <c r="F42" s="62" t="s">
        <v>3589</v>
      </c>
      <c r="G42" s="62" t="s">
        <v>3588</v>
      </c>
      <c r="H42" s="62">
        <v>16</v>
      </c>
    </row>
    <row r="43" spans="6:8" x14ac:dyDescent="0.25">
      <c r="F43" s="62" t="s">
        <v>3590</v>
      </c>
      <c r="G43" s="62" t="s">
        <v>3588</v>
      </c>
      <c r="H43" s="62">
        <v>16</v>
      </c>
    </row>
    <row r="44" spans="6:8" x14ac:dyDescent="0.25">
      <c r="F44" s="62" t="s">
        <v>3591</v>
      </c>
      <c r="G44" s="62" t="s">
        <v>3588</v>
      </c>
      <c r="H44" s="62">
        <v>16</v>
      </c>
    </row>
    <row r="45" spans="6:8" x14ac:dyDescent="0.25">
      <c r="F45" s="62" t="s">
        <v>3592</v>
      </c>
      <c r="G45" s="62" t="s">
        <v>3592</v>
      </c>
      <c r="H45" s="62">
        <v>17</v>
      </c>
    </row>
    <row r="46" spans="6:8" x14ac:dyDescent="0.25">
      <c r="F46" s="62" t="s">
        <v>3593</v>
      </c>
      <c r="G46" s="62" t="s">
        <v>3593</v>
      </c>
      <c r="H46" s="62">
        <v>18</v>
      </c>
    </row>
    <row r="47" spans="6:8" x14ac:dyDescent="0.25">
      <c r="F47" s="62" t="s">
        <v>3594</v>
      </c>
      <c r="G47" s="62" t="s">
        <v>3593</v>
      </c>
      <c r="H47" s="62">
        <v>18</v>
      </c>
    </row>
    <row r="48" spans="6:8" x14ac:dyDescent="0.25">
      <c r="F48" s="62" t="s">
        <v>3595</v>
      </c>
      <c r="G48" s="62" t="s">
        <v>3593</v>
      </c>
      <c r="H48" s="62">
        <v>18</v>
      </c>
    </row>
    <row r="49" spans="6:8" x14ac:dyDescent="0.25">
      <c r="F49" s="62" t="s">
        <v>3596</v>
      </c>
      <c r="G49" s="62" t="s">
        <v>3593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3597</v>
      </c>
      <c r="G51" s="62" t="s">
        <v>3597</v>
      </c>
      <c r="H51" s="62">
        <v>20</v>
      </c>
    </row>
    <row r="52" spans="6:8" x14ac:dyDescent="0.25">
      <c r="F52" s="62" t="s">
        <v>3598</v>
      </c>
      <c r="G52" s="62" t="s">
        <v>3597</v>
      </c>
      <c r="H52" s="62">
        <v>20</v>
      </c>
    </row>
    <row r="53" spans="6:8" x14ac:dyDescent="0.25">
      <c r="F53" s="62" t="s">
        <v>3599</v>
      </c>
      <c r="G53" s="62" t="s">
        <v>3597</v>
      </c>
      <c r="H53" s="62">
        <v>20</v>
      </c>
    </row>
    <row r="54" spans="6:8" x14ac:dyDescent="0.25">
      <c r="F54" s="62" t="s">
        <v>3600</v>
      </c>
      <c r="G54" s="62" t="s">
        <v>3597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3601</v>
      </c>
      <c r="G56" s="62" t="s">
        <v>3601</v>
      </c>
      <c r="H56" s="62">
        <v>22</v>
      </c>
    </row>
    <row r="57" spans="6:8" x14ac:dyDescent="0.25">
      <c r="F57" s="62" t="s">
        <v>3602</v>
      </c>
      <c r="G57" s="62" t="s">
        <v>3601</v>
      </c>
      <c r="H57" s="62">
        <v>22</v>
      </c>
    </row>
    <row r="58" spans="6:8" x14ac:dyDescent="0.25">
      <c r="F58" s="62" t="s">
        <v>3603</v>
      </c>
      <c r="G58" s="62" t="s">
        <v>3603</v>
      </c>
      <c r="H58" s="62">
        <v>22</v>
      </c>
    </row>
    <row r="59" spans="6:8" x14ac:dyDescent="0.25">
      <c r="F59" s="62" t="s">
        <v>3604</v>
      </c>
      <c r="G59" s="62" t="s">
        <v>3601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3605</v>
      </c>
      <c r="G61" s="62" t="s">
        <v>3605</v>
      </c>
      <c r="H61" s="62">
        <v>24</v>
      </c>
    </row>
    <row r="62" spans="6:8" x14ac:dyDescent="0.25">
      <c r="F62" s="62" t="s">
        <v>3606</v>
      </c>
      <c r="G62" s="62" t="s">
        <v>3605</v>
      </c>
      <c r="H62" s="62">
        <v>24</v>
      </c>
    </row>
    <row r="63" spans="6:8" x14ac:dyDescent="0.25">
      <c r="F63" s="62" t="s">
        <v>3607</v>
      </c>
      <c r="G63" s="62" t="s">
        <v>3605</v>
      </c>
      <c r="H63" s="62">
        <v>24</v>
      </c>
    </row>
    <row r="64" spans="6:8" x14ac:dyDescent="0.25">
      <c r="F64" s="62" t="s">
        <v>3608</v>
      </c>
      <c r="G64" s="62" t="s">
        <v>3605</v>
      </c>
      <c r="H64" s="62">
        <v>24</v>
      </c>
    </row>
    <row r="65" spans="6:8" x14ac:dyDescent="0.25">
      <c r="F65" s="62" t="s">
        <v>3609</v>
      </c>
      <c r="G65" s="62" t="s">
        <v>3609</v>
      </c>
      <c r="H65" s="62">
        <v>25</v>
      </c>
    </row>
    <row r="66" spans="6:8" x14ac:dyDescent="0.25">
      <c r="F66" s="62" t="s">
        <v>3610</v>
      </c>
      <c r="G66" s="62" t="s">
        <v>3610</v>
      </c>
      <c r="H66" s="62">
        <v>26</v>
      </c>
    </row>
    <row r="67" spans="6:8" x14ac:dyDescent="0.25">
      <c r="F67" s="62" t="s">
        <v>3611</v>
      </c>
      <c r="G67" s="62" t="s">
        <v>3610</v>
      </c>
      <c r="H67" s="62">
        <v>26</v>
      </c>
    </row>
    <row r="68" spans="6:8" x14ac:dyDescent="0.25">
      <c r="F68" s="62" t="s">
        <v>3612</v>
      </c>
      <c r="G68" s="62" t="s">
        <v>3610</v>
      </c>
      <c r="H68" s="62">
        <v>26</v>
      </c>
    </row>
    <row r="69" spans="6:8" x14ac:dyDescent="0.25">
      <c r="F69" s="62" t="s">
        <v>3613</v>
      </c>
      <c r="G69" s="62" t="s">
        <v>3610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3614</v>
      </c>
      <c r="G71" s="62" t="s">
        <v>3614</v>
      </c>
      <c r="H71" s="62">
        <v>28</v>
      </c>
    </row>
    <row r="72" spans="6:8" x14ac:dyDescent="0.25">
      <c r="F72" s="62" t="s">
        <v>3615</v>
      </c>
      <c r="G72" s="62" t="s">
        <v>3614</v>
      </c>
      <c r="H72" s="62">
        <v>28</v>
      </c>
    </row>
    <row r="73" spans="6:8" x14ac:dyDescent="0.25">
      <c r="F73" s="62" t="s">
        <v>3616</v>
      </c>
      <c r="G73" s="62" t="s">
        <v>3614</v>
      </c>
      <c r="H73" s="62">
        <v>28</v>
      </c>
    </row>
    <row r="74" spans="6:8" x14ac:dyDescent="0.25">
      <c r="F74" s="62" t="s">
        <v>3617</v>
      </c>
      <c r="G74" s="62" t="s">
        <v>3614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3618</v>
      </c>
      <c r="G76" s="62" t="s">
        <v>3618</v>
      </c>
      <c r="H76" s="62">
        <v>30</v>
      </c>
    </row>
    <row r="77" spans="6:8" x14ac:dyDescent="0.25">
      <c r="F77" s="62" t="s">
        <v>3619</v>
      </c>
      <c r="G77" s="62" t="s">
        <v>3618</v>
      </c>
      <c r="H77" s="62">
        <v>30</v>
      </c>
    </row>
    <row r="78" spans="6:8" x14ac:dyDescent="0.25">
      <c r="F78" s="62" t="s">
        <v>3620</v>
      </c>
      <c r="G78" s="62" t="s">
        <v>3620</v>
      </c>
      <c r="H78" s="62">
        <v>30</v>
      </c>
    </row>
    <row r="79" spans="6:8" x14ac:dyDescent="0.25">
      <c r="F79" s="62" t="s">
        <v>3621</v>
      </c>
      <c r="G79" s="62" t="s">
        <v>3618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3622</v>
      </c>
      <c r="G81" s="62" t="s">
        <v>3622</v>
      </c>
      <c r="H81" s="62">
        <v>32</v>
      </c>
    </row>
    <row r="82" spans="6:8" x14ac:dyDescent="0.25">
      <c r="F82" s="62" t="s">
        <v>3623</v>
      </c>
      <c r="G82" s="62" t="s">
        <v>3622</v>
      </c>
      <c r="H82" s="62">
        <v>32</v>
      </c>
    </row>
    <row r="83" spans="6:8" x14ac:dyDescent="0.25">
      <c r="F83" s="62" t="s">
        <v>3624</v>
      </c>
      <c r="G83" s="62" t="s">
        <v>3622</v>
      </c>
      <c r="H83" s="62">
        <v>32</v>
      </c>
    </row>
    <row r="84" spans="6:8" x14ac:dyDescent="0.25">
      <c r="F84" s="62" t="s">
        <v>3625</v>
      </c>
      <c r="G84" s="62" t="s">
        <v>3622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  <row r="86" spans="6:8" x14ac:dyDescent="0.25">
      <c r="F86" t="s">
        <v>3628</v>
      </c>
      <c r="G86" t="s">
        <v>3385</v>
      </c>
      <c r="H86">
        <v>33</v>
      </c>
    </row>
    <row r="87" spans="6:8" x14ac:dyDescent="0.25">
      <c r="F87" t="s">
        <v>3629</v>
      </c>
      <c r="G87" t="s">
        <v>3385</v>
      </c>
      <c r="H87">
        <v>33</v>
      </c>
    </row>
    <row r="88" spans="6:8" x14ac:dyDescent="0.25">
      <c r="F88" t="s">
        <v>3562</v>
      </c>
      <c r="G88" t="s">
        <v>3385</v>
      </c>
      <c r="H88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39" workbookViewId="0">
      <selection activeCell="B57" sqref="B57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 t="str">
        <f>VLOOKUP(B67, names!A$3:B$2402, 2,)</f>
        <v>QBE Insurance Corp.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>
        <f>VLOOKUP(B74, names!A$3:B$2402, 2,)</f>
        <v>0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4"/>
  <sheetViews>
    <sheetView topLeftCell="A163" workbookViewId="0">
      <selection activeCell="B192" sqref="B192:B194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 t="str">
        <f>VLOOKUP(B25,names!A$3:B$2402, 2,)</f>
        <v>Ark Royal Insurance Co.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 t="str">
        <f>VLOOKUP(B68,names!A$3:B$2402, 2,)</f>
        <v>Heritage Property &amp; Casualty Insurance Co.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 t="str">
        <f>VLOOKUP(B84,names!A$3:B$2402, 2,)</f>
        <v>Nationwide Insurance Co. Of Florida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 t="str">
        <f>VLOOKUP(B95,names!A$3:B$2402, 2,)</f>
        <v>QBE Insurance Corp.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 s="62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  <row r="128" spans="1:30" x14ac:dyDescent="0.25">
      <c r="A128" s="62" t="str">
        <f>VLOOKUP(B128,names!A$3:B$2402, 2,)</f>
        <v>Ace American Insurance Co.</v>
      </c>
      <c r="B128" s="66" t="s">
        <v>3630</v>
      </c>
      <c r="L128" s="67" t="s">
        <v>2536</v>
      </c>
    </row>
    <row r="129" spans="1:12" x14ac:dyDescent="0.25">
      <c r="A129" s="62" t="str">
        <f>VLOOKUP(B129,names!A$3:B$2402, 2,)</f>
        <v>Allianz Global Risks Us Insurance Co.</v>
      </c>
      <c r="B129" s="66" t="s">
        <v>3631</v>
      </c>
      <c r="L129" s="67" t="s">
        <v>2518</v>
      </c>
    </row>
    <row r="130" spans="1:12" x14ac:dyDescent="0.25">
      <c r="A130" s="62" t="str">
        <f>VLOOKUP(B130,names!A$3:B$2402, 2,)</f>
        <v>American Agri-Business Insurance Co.</v>
      </c>
      <c r="B130" s="66" t="s">
        <v>3632</v>
      </c>
      <c r="L130" s="67" t="s">
        <v>2527</v>
      </c>
    </row>
    <row r="131" spans="1:12" x14ac:dyDescent="0.25">
      <c r="A131" s="62" t="str">
        <f>VLOOKUP(B131,names!A$3:B$2402, 2,)</f>
        <v>American Capital Assurance Corp</v>
      </c>
      <c r="B131" s="66" t="s">
        <v>3633</v>
      </c>
      <c r="L131" s="67" t="s">
        <v>2581</v>
      </c>
    </row>
    <row r="132" spans="1:12" x14ac:dyDescent="0.25">
      <c r="A132" s="62" t="str">
        <f>VLOOKUP(B132,names!A$3:B$2402, 2,)</f>
        <v>American Casualty Co. Of Reading, Pennsylvania</v>
      </c>
      <c r="B132" s="66" t="s">
        <v>3634</v>
      </c>
      <c r="L132" s="67" t="s">
        <v>2518</v>
      </c>
    </row>
    <row r="133" spans="1:12" x14ac:dyDescent="0.25">
      <c r="A133" s="62" t="str">
        <f>VLOOKUP(B133,names!A$3:B$2402, 2,)</f>
        <v>American Coastal Insurance Co.</v>
      </c>
      <c r="B133" s="66" t="s">
        <v>3635</v>
      </c>
      <c r="L133" s="67" t="s">
        <v>2643</v>
      </c>
    </row>
    <row r="134" spans="1:12" x14ac:dyDescent="0.25">
      <c r="A134" s="62" t="str">
        <f>VLOOKUP(B134,names!A$3:B$2402, 2,)</f>
        <v>American Colonial Insurance Co.</v>
      </c>
      <c r="B134" s="66" t="s">
        <v>3636</v>
      </c>
      <c r="L134" s="67" t="s">
        <v>2643</v>
      </c>
    </row>
    <row r="135" spans="1:12" x14ac:dyDescent="0.25">
      <c r="A135" s="62" t="str">
        <f>VLOOKUP(B135,names!A$3:B$2402, 2,)</f>
        <v>American Economy Insurance Co.</v>
      </c>
      <c r="B135" s="66" t="s">
        <v>3637</v>
      </c>
      <c r="L135" s="67" t="s">
        <v>2518</v>
      </c>
    </row>
    <row r="136" spans="1:12" x14ac:dyDescent="0.25">
      <c r="A136" s="62" t="str">
        <f>VLOOKUP(B136,names!A$3:B$2402, 2,)</f>
        <v>American Insurance Co. (The)</v>
      </c>
      <c r="B136" s="66" t="s">
        <v>3638</v>
      </c>
      <c r="L136" s="67" t="s">
        <v>2643</v>
      </c>
    </row>
    <row r="137" spans="1:12" x14ac:dyDescent="0.25">
      <c r="A137" s="62" t="str">
        <f>VLOOKUP(B137,names!A$3:B$2402, 2,)</f>
        <v>American Reliable Insurance Co.</v>
      </c>
      <c r="B137" s="66" t="s">
        <v>3639</v>
      </c>
      <c r="L137" s="67" t="s">
        <v>2536</v>
      </c>
    </row>
    <row r="138" spans="1:12" x14ac:dyDescent="0.25">
      <c r="A138" s="62" t="str">
        <f>VLOOKUP(B138,names!A$3:B$2402, 2,)</f>
        <v>American States Insurance Co.</v>
      </c>
      <c r="B138" s="66" t="s">
        <v>3640</v>
      </c>
      <c r="L138" s="67" t="s">
        <v>2518</v>
      </c>
    </row>
    <row r="139" spans="1:12" x14ac:dyDescent="0.25">
      <c r="A139" s="62" t="str">
        <f>VLOOKUP(B139,names!A$3:B$2402, 2,)</f>
        <v>Arch Insurance Co.</v>
      </c>
      <c r="B139" s="66" t="s">
        <v>3641</v>
      </c>
      <c r="L139" s="67" t="s">
        <v>2518</v>
      </c>
    </row>
    <row r="140" spans="1:12" x14ac:dyDescent="0.25">
      <c r="A140" s="62" t="str">
        <f>VLOOKUP(B140,names!A$3:B$2402, 2,)</f>
        <v>Century-National Insurance Co.</v>
      </c>
      <c r="B140" s="66" t="s">
        <v>3642</v>
      </c>
      <c r="L140" s="67" t="s">
        <v>2581</v>
      </c>
    </row>
    <row r="141" spans="1:12" x14ac:dyDescent="0.25">
      <c r="A141" s="62" t="str">
        <f>VLOOKUP(B141,names!A$3:B$2402, 2,)</f>
        <v>Charter Oak Fire Insurance Co.</v>
      </c>
      <c r="B141" s="66" t="s">
        <v>3643</v>
      </c>
      <c r="L141" s="67" t="s">
        <v>2581</v>
      </c>
    </row>
    <row r="142" spans="1:12" x14ac:dyDescent="0.25">
      <c r="A142" s="62" t="str">
        <f>VLOOKUP(B142,names!A$3:B$2402, 2,)</f>
        <v>Church Mutual Insurance Co.</v>
      </c>
      <c r="B142" s="66" t="s">
        <v>3644</v>
      </c>
      <c r="L142" s="67" t="s">
        <v>2581</v>
      </c>
    </row>
    <row r="143" spans="1:12" x14ac:dyDescent="0.25">
      <c r="A143" s="62" t="str">
        <f>VLOOKUP(B143,names!A$3:B$2402, 2,)</f>
        <v>Cincinnati Indemnity Co.</v>
      </c>
      <c r="B143" s="66" t="s">
        <v>3645</v>
      </c>
      <c r="L143" s="67" t="s">
        <v>2752</v>
      </c>
    </row>
    <row r="144" spans="1:12" x14ac:dyDescent="0.25">
      <c r="A144" s="62" t="str">
        <f>VLOOKUP(B144,names!A$3:B$2402, 2,)</f>
        <v>Continental Casualty Co.</v>
      </c>
      <c r="B144" s="66" t="s">
        <v>3646</v>
      </c>
      <c r="L144" s="67" t="s">
        <v>2518</v>
      </c>
    </row>
    <row r="145" spans="1:12" x14ac:dyDescent="0.25">
      <c r="A145" s="62" t="str">
        <f>VLOOKUP(B145,names!A$3:B$2402, 2,)</f>
        <v>Employers Insurance Co. Of Wausau</v>
      </c>
      <c r="B145" s="66" t="s">
        <v>3647</v>
      </c>
      <c r="L145" s="67" t="s">
        <v>2536</v>
      </c>
    </row>
    <row r="146" spans="1:12" x14ac:dyDescent="0.25">
      <c r="A146" s="62" t="str">
        <f>VLOOKUP(B146,names!A$3:B$2402, 2,)</f>
        <v>Factory Mutual Insurance Co.</v>
      </c>
      <c r="B146" s="66" t="s">
        <v>3648</v>
      </c>
      <c r="L146" s="67" t="s">
        <v>2518</v>
      </c>
    </row>
    <row r="147" spans="1:12" x14ac:dyDescent="0.25">
      <c r="A147" s="62" t="str">
        <f>VLOOKUP(B147,names!A$3:B$2402, 2,)</f>
        <v>Fair American Insurance And Reinsurance Co.</v>
      </c>
      <c r="B147" s="66" t="s">
        <v>3649</v>
      </c>
      <c r="L147" s="67" t="s">
        <v>2581</v>
      </c>
    </row>
    <row r="148" spans="1:12" x14ac:dyDescent="0.25">
      <c r="A148" s="62" t="str">
        <f>VLOOKUP(B148,names!A$3:B$2402, 2,)</f>
        <v>FCCI Insurance Co.</v>
      </c>
      <c r="B148" s="66" t="s">
        <v>3650</v>
      </c>
      <c r="L148" s="67" t="s">
        <v>2527</v>
      </c>
    </row>
    <row r="149" spans="1:12" x14ac:dyDescent="0.25">
      <c r="A149" s="62" t="str">
        <f>VLOOKUP(B149,names!A$3:B$2402, 2,)</f>
        <v>Fidelity And Deposit Co. Of Maryland</v>
      </c>
      <c r="B149" s="66" t="s">
        <v>3651</v>
      </c>
      <c r="L149" s="67" t="s">
        <v>2518</v>
      </c>
    </row>
    <row r="150" spans="1:12" x14ac:dyDescent="0.25">
      <c r="A150" s="62" t="str">
        <f>VLOOKUP(B150,names!A$3:B$2402, 2,)</f>
        <v>General Insurance Co. Of America</v>
      </c>
      <c r="B150" s="66" t="s">
        <v>3652</v>
      </c>
      <c r="L150" s="67" t="s">
        <v>2518</v>
      </c>
    </row>
    <row r="151" spans="1:12" x14ac:dyDescent="0.25">
      <c r="A151" s="62" t="str">
        <f>VLOOKUP(B151,names!A$3:B$2402, 2,)</f>
        <v>Granada Insurance Co.</v>
      </c>
      <c r="B151" s="66" t="s">
        <v>3653</v>
      </c>
      <c r="L151" s="67" t="s">
        <v>3654</v>
      </c>
    </row>
    <row r="152" spans="1:12" x14ac:dyDescent="0.25">
      <c r="A152" s="62" t="str">
        <f>VLOOKUP(B152,names!A$3:B$2402, 2,)</f>
        <v>Great American Alliance Insurance Co.</v>
      </c>
      <c r="B152" s="66" t="s">
        <v>3655</v>
      </c>
      <c r="L152" s="67" t="s">
        <v>2518</v>
      </c>
    </row>
    <row r="153" spans="1:12" x14ac:dyDescent="0.25">
      <c r="A153" s="62" t="str">
        <f>VLOOKUP(B153,names!A$3:B$2402, 2,)</f>
        <v>Great American Assurance Co.</v>
      </c>
      <c r="B153" s="66" t="s">
        <v>3656</v>
      </c>
      <c r="L153" s="67" t="s">
        <v>2527</v>
      </c>
    </row>
    <row r="154" spans="1:12" x14ac:dyDescent="0.25">
      <c r="A154" s="62" t="str">
        <f>VLOOKUP(B154,names!A$3:B$2402, 2,)</f>
        <v>Great American Insurance Co.</v>
      </c>
      <c r="B154" s="66" t="s">
        <v>3657</v>
      </c>
      <c r="L154" s="67" t="s">
        <v>2536</v>
      </c>
    </row>
    <row r="155" spans="1:12" x14ac:dyDescent="0.25">
      <c r="A155" s="62" t="str">
        <f>VLOOKUP(B155,names!A$3:B$2402, 2,)</f>
        <v>Great American Insurance Co. Of New York</v>
      </c>
      <c r="B155" s="66" t="s">
        <v>3658</v>
      </c>
      <c r="L155" s="67" t="s">
        <v>2518</v>
      </c>
    </row>
    <row r="156" spans="1:12" x14ac:dyDescent="0.25">
      <c r="A156" s="62" t="str">
        <f>VLOOKUP(B156,names!A$3:B$2402, 2,)</f>
        <v>Greenwich Insurance Co.</v>
      </c>
      <c r="B156" s="66" t="s">
        <v>3659</v>
      </c>
      <c r="L156" s="67" t="s">
        <v>2518</v>
      </c>
    </row>
    <row r="157" spans="1:12" x14ac:dyDescent="0.25">
      <c r="A157" s="62" t="str">
        <f>VLOOKUP(B157,names!A$3:B$2402, 2,)</f>
        <v>Guideone America Insurance Co.</v>
      </c>
      <c r="B157" s="66" t="s">
        <v>3660</v>
      </c>
      <c r="L157" s="67" t="s">
        <v>2527</v>
      </c>
    </row>
    <row r="158" spans="1:12" x14ac:dyDescent="0.25">
      <c r="A158" s="62" t="str">
        <f>VLOOKUP(B158,names!A$3:B$2402, 2,)</f>
        <v>Guideone Elite Insurance Co.</v>
      </c>
      <c r="B158" s="66" t="s">
        <v>3661</v>
      </c>
      <c r="L158" s="67" t="s">
        <v>2527</v>
      </c>
    </row>
    <row r="159" spans="1:12" x14ac:dyDescent="0.25">
      <c r="A159" s="62" t="str">
        <f>VLOOKUP(B159,names!A$3:B$2402, 2,)</f>
        <v>Guideone Mutual Insurance Co.</v>
      </c>
      <c r="B159" s="66" t="s">
        <v>3662</v>
      </c>
      <c r="L159" s="67" t="s">
        <v>2536</v>
      </c>
    </row>
    <row r="160" spans="1:12" x14ac:dyDescent="0.25">
      <c r="A160" s="62" t="str">
        <f>VLOOKUP(B160,names!A$3:B$2402, 2,)</f>
        <v>Guideone Specialty Mutual Insurance Co.</v>
      </c>
      <c r="B160" s="66" t="s">
        <v>3663</v>
      </c>
      <c r="L160" s="67" t="s">
        <v>2581</v>
      </c>
    </row>
    <row r="161" spans="1:12" x14ac:dyDescent="0.25">
      <c r="A161" s="62" t="str">
        <f>VLOOKUP(B161,names!A$3:B$2402, 2,)</f>
        <v>Hanover American Insurance Co. (The)</v>
      </c>
      <c r="B161" s="66" t="s">
        <v>3664</v>
      </c>
      <c r="L161" s="67" t="s">
        <v>2518</v>
      </c>
    </row>
    <row r="162" spans="1:12" x14ac:dyDescent="0.25">
      <c r="A162" s="62" t="str">
        <f>VLOOKUP(B162,names!A$3:B$2402, 2,)</f>
        <v>Hanover Insurance Co. (The)</v>
      </c>
      <c r="B162" s="66" t="s">
        <v>3665</v>
      </c>
      <c r="L162" s="67" t="s">
        <v>2581</v>
      </c>
    </row>
    <row r="163" spans="1:12" x14ac:dyDescent="0.25">
      <c r="A163" s="62" t="str">
        <f>VLOOKUP(B163,names!A$3:B$2402, 2,)</f>
        <v>Indemnity Insurance Co. Of North America</v>
      </c>
      <c r="B163" s="66" t="s">
        <v>3666</v>
      </c>
      <c r="L163" s="67" t="s">
        <v>2518</v>
      </c>
    </row>
    <row r="164" spans="1:12" x14ac:dyDescent="0.25">
      <c r="A164" s="62" t="str">
        <f>VLOOKUP(B164,names!A$3:B$2402, 2,)</f>
        <v>Markel Insurance Co.</v>
      </c>
      <c r="B164" s="66" t="s">
        <v>3667</v>
      </c>
      <c r="L164" s="67" t="s">
        <v>2518</v>
      </c>
    </row>
    <row r="165" spans="1:12" x14ac:dyDescent="0.25">
      <c r="A165" s="62" t="str">
        <f>VLOOKUP(B165,names!A$3:B$2402, 2,)</f>
        <v>Massachusetts Bay Insurance Co.</v>
      </c>
      <c r="B165" s="66" t="s">
        <v>3668</v>
      </c>
      <c r="L165" s="67" t="s">
        <v>2527</v>
      </c>
    </row>
    <row r="166" spans="1:12" x14ac:dyDescent="0.25">
      <c r="A166" s="62" t="str">
        <f>VLOOKUP(B166,names!A$3:B$2402, 2,)</f>
        <v>Mitsui Sumitomo Insurance Co. Of America</v>
      </c>
      <c r="B166" s="66" t="s">
        <v>3669</v>
      </c>
      <c r="L166" s="67" t="s">
        <v>2655</v>
      </c>
    </row>
    <row r="167" spans="1:12" x14ac:dyDescent="0.25">
      <c r="A167" s="62" t="str">
        <f>VLOOKUP(B167,names!A$3:B$2402, 2,)</f>
        <v>Mitsui Sumitomo Insurance USA</v>
      </c>
      <c r="B167" s="66" t="s">
        <v>3670</v>
      </c>
      <c r="L167" s="67" t="s">
        <v>2518</v>
      </c>
    </row>
    <row r="168" spans="1:12" x14ac:dyDescent="0.25">
      <c r="A168" s="62" t="str">
        <f>VLOOKUP(B168,names!A$3:B$2402, 2,)</f>
        <v>National Fire Insurance Co. Of Hartford</v>
      </c>
      <c r="B168" s="66" t="s">
        <v>3671</v>
      </c>
      <c r="L168" s="67" t="s">
        <v>2518</v>
      </c>
    </row>
    <row r="169" spans="1:12" x14ac:dyDescent="0.25">
      <c r="A169" s="62" t="str">
        <f>VLOOKUP(B169,names!A$3:B$2402, 2,)</f>
        <v>National Surety Corp.</v>
      </c>
      <c r="B169" s="66" t="s">
        <v>3672</v>
      </c>
      <c r="L169" s="67" t="s">
        <v>2518</v>
      </c>
    </row>
    <row r="170" spans="1:12" x14ac:dyDescent="0.25">
      <c r="A170" s="62" t="str">
        <f>VLOOKUP(B170,names!A$3:B$2402, 2,)</f>
        <v>National Trust Insurance Co.</v>
      </c>
      <c r="B170" s="66" t="s">
        <v>3673</v>
      </c>
      <c r="L170" s="67" t="s">
        <v>2643</v>
      </c>
    </row>
    <row r="171" spans="1:12" x14ac:dyDescent="0.25">
      <c r="A171" s="62" t="str">
        <f>VLOOKUP(B171,names!A$3:B$2402, 2,)</f>
        <v>Ohio Security Insurance Co.</v>
      </c>
      <c r="B171" s="66" t="s">
        <v>3674</v>
      </c>
      <c r="L171" s="67" t="s">
        <v>2643</v>
      </c>
    </row>
    <row r="172" spans="1:12" x14ac:dyDescent="0.25">
      <c r="A172" s="62" t="str">
        <f>VLOOKUP(B172,names!A$3:B$2402, 2,)</f>
        <v>Philadelphia Indemnity Insurance Co.</v>
      </c>
      <c r="B172" s="66" t="s">
        <v>3675</v>
      </c>
      <c r="L172" s="67" t="s">
        <v>2536</v>
      </c>
    </row>
    <row r="173" spans="1:12" x14ac:dyDescent="0.25">
      <c r="A173" s="62" t="str">
        <f>VLOOKUP(B173,names!A$3:B$2402, 2,)</f>
        <v>Phoenix Insurance Co.</v>
      </c>
      <c r="B173" s="66" t="s">
        <v>3676</v>
      </c>
      <c r="L173" s="67" t="s">
        <v>2581</v>
      </c>
    </row>
    <row r="174" spans="1:12" x14ac:dyDescent="0.25">
      <c r="A174" s="62" t="str">
        <f>VLOOKUP(B174,names!A$3:B$2402, 2,)</f>
        <v>Selective Insurance Co. Of The Southeast</v>
      </c>
      <c r="B174" s="66" t="s">
        <v>3677</v>
      </c>
      <c r="L174" s="67" t="s">
        <v>2581</v>
      </c>
    </row>
    <row r="175" spans="1:12" x14ac:dyDescent="0.25">
      <c r="A175" s="62" t="str">
        <f>VLOOKUP(B175,names!A$3:B$2402, 2,)</f>
        <v>Service Insurance Co.</v>
      </c>
      <c r="B175" s="66" t="s">
        <v>3678</v>
      </c>
      <c r="L175" s="67" t="s">
        <v>2581</v>
      </c>
    </row>
    <row r="176" spans="1:12" x14ac:dyDescent="0.25">
      <c r="A176" s="62" t="str">
        <f>VLOOKUP(B176,names!A$3:B$2402, 2,)</f>
        <v>St. Paul Fire &amp; Marine Insurance Co.</v>
      </c>
      <c r="B176" s="66" t="s">
        <v>3679</v>
      </c>
      <c r="L176" s="67" t="s">
        <v>2581</v>
      </c>
    </row>
    <row r="177" spans="1:12" x14ac:dyDescent="0.25">
      <c r="A177" s="62" t="str">
        <f>VLOOKUP(B177,names!A$3:B$2402, 2,)</f>
        <v>St. Paul Protective Insurance Co.</v>
      </c>
      <c r="B177" s="66" t="s">
        <v>3680</v>
      </c>
      <c r="L177" s="67" t="s">
        <v>2536</v>
      </c>
    </row>
    <row r="178" spans="1:12" x14ac:dyDescent="0.25">
      <c r="A178" s="62" t="str">
        <f>VLOOKUP(B178,names!A$3:B$2402, 2,)</f>
        <v>State National Insurance Co.</v>
      </c>
      <c r="B178" s="66" t="s">
        <v>3681</v>
      </c>
      <c r="L178" s="67" t="s">
        <v>2527</v>
      </c>
    </row>
    <row r="179" spans="1:12" x14ac:dyDescent="0.25">
      <c r="A179" s="62" t="str">
        <f>VLOOKUP(B179,names!A$3:B$2402, 2,)</f>
        <v>Transportation Insurance Co.</v>
      </c>
      <c r="B179" s="66" t="s">
        <v>3682</v>
      </c>
      <c r="L179" s="67" t="s">
        <v>2518</v>
      </c>
    </row>
    <row r="180" spans="1:12" x14ac:dyDescent="0.25">
      <c r="A180" s="62" t="str">
        <f>VLOOKUP(B180,names!A$3:B$2402, 2,)</f>
        <v>Travelers Indemnity Co.</v>
      </c>
      <c r="B180" s="66" t="s">
        <v>3225</v>
      </c>
      <c r="L180" s="67" t="s">
        <v>2581</v>
      </c>
    </row>
    <row r="181" spans="1:12" x14ac:dyDescent="0.25">
      <c r="A181" s="62" t="str">
        <f>VLOOKUP(B181,names!A$3:B$2402, 2,)</f>
        <v>Travelers Indemnity Co. Of Connecticut</v>
      </c>
      <c r="B181" s="66" t="s">
        <v>3683</v>
      </c>
      <c r="L181" s="67" t="s">
        <v>2581</v>
      </c>
    </row>
    <row r="182" spans="1:12" x14ac:dyDescent="0.25">
      <c r="A182" s="62" t="str">
        <f>VLOOKUP(B182,names!A$3:B$2402, 2,)</f>
        <v>Travelers Property Casualty Co. Of America</v>
      </c>
      <c r="B182" s="66" t="s">
        <v>3684</v>
      </c>
      <c r="L182" s="67" t="s">
        <v>2581</v>
      </c>
    </row>
    <row r="183" spans="1:12" x14ac:dyDescent="0.25">
      <c r="A183" s="62" t="str">
        <f>VLOOKUP(B183,names!A$3:B$2402, 2,)</f>
        <v>United Casualty Insurance Co. Of America</v>
      </c>
      <c r="B183" s="66" t="s">
        <v>3685</v>
      </c>
      <c r="L183" s="67" t="s">
        <v>2581</v>
      </c>
    </row>
    <row r="184" spans="1:12" x14ac:dyDescent="0.25">
      <c r="A184" s="62" t="str">
        <f>VLOOKUP(B184,names!A$3:B$2402, 2,)</f>
        <v>United States Fire Insurance Co.</v>
      </c>
      <c r="B184" s="66" t="s">
        <v>3686</v>
      </c>
      <c r="L184" s="67" t="s">
        <v>2518</v>
      </c>
    </row>
    <row r="185" spans="1:12" x14ac:dyDescent="0.25">
      <c r="A185" s="62" t="str">
        <f>VLOOKUP(B185,names!A$3:B$2402, 2,)</f>
        <v>Valley Forge Insurance Co.</v>
      </c>
      <c r="B185" s="66" t="s">
        <v>3687</v>
      </c>
      <c r="L185" s="67" t="s">
        <v>2518</v>
      </c>
    </row>
    <row r="186" spans="1:12" x14ac:dyDescent="0.25">
      <c r="A186" s="62" t="str">
        <f>VLOOKUP(B186,names!A$3:B$2402, 2,)</f>
        <v>Westfield Insurance Co.</v>
      </c>
      <c r="B186" s="66" t="s">
        <v>3688</v>
      </c>
      <c r="L186" s="67" t="s">
        <v>2536</v>
      </c>
    </row>
    <row r="187" spans="1:12" x14ac:dyDescent="0.25">
      <c r="A187" s="62" t="str">
        <f>VLOOKUP(B187,names!A$3:B$2402, 2,)</f>
        <v>Weston Insurance Co.</v>
      </c>
      <c r="B187" s="66" t="s">
        <v>3689</v>
      </c>
      <c r="L187" s="67" t="s">
        <v>2518</v>
      </c>
    </row>
    <row r="188" spans="1:12" x14ac:dyDescent="0.25">
      <c r="A188" s="62" t="str">
        <f>VLOOKUP(B188,names!A$3:B$2402, 2,)</f>
        <v>XL Insurance America</v>
      </c>
      <c r="B188" s="66" t="s">
        <v>3690</v>
      </c>
      <c r="L188" s="67" t="s">
        <v>2518</v>
      </c>
    </row>
    <row r="189" spans="1:12" x14ac:dyDescent="0.25">
      <c r="A189" s="62" t="str">
        <f>VLOOKUP(B189,names!A$3:B$2402, 2,)</f>
        <v>XL Reinsurance America</v>
      </c>
      <c r="B189" s="66" t="s">
        <v>3691</v>
      </c>
      <c r="L189" s="67" t="s">
        <v>2518</v>
      </c>
    </row>
    <row r="190" spans="1:12" x14ac:dyDescent="0.25">
      <c r="A190" s="62" t="str">
        <f>VLOOKUP(B190,names!A$3:B$2402, 2,)</f>
        <v>XL Specialty Insurance Co.</v>
      </c>
      <c r="B190" s="66" t="s">
        <v>3692</v>
      </c>
      <c r="L190" s="67" t="s">
        <v>2719</v>
      </c>
    </row>
    <row r="191" spans="1:12" x14ac:dyDescent="0.25">
      <c r="A191" s="62" t="str">
        <f>VLOOKUP(B191,names!A$3:B$2402, 2,)</f>
        <v>Zurich American Insurance Co.</v>
      </c>
      <c r="B191" s="66" t="s">
        <v>3693</v>
      </c>
      <c r="L191" s="67" t="s">
        <v>2527</v>
      </c>
    </row>
    <row r="192" spans="1:12" x14ac:dyDescent="0.25">
      <c r="A192" s="62" t="str">
        <f>VLOOKUP(B192,names!A$3:B$2402, 2,)</f>
        <v>American Alternative Insurance Corp.</v>
      </c>
      <c r="B192" s="68" t="s">
        <v>3697</v>
      </c>
      <c r="C192" s="68"/>
      <c r="L192" s="68" t="s">
        <v>2518</v>
      </c>
    </row>
    <row r="193" spans="1:12" x14ac:dyDescent="0.25">
      <c r="A193" s="62" t="str">
        <f>VLOOKUP(B193,names!A$3:B$2402, 2,)</f>
        <v>Auto-Owners Insurance Co.</v>
      </c>
      <c r="B193" s="68" t="s">
        <v>3698</v>
      </c>
      <c r="C193" s="68"/>
      <c r="L193" s="68" t="s">
        <v>2752</v>
      </c>
    </row>
    <row r="194" spans="1:12" x14ac:dyDescent="0.25">
      <c r="A194" s="62" t="str">
        <f>VLOOKUP(B194,names!A$3:B$2402, 2,)</f>
        <v>Continental Insurance Co.</v>
      </c>
      <c r="B194" s="68" t="s">
        <v>3699</v>
      </c>
      <c r="C194" s="68"/>
      <c r="L194" s="68" t="s">
        <v>2518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workbookViewId="0">
      <selection activeCell="J1" sqref="J1:J1048576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  <col min="9" max="9" width="15.7109375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1" si="0">PROPER(LEFT(D3, LEN(D3)-1))</f>
        <v>2312 Killearn Center Blvd</v>
      </c>
      <c r="D3" t="s">
        <v>3626</v>
      </c>
      <c r="E3" t="str">
        <f t="shared" ref="E3:E61" si="1">PROPER(F3)</f>
        <v>Tallahassee</v>
      </c>
      <c r="F3" t="s">
        <v>2131</v>
      </c>
      <c r="G3" t="s">
        <v>2297</v>
      </c>
      <c r="H3" t="s">
        <v>3627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416</v>
      </c>
      <c r="C5" s="62" t="str">
        <f t="shared" si="0"/>
        <v>3 Beaver Valley Road</v>
      </c>
      <c r="D5" t="s">
        <v>414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417</v>
      </c>
      <c r="C6" s="62" t="str">
        <f t="shared" si="0"/>
        <v>3 Beaver Valley Road</v>
      </c>
      <c r="D6" t="s">
        <v>414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418</v>
      </c>
      <c r="C7" s="62" t="str">
        <f t="shared" si="0"/>
        <v>600 Fifth Avenue, 2Nd Floor</v>
      </c>
      <c r="D7" t="s">
        <v>419</v>
      </c>
      <c r="E7" s="62" t="str">
        <f t="shared" si="1"/>
        <v>New York</v>
      </c>
      <c r="F7" t="s">
        <v>2037</v>
      </c>
      <c r="G7" t="s">
        <v>2291</v>
      </c>
      <c r="H7">
        <v>10020</v>
      </c>
      <c r="I7" t="s">
        <v>420</v>
      </c>
    </row>
    <row r="8" spans="1:9" x14ac:dyDescent="0.25">
      <c r="A8" s="62" t="e">
        <f>VLOOKUP(B8, names!A$3:B$2402, 2,)</f>
        <v>#N/A</v>
      </c>
      <c r="B8" t="s">
        <v>421</v>
      </c>
      <c r="C8" s="62" t="str">
        <f t="shared" si="0"/>
        <v>302 South 36Th Street</v>
      </c>
      <c r="D8" t="s">
        <v>422</v>
      </c>
      <c r="E8" s="62" t="str">
        <f t="shared" si="1"/>
        <v>Omaha</v>
      </c>
      <c r="F8" t="s">
        <v>2038</v>
      </c>
      <c r="G8" t="s">
        <v>2292</v>
      </c>
      <c r="H8" t="s">
        <v>2293</v>
      </c>
      <c r="I8" t="s">
        <v>423</v>
      </c>
    </row>
    <row r="9" spans="1:9" x14ac:dyDescent="0.25">
      <c r="A9" s="62" t="e">
        <f>VLOOKUP(B9, names!A$3:B$2402, 2,)</f>
        <v>#N/A</v>
      </c>
      <c r="B9" t="s">
        <v>424</v>
      </c>
      <c r="C9" s="62" t="str">
        <f t="shared" si="0"/>
        <v>Three Ravinia Drive, Suite 400</v>
      </c>
      <c r="D9" t="s">
        <v>425</v>
      </c>
      <c r="E9" s="62" t="str">
        <f t="shared" si="1"/>
        <v>Atlanta</v>
      </c>
      <c r="F9" t="s">
        <v>2039</v>
      </c>
      <c r="G9" t="s">
        <v>2294</v>
      </c>
      <c r="H9">
        <v>30346</v>
      </c>
      <c r="I9" t="s">
        <v>426</v>
      </c>
    </row>
    <row r="10" spans="1:9" x14ac:dyDescent="0.25">
      <c r="A10" s="62" t="e">
        <f>VLOOKUP(B10, names!A$3:B$2402, 2,)</f>
        <v>#N/A</v>
      </c>
      <c r="B10" t="s">
        <v>427</v>
      </c>
      <c r="C10" s="62" t="str">
        <f t="shared" si="0"/>
        <v>200 N. Grand Avenue</v>
      </c>
      <c r="D10" t="s">
        <v>428</v>
      </c>
      <c r="E10" s="62" t="str">
        <f t="shared" si="1"/>
        <v>Lansing</v>
      </c>
      <c r="F10" t="s">
        <v>2040</v>
      </c>
      <c r="G10" t="s">
        <v>2295</v>
      </c>
      <c r="H10">
        <v>48933</v>
      </c>
      <c r="I10" t="s">
        <v>429</v>
      </c>
    </row>
    <row r="11" spans="1:9" x14ac:dyDescent="0.25">
      <c r="A11" s="62" t="e">
        <f>VLOOKUP(B11, names!A$3:B$2402, 2,)</f>
        <v>#N/A</v>
      </c>
      <c r="B11" t="s">
        <v>430</v>
      </c>
      <c r="C11" s="62" t="str">
        <f t="shared" si="0"/>
        <v>200 N. Grand Avenue</v>
      </c>
      <c r="D11" t="s">
        <v>428</v>
      </c>
      <c r="E11" s="62" t="str">
        <f t="shared" si="1"/>
        <v>Lansing</v>
      </c>
      <c r="F11" t="s">
        <v>2040</v>
      </c>
      <c r="G11" t="s">
        <v>2295</v>
      </c>
      <c r="H11">
        <v>48933</v>
      </c>
      <c r="I11" t="s">
        <v>429</v>
      </c>
    </row>
    <row r="12" spans="1:9" x14ac:dyDescent="0.25">
      <c r="A12" s="62" t="e">
        <f>VLOOKUP(B12, names!A$3:B$2402, 2,)</f>
        <v>#N/A</v>
      </c>
      <c r="B12" t="s">
        <v>431</v>
      </c>
      <c r="C12" s="62" t="str">
        <f t="shared" si="0"/>
        <v>200 N. Grand Avenue</v>
      </c>
      <c r="D12" t="s">
        <v>428</v>
      </c>
      <c r="E12" s="62" t="str">
        <f t="shared" si="1"/>
        <v>Lansing</v>
      </c>
      <c r="F12" t="s">
        <v>2040</v>
      </c>
      <c r="G12" t="s">
        <v>2295</v>
      </c>
      <c r="H12">
        <v>48933</v>
      </c>
      <c r="I12" t="s">
        <v>429</v>
      </c>
    </row>
    <row r="13" spans="1:9" x14ac:dyDescent="0.25">
      <c r="A13" s="62" t="e">
        <f>VLOOKUP(B13, names!A$3:B$2402, 2,)</f>
        <v>#N/A</v>
      </c>
      <c r="B13" t="s">
        <v>432</v>
      </c>
      <c r="C13" s="62" t="str">
        <f t="shared" si="0"/>
        <v>One Harbison Way, Suite 115</v>
      </c>
      <c r="D13" t="s">
        <v>433</v>
      </c>
      <c r="E13" s="62" t="str">
        <f t="shared" si="1"/>
        <v>Columbia</v>
      </c>
      <c r="F13" t="s">
        <v>2041</v>
      </c>
      <c r="G13" t="s">
        <v>2296</v>
      </c>
      <c r="H13">
        <v>29212</v>
      </c>
      <c r="I13" t="s">
        <v>434</v>
      </c>
    </row>
    <row r="14" spans="1:9" x14ac:dyDescent="0.25">
      <c r="A14" s="62" t="e">
        <f>VLOOKUP(B14, names!A$3:B$2402, 2,)</f>
        <v>#N/A</v>
      </c>
      <c r="B14" t="s">
        <v>435</v>
      </c>
      <c r="C14" s="62" t="str">
        <f t="shared" si="0"/>
        <v>4798 New Broad Street, Suite 200</v>
      </c>
      <c r="D14" t="s">
        <v>436</v>
      </c>
      <c r="E14" s="62" t="str">
        <f t="shared" si="1"/>
        <v>Orlando</v>
      </c>
      <c r="F14" t="s">
        <v>2042</v>
      </c>
      <c r="G14" t="s">
        <v>2297</v>
      </c>
      <c r="H14">
        <v>32814</v>
      </c>
      <c r="I14" t="s">
        <v>437</v>
      </c>
    </row>
    <row r="15" spans="1:9" x14ac:dyDescent="0.25">
      <c r="A15" s="62" t="str">
        <f>VLOOKUP(B15, names!A$3:B$2402, 2,)</f>
        <v>Ace American Insurance Co.</v>
      </c>
      <c r="B15" t="s">
        <v>180</v>
      </c>
      <c r="C15" s="62" t="str">
        <f t="shared" si="0"/>
        <v>Judith M. Calihan, 436 Walnut Street,</v>
      </c>
      <c r="D15" t="s">
        <v>438</v>
      </c>
      <c r="E15" s="62" t="str">
        <f t="shared" si="1"/>
        <v>Philadelphia</v>
      </c>
      <c r="F15" t="s">
        <v>2043</v>
      </c>
      <c r="G15" t="s">
        <v>2298</v>
      </c>
      <c r="H15">
        <v>19106</v>
      </c>
      <c r="I15" t="s">
        <v>439</v>
      </c>
    </row>
    <row r="16" spans="1:9" x14ac:dyDescent="0.25">
      <c r="A16" s="62" t="e">
        <f>VLOOKUP(B16, names!A$3:B$2402, 2,)</f>
        <v>#N/A</v>
      </c>
      <c r="B16" t="s">
        <v>440</v>
      </c>
      <c r="C16" s="62" t="str">
        <f t="shared" si="0"/>
        <v>Judith M. Calihan, 436 Walnut Street,            P</v>
      </c>
      <c r="D16" t="s">
        <v>441</v>
      </c>
      <c r="E16" s="62" t="str">
        <f t="shared" si="1"/>
        <v>Philadelphia</v>
      </c>
      <c r="F16" t="s">
        <v>2043</v>
      </c>
      <c r="G16" t="s">
        <v>2298</v>
      </c>
      <c r="H16">
        <v>19106</v>
      </c>
      <c r="I16" t="s">
        <v>439</v>
      </c>
    </row>
    <row r="17" spans="1:9" x14ac:dyDescent="0.25">
      <c r="A17" s="62" t="str">
        <f>VLOOKUP(B17, names!A$3:B$2402, 2,)</f>
        <v>Ace Insurance Co. Of The Midwest</v>
      </c>
      <c r="B17" t="s">
        <v>114</v>
      </c>
      <c r="C17" s="62" t="str">
        <f t="shared" si="0"/>
        <v>Judith M. Calihan, 436 Walnut Street,            P</v>
      </c>
      <c r="D17" t="s">
        <v>441</v>
      </c>
      <c r="E17" s="62" t="str">
        <f t="shared" si="1"/>
        <v>Philadelphia</v>
      </c>
      <c r="F17" t="s">
        <v>2043</v>
      </c>
      <c r="G17" t="s">
        <v>2298</v>
      </c>
      <c r="H17">
        <v>19106</v>
      </c>
      <c r="I17" t="s">
        <v>439</v>
      </c>
    </row>
    <row r="18" spans="1:9" x14ac:dyDescent="0.25">
      <c r="A18" s="62" t="e">
        <f>VLOOKUP(B18, names!A$3:B$2402, 2,)</f>
        <v>#N/A</v>
      </c>
      <c r="B18" t="s">
        <v>442</v>
      </c>
      <c r="C18" s="62" t="str">
        <f t="shared" si="0"/>
        <v>Judith M. Calihan, 436 Walnut Street,            P</v>
      </c>
      <c r="D18" t="s">
        <v>441</v>
      </c>
      <c r="E18" s="62" t="str">
        <f t="shared" si="1"/>
        <v>Philadelphia</v>
      </c>
      <c r="F18" t="s">
        <v>2043</v>
      </c>
      <c r="G18" t="s">
        <v>2298</v>
      </c>
      <c r="H18">
        <v>19106</v>
      </c>
      <c r="I18" t="s">
        <v>439</v>
      </c>
    </row>
    <row r="19" spans="1:9" x14ac:dyDescent="0.25">
      <c r="A19" s="62" t="e">
        <f>VLOOKUP(B19, names!A$3:B$2402, 2,)</f>
        <v>#N/A</v>
      </c>
      <c r="B19" t="s">
        <v>443</v>
      </c>
      <c r="C19" s="62" t="str">
        <f t="shared" si="0"/>
        <v>2600 N. Central Expressway, Suite 800</v>
      </c>
      <c r="D19" t="s">
        <v>444</v>
      </c>
      <c r="E19" s="62" t="str">
        <f t="shared" si="1"/>
        <v>Richardson</v>
      </c>
      <c r="F19" t="s">
        <v>2044</v>
      </c>
      <c r="G19" t="s">
        <v>2299</v>
      </c>
      <c r="H19">
        <v>75080</v>
      </c>
      <c r="I19" t="s">
        <v>445</v>
      </c>
    </row>
    <row r="20" spans="1:9" x14ac:dyDescent="0.25">
      <c r="A20" s="62" t="e">
        <f>VLOOKUP(B20, names!A$3:B$2402, 2,)</f>
        <v>#N/A</v>
      </c>
      <c r="B20" t="s">
        <v>446</v>
      </c>
      <c r="C20" s="62" t="str">
        <f t="shared" si="0"/>
        <v>30 South Road</v>
      </c>
      <c r="D20" t="s">
        <v>447</v>
      </c>
      <c r="E20" s="62" t="str">
        <f t="shared" si="1"/>
        <v>Farmington</v>
      </c>
      <c r="F20" t="s">
        <v>2045</v>
      </c>
      <c r="G20" t="s">
        <v>2300</v>
      </c>
      <c r="H20">
        <v>6032</v>
      </c>
      <c r="I20" t="s">
        <v>448</v>
      </c>
    </row>
    <row r="21" spans="1:9" x14ac:dyDescent="0.25">
      <c r="A21" s="62" t="str">
        <f>VLOOKUP(B21, names!A$3:B$2402, 2,)</f>
        <v>Addison Insurance Co.</v>
      </c>
      <c r="B21" t="s">
        <v>136</v>
      </c>
      <c r="C21" s="62" t="str">
        <f t="shared" si="0"/>
        <v>118 2Nd Avenue Se</v>
      </c>
      <c r="D21" t="s">
        <v>449</v>
      </c>
      <c r="E21" s="62" t="str">
        <f t="shared" si="1"/>
        <v>Cedar Rapids</v>
      </c>
      <c r="F21" t="s">
        <v>2046</v>
      </c>
      <c r="G21" t="s">
        <v>2301</v>
      </c>
      <c r="H21">
        <v>52401</v>
      </c>
      <c r="I21" t="s">
        <v>450</v>
      </c>
    </row>
    <row r="22" spans="1:9" x14ac:dyDescent="0.25">
      <c r="A22" s="62" t="e">
        <f>VLOOKUP(B22, names!A$3:B$2402, 2,)</f>
        <v>#N/A</v>
      </c>
      <c r="B22" t="s">
        <v>451</v>
      </c>
      <c r="C22" s="62" t="str">
        <f t="shared" si="0"/>
        <v>100 W. Towne Ridge Pkwy, Suite 110</v>
      </c>
      <c r="D22" t="s">
        <v>452</v>
      </c>
      <c r="E22" s="62" t="str">
        <f t="shared" si="1"/>
        <v>Sandy</v>
      </c>
      <c r="F22" t="s">
        <v>2047</v>
      </c>
      <c r="G22" t="s">
        <v>2302</v>
      </c>
      <c r="H22">
        <v>84070</v>
      </c>
      <c r="I22" t="s">
        <v>453</v>
      </c>
    </row>
    <row r="23" spans="1:9" x14ac:dyDescent="0.25">
      <c r="A23" s="62" t="str">
        <f>VLOOKUP(B23, names!A$3:B$2402, 2,)</f>
        <v>Aegis Security Insurance Co.</v>
      </c>
      <c r="B23" t="s">
        <v>129</v>
      </c>
      <c r="C23" s="62" t="str">
        <f t="shared" si="0"/>
        <v>2407 Park Drive Suite 200</v>
      </c>
      <c r="D23" t="s">
        <v>454</v>
      </c>
      <c r="E23" s="62" t="str">
        <f t="shared" si="1"/>
        <v>Harrisburg</v>
      </c>
      <c r="F23" t="s">
        <v>2048</v>
      </c>
      <c r="G23" t="s">
        <v>2298</v>
      </c>
      <c r="H23">
        <v>17110</v>
      </c>
      <c r="I23" t="s">
        <v>455</v>
      </c>
    </row>
    <row r="24" spans="1:9" x14ac:dyDescent="0.25">
      <c r="A24" s="62" t="e">
        <f>VLOOKUP(B24, names!A$3:B$2402, 2,)</f>
        <v>#N/A</v>
      </c>
      <c r="B24" t="s">
        <v>456</v>
      </c>
      <c r="C24" s="62" t="str">
        <f t="shared" si="0"/>
        <v>151 Farmington Avenue</v>
      </c>
      <c r="D24" t="s">
        <v>457</v>
      </c>
      <c r="E24" s="62" t="str">
        <f t="shared" si="1"/>
        <v>Hartford</v>
      </c>
      <c r="F24" t="s">
        <v>2049</v>
      </c>
      <c r="G24" t="s">
        <v>2300</v>
      </c>
      <c r="H24">
        <v>6156</v>
      </c>
      <c r="I24" t="s">
        <v>458</v>
      </c>
    </row>
    <row r="25" spans="1:9" x14ac:dyDescent="0.25">
      <c r="A25" s="62" t="str">
        <f>VLOOKUP(B25, names!A$3:B$2402, 2,)</f>
        <v>Affiliated FM Insurance Co.</v>
      </c>
      <c r="B25" t="s">
        <v>153</v>
      </c>
      <c r="C25" s="62" t="str">
        <f t="shared" si="0"/>
        <v>270 Central Avenue</v>
      </c>
      <c r="D25" t="s">
        <v>459</v>
      </c>
      <c r="E25" s="62" t="str">
        <f t="shared" si="1"/>
        <v>Johnston</v>
      </c>
      <c r="F25" t="s">
        <v>2050</v>
      </c>
      <c r="G25" t="s">
        <v>2303</v>
      </c>
      <c r="H25" t="s">
        <v>2304</v>
      </c>
      <c r="I25" t="s">
        <v>460</v>
      </c>
    </row>
    <row r="26" spans="1:9" x14ac:dyDescent="0.25">
      <c r="A26" s="62" t="e">
        <f>VLOOKUP(B26, names!A$3:B$2402, 2,)</f>
        <v>#N/A</v>
      </c>
      <c r="B26" t="s">
        <v>461</v>
      </c>
      <c r="C26" s="62" t="str">
        <f t="shared" si="0"/>
        <v>4450 Sojourn Drive, Suite 500</v>
      </c>
      <c r="D26" t="s">
        <v>462</v>
      </c>
      <c r="E26" s="62" t="str">
        <f t="shared" si="1"/>
        <v>Addison</v>
      </c>
      <c r="F26" t="s">
        <v>2051</v>
      </c>
      <c r="G26" t="s">
        <v>2299</v>
      </c>
      <c r="H26" t="s">
        <v>2305</v>
      </c>
      <c r="I26" t="s">
        <v>463</v>
      </c>
    </row>
    <row r="27" spans="1:9" x14ac:dyDescent="0.25">
      <c r="A27" s="62" t="e">
        <f>VLOOKUP(B27, names!A$3:B$2402, 2,)</f>
        <v>#N/A</v>
      </c>
      <c r="B27" t="s">
        <v>464</v>
      </c>
      <c r="C27" s="62" t="str">
        <f t="shared" si="0"/>
        <v>225 W. Washington Street, Suite 1800</v>
      </c>
      <c r="D27" t="s">
        <v>465</v>
      </c>
      <c r="E27" s="62" t="str">
        <f t="shared" si="1"/>
        <v>Chicago</v>
      </c>
      <c r="F27" t="s">
        <v>2052</v>
      </c>
      <c r="G27" t="s">
        <v>2306</v>
      </c>
      <c r="H27" t="s">
        <v>2307</v>
      </c>
      <c r="I27" t="s">
        <v>466</v>
      </c>
    </row>
    <row r="28" spans="1:9" x14ac:dyDescent="0.25">
      <c r="A28" s="62" t="e">
        <f>VLOOKUP(B28, names!A$3:B$2402, 2,)</f>
        <v>#N/A</v>
      </c>
      <c r="B28" t="s">
        <v>467</v>
      </c>
      <c r="C28" s="62" t="str">
        <f t="shared" si="0"/>
        <v>7450 Coca Cola Drive</v>
      </c>
      <c r="D28" t="s">
        <v>468</v>
      </c>
      <c r="E28" s="62" t="str">
        <f t="shared" si="1"/>
        <v>Hanover</v>
      </c>
      <c r="F28" t="s">
        <v>2053</v>
      </c>
      <c r="G28" t="s">
        <v>2308</v>
      </c>
      <c r="H28">
        <v>21076</v>
      </c>
      <c r="I28" t="s">
        <v>469</v>
      </c>
    </row>
    <row r="29" spans="1:9" x14ac:dyDescent="0.25">
      <c r="A29" s="62" t="e">
        <f>VLOOKUP(B29, names!A$3:B$2402, 2,)</f>
        <v>#N/A</v>
      </c>
      <c r="B29" t="s">
        <v>470</v>
      </c>
      <c r="C29" s="62" t="str">
        <f t="shared" si="0"/>
        <v>9200 Northpark Drive, Suite 350</v>
      </c>
      <c r="D29" t="s">
        <v>471</v>
      </c>
      <c r="E29" s="62" t="str">
        <f t="shared" si="1"/>
        <v>Johnston</v>
      </c>
      <c r="F29" t="s">
        <v>2050</v>
      </c>
      <c r="G29" t="s">
        <v>2301</v>
      </c>
      <c r="H29">
        <v>50131</v>
      </c>
      <c r="I29" t="s">
        <v>439</v>
      </c>
    </row>
    <row r="30" spans="1:9" x14ac:dyDescent="0.25">
      <c r="A30" s="62" t="e">
        <f>VLOOKUP(B30, names!A$3:B$2402, 2,)</f>
        <v>#N/A</v>
      </c>
      <c r="B30" t="s">
        <v>472</v>
      </c>
      <c r="C30" s="62" t="str">
        <f t="shared" si="0"/>
        <v>175 Water Street, 18Th Floor</v>
      </c>
      <c r="D30" t="s">
        <v>473</v>
      </c>
      <c r="E30" s="62" t="str">
        <f t="shared" si="1"/>
        <v>New York</v>
      </c>
      <c r="F30" t="s">
        <v>2037</v>
      </c>
      <c r="G30" t="s">
        <v>2291</v>
      </c>
      <c r="H30">
        <v>10038</v>
      </c>
      <c r="I30" t="s">
        <v>474</v>
      </c>
    </row>
    <row r="31" spans="1:9" x14ac:dyDescent="0.25">
      <c r="A31" s="62" t="str">
        <f>VLOOKUP(B31, names!A$3:B$2402, 2,)</f>
        <v>AIG Property Casualty Co.</v>
      </c>
      <c r="B31" t="s">
        <v>97</v>
      </c>
      <c r="C31" s="62" t="str">
        <f t="shared" si="0"/>
        <v>175 Water Street, 18Th Floor</v>
      </c>
      <c r="D31" t="s">
        <v>473</v>
      </c>
      <c r="E31" s="62" t="str">
        <f t="shared" si="1"/>
        <v>New York</v>
      </c>
      <c r="F31" t="s">
        <v>2037</v>
      </c>
      <c r="G31" t="s">
        <v>2291</v>
      </c>
      <c r="H31">
        <v>10038</v>
      </c>
      <c r="I31" t="s">
        <v>474</v>
      </c>
    </row>
    <row r="32" spans="1:9" x14ac:dyDescent="0.25">
      <c r="A32" s="62" t="e">
        <f>VLOOKUP(B32, names!A$3:B$2402, 2,)</f>
        <v>#N/A</v>
      </c>
      <c r="B32" t="s">
        <v>475</v>
      </c>
      <c r="C32" s="62" t="str">
        <f t="shared" si="0"/>
        <v>175 Water Street, 18Th Floor</v>
      </c>
      <c r="D32" t="s">
        <v>473</v>
      </c>
      <c r="E32" s="62" t="str">
        <f t="shared" si="1"/>
        <v>New York</v>
      </c>
      <c r="F32" t="s">
        <v>2037</v>
      </c>
      <c r="G32" t="s">
        <v>2291</v>
      </c>
      <c r="H32">
        <v>10038</v>
      </c>
      <c r="I32" t="s">
        <v>474</v>
      </c>
    </row>
    <row r="33" spans="1:9" x14ac:dyDescent="0.25">
      <c r="A33" s="62" t="e">
        <f>VLOOKUP(B33, names!A$3:B$2402, 2,)</f>
        <v>#N/A</v>
      </c>
      <c r="B33" t="s">
        <v>476</v>
      </c>
      <c r="C33" s="62" t="str">
        <f t="shared" si="0"/>
        <v>238 International Road</v>
      </c>
      <c r="D33" t="s">
        <v>477</v>
      </c>
      <c r="E33" s="62" t="str">
        <f t="shared" si="1"/>
        <v>Burlington</v>
      </c>
      <c r="F33" t="s">
        <v>2054</v>
      </c>
      <c r="G33" t="s">
        <v>2309</v>
      </c>
      <c r="H33">
        <v>27215</v>
      </c>
      <c r="I33" t="s">
        <v>478</v>
      </c>
    </row>
    <row r="34" spans="1:9" x14ac:dyDescent="0.25">
      <c r="A34" s="62" t="e">
        <f>VLOOKUP(B34, names!A$3:B$2402, 2,)</f>
        <v>#N/A</v>
      </c>
      <c r="B34" t="s">
        <v>479</v>
      </c>
      <c r="C34" s="62" t="str">
        <f t="shared" si="0"/>
        <v>7001 Jewel Lake Road</v>
      </c>
      <c r="D34" t="s">
        <v>480</v>
      </c>
      <c r="E34" s="62" t="str">
        <f t="shared" si="1"/>
        <v>Anchorage</v>
      </c>
      <c r="F34" t="s">
        <v>2055</v>
      </c>
      <c r="G34" t="s">
        <v>2310</v>
      </c>
      <c r="H34" t="s">
        <v>2311</v>
      </c>
      <c r="I34" t="s">
        <v>481</v>
      </c>
    </row>
    <row r="35" spans="1:9" x14ac:dyDescent="0.25">
      <c r="A35" s="62" t="e">
        <f>VLOOKUP(B35, names!A$3:B$2402, 2,)</f>
        <v>#N/A</v>
      </c>
      <c r="B35" t="s">
        <v>482</v>
      </c>
      <c r="C35" s="62" t="str">
        <f t="shared" si="0"/>
        <v>City Place Ii, 185 Asylum Street 9Th Floor</v>
      </c>
      <c r="D35" t="s">
        <v>483</v>
      </c>
      <c r="E35" s="62" t="str">
        <f t="shared" si="1"/>
        <v>Hartford</v>
      </c>
      <c r="F35" t="s">
        <v>2049</v>
      </c>
      <c r="G35" t="s">
        <v>2300</v>
      </c>
      <c r="H35">
        <v>6103</v>
      </c>
      <c r="I35" t="s">
        <v>484</v>
      </c>
    </row>
    <row r="36" spans="1:9" x14ac:dyDescent="0.25">
      <c r="A36" s="62" t="e">
        <f>VLOOKUP(B36, names!A$3:B$2402, 2,)</f>
        <v>#N/A</v>
      </c>
      <c r="B36" t="s">
        <v>485</v>
      </c>
      <c r="C36" s="62" t="str">
        <f t="shared" si="0"/>
        <v>One Newark Center, 20Th Floor</v>
      </c>
      <c r="D36" t="s">
        <v>486</v>
      </c>
      <c r="E36" s="62" t="str">
        <f t="shared" si="1"/>
        <v>Newark</v>
      </c>
      <c r="F36" t="s">
        <v>2056</v>
      </c>
      <c r="G36" t="s">
        <v>2312</v>
      </c>
      <c r="H36">
        <v>7102</v>
      </c>
      <c r="I36" t="s">
        <v>487</v>
      </c>
    </row>
    <row r="37" spans="1:9" x14ac:dyDescent="0.25">
      <c r="A37" s="62" t="str">
        <f>VLOOKUP(B37, names!A$3:B$2402, 2,)</f>
        <v>Allianz Global Risks Us Insurance Co.</v>
      </c>
      <c r="B37" t="s">
        <v>193</v>
      </c>
      <c r="C37" s="62" t="str">
        <f t="shared" si="0"/>
        <v>225 W. Washington Street, Suite 1800</v>
      </c>
      <c r="D37" t="s">
        <v>465</v>
      </c>
      <c r="E37" s="62" t="str">
        <f t="shared" si="1"/>
        <v>Chicago</v>
      </c>
      <c r="F37" t="s">
        <v>2052</v>
      </c>
      <c r="G37" t="s">
        <v>2306</v>
      </c>
      <c r="H37" t="s">
        <v>2307</v>
      </c>
      <c r="I37" t="s">
        <v>488</v>
      </c>
    </row>
    <row r="38" spans="1:9" x14ac:dyDescent="0.25">
      <c r="A38" s="62" t="e">
        <f>VLOOKUP(B38, names!A$3:B$2402, 2,)</f>
        <v>#N/A</v>
      </c>
      <c r="B38" t="s">
        <v>489</v>
      </c>
      <c r="C38" s="62" t="str">
        <f t="shared" si="0"/>
        <v>Po Box 83777</v>
      </c>
      <c r="D38" t="s">
        <v>490</v>
      </c>
      <c r="E38" s="62" t="str">
        <f t="shared" si="1"/>
        <v>Lancaster</v>
      </c>
      <c r="F38" t="s">
        <v>2057</v>
      </c>
      <c r="G38" t="s">
        <v>2298</v>
      </c>
      <c r="H38" t="s">
        <v>2313</v>
      </c>
      <c r="I38" t="s">
        <v>491</v>
      </c>
    </row>
    <row r="39" spans="1:9" x14ac:dyDescent="0.25">
      <c r="A39" s="62">
        <f>VLOOKUP(B39, names!A$3:B$2402, 2,)</f>
        <v>0</v>
      </c>
      <c r="B39" t="s">
        <v>492</v>
      </c>
      <c r="C39" s="62" t="str">
        <f t="shared" si="0"/>
        <v>One West Nationwide Blvd., 3-04-101</v>
      </c>
      <c r="D39" t="s">
        <v>493</v>
      </c>
      <c r="E39" s="62" t="str">
        <f t="shared" si="1"/>
        <v>Columbus</v>
      </c>
      <c r="F39" t="s">
        <v>2058</v>
      </c>
      <c r="G39" t="s">
        <v>2314</v>
      </c>
      <c r="H39" t="s">
        <v>2315</v>
      </c>
      <c r="I39" t="s">
        <v>494</v>
      </c>
    </row>
    <row r="40" spans="1:9" x14ac:dyDescent="0.25">
      <c r="A40" s="62" t="e">
        <f>VLOOKUP(B40, names!A$3:B$2402, 2,)</f>
        <v>#N/A</v>
      </c>
      <c r="B40" t="s">
        <v>495</v>
      </c>
      <c r="C40" s="62" t="str">
        <f t="shared" si="0"/>
        <v>One West Nationwide. Blvd.,  3-04-101</v>
      </c>
      <c r="D40" t="s">
        <v>496</v>
      </c>
      <c r="E40" s="62" t="str">
        <f t="shared" si="1"/>
        <v>Columbus</v>
      </c>
      <c r="F40" t="s">
        <v>2058</v>
      </c>
      <c r="G40" t="s">
        <v>2314</v>
      </c>
      <c r="H40" t="s">
        <v>2315</v>
      </c>
      <c r="I40" t="s">
        <v>494</v>
      </c>
    </row>
    <row r="41" spans="1:9" x14ac:dyDescent="0.25">
      <c r="A41" s="62" t="e">
        <f>VLOOKUP(B41, names!A$3:B$2402, 2,)</f>
        <v>#N/A</v>
      </c>
      <c r="B41" t="s">
        <v>497</v>
      </c>
      <c r="C41" s="62" t="str">
        <f t="shared" si="0"/>
        <v>199 Water Street</v>
      </c>
      <c r="D41" t="s">
        <v>498</v>
      </c>
      <c r="E41" s="62" t="str">
        <f t="shared" si="1"/>
        <v>New York</v>
      </c>
      <c r="F41" t="s">
        <v>2037</v>
      </c>
      <c r="G41" t="s">
        <v>2291</v>
      </c>
      <c r="H41">
        <v>10038</v>
      </c>
      <c r="I41" t="s">
        <v>499</v>
      </c>
    </row>
    <row r="42" spans="1:9" x14ac:dyDescent="0.25">
      <c r="A42" s="62" t="e">
        <f>VLOOKUP(B42, names!A$3:B$2402, 2,)</f>
        <v>#N/A</v>
      </c>
      <c r="B42" t="s">
        <v>500</v>
      </c>
      <c r="C42" s="62" t="str">
        <f t="shared" si="0"/>
        <v>199 Water Street</v>
      </c>
      <c r="D42" t="s">
        <v>498</v>
      </c>
      <c r="E42" s="62" t="str">
        <f t="shared" si="1"/>
        <v>New York</v>
      </c>
      <c r="F42" t="s">
        <v>2037</v>
      </c>
      <c r="G42" t="s">
        <v>2291</v>
      </c>
      <c r="H42">
        <v>10038</v>
      </c>
      <c r="I42" t="s">
        <v>499</v>
      </c>
    </row>
    <row r="43" spans="1:9" x14ac:dyDescent="0.25">
      <c r="A43" s="62" t="e">
        <f>VLOOKUP(B43, names!A$3:B$2402, 2,)</f>
        <v>#N/A</v>
      </c>
      <c r="B43" t="s">
        <v>501</v>
      </c>
      <c r="C43" s="62" t="str">
        <f t="shared" si="0"/>
        <v>199 Water Street</v>
      </c>
      <c r="D43" t="s">
        <v>498</v>
      </c>
      <c r="E43" s="62" t="str">
        <f t="shared" si="1"/>
        <v>New York</v>
      </c>
      <c r="F43" t="s">
        <v>2037</v>
      </c>
      <c r="G43" t="s">
        <v>2291</v>
      </c>
      <c r="H43">
        <v>10038</v>
      </c>
      <c r="I43" t="s">
        <v>499</v>
      </c>
    </row>
    <row r="44" spans="1:9" x14ac:dyDescent="0.25">
      <c r="A44" s="62" t="e">
        <f>VLOOKUP(B44, names!A$3:B$2402, 2,)</f>
        <v>#N/A</v>
      </c>
      <c r="B44" t="s">
        <v>502</v>
      </c>
      <c r="C44" s="62" t="str">
        <f t="shared" si="0"/>
        <v>440 Lincoln Street</v>
      </c>
      <c r="D44" t="s">
        <v>503</v>
      </c>
      <c r="E44" s="62" t="str">
        <f t="shared" si="1"/>
        <v>Worcester</v>
      </c>
      <c r="F44" t="s">
        <v>2059</v>
      </c>
      <c r="G44" t="s">
        <v>2316</v>
      </c>
      <c r="H44" t="s">
        <v>2317</v>
      </c>
      <c r="I44" t="s">
        <v>504</v>
      </c>
    </row>
    <row r="45" spans="1:9" x14ac:dyDescent="0.25">
      <c r="A45" s="62">
        <f>VLOOKUP(B45, names!A$3:B$2402, 2,)</f>
        <v>0</v>
      </c>
      <c r="B45" t="s">
        <v>505</v>
      </c>
      <c r="C45" s="62" t="str">
        <f t="shared" si="0"/>
        <v>3075 Sanders Road, Suite H1E</v>
      </c>
      <c r="D45" t="s">
        <v>506</v>
      </c>
      <c r="E45" s="62" t="str">
        <f t="shared" si="1"/>
        <v>Northbrook</v>
      </c>
      <c r="F45" t="s">
        <v>2060</v>
      </c>
      <c r="G45" t="s">
        <v>2306</v>
      </c>
      <c r="H45" t="s">
        <v>2318</v>
      </c>
      <c r="I45" t="s">
        <v>507</v>
      </c>
    </row>
    <row r="46" spans="1:9" x14ac:dyDescent="0.25">
      <c r="A46" s="62">
        <f>VLOOKUP(B46, names!A$3:B$2402, 2,)</f>
        <v>0</v>
      </c>
      <c r="B46" t="s">
        <v>508</v>
      </c>
      <c r="C46" s="62" t="str">
        <f t="shared" si="0"/>
        <v>3075 Sanders Road, Suite H1E</v>
      </c>
      <c r="D46" t="s">
        <v>506</v>
      </c>
      <c r="E46" s="62" t="str">
        <f t="shared" si="1"/>
        <v>Northbrook</v>
      </c>
      <c r="F46" t="s">
        <v>2060</v>
      </c>
      <c r="G46" t="s">
        <v>2306</v>
      </c>
      <c r="H46" t="s">
        <v>2318</v>
      </c>
      <c r="I46" t="s">
        <v>507</v>
      </c>
    </row>
    <row r="47" spans="1:9" x14ac:dyDescent="0.25">
      <c r="A47" s="62">
        <f>VLOOKUP(B47, names!A$3:B$2402, 2,)</f>
        <v>0</v>
      </c>
      <c r="B47" t="s">
        <v>509</v>
      </c>
      <c r="C47" s="62" t="str">
        <f t="shared" si="0"/>
        <v>3075 Sanders Road, Suite H1E</v>
      </c>
      <c r="D47" t="s">
        <v>506</v>
      </c>
      <c r="E47" s="62" t="str">
        <f t="shared" si="1"/>
        <v>Northbrook</v>
      </c>
      <c r="F47" t="s">
        <v>2060</v>
      </c>
      <c r="G47" t="s">
        <v>2306</v>
      </c>
      <c r="H47" t="s">
        <v>2318</v>
      </c>
      <c r="I47" t="s">
        <v>507</v>
      </c>
    </row>
    <row r="48" spans="1:9" x14ac:dyDescent="0.25">
      <c r="A48" s="62" t="e">
        <f>VLOOKUP(B48, names!A$3:B$2402, 2,)</f>
        <v>#N/A</v>
      </c>
      <c r="B48" t="s">
        <v>510</v>
      </c>
      <c r="C48" s="62" t="str">
        <f t="shared" si="0"/>
        <v>3075 Sanders Road, Suite H1E</v>
      </c>
      <c r="D48" t="s">
        <v>506</v>
      </c>
      <c r="E48" s="62" t="str">
        <f t="shared" si="1"/>
        <v>Northbrook</v>
      </c>
      <c r="F48" t="s">
        <v>2060</v>
      </c>
      <c r="G48" t="s">
        <v>2306</v>
      </c>
      <c r="H48" t="s">
        <v>2318</v>
      </c>
      <c r="I48" t="s">
        <v>511</v>
      </c>
    </row>
    <row r="49" spans="1:9" x14ac:dyDescent="0.25">
      <c r="A49" s="62" t="e">
        <f>VLOOKUP(B49, names!A$3:B$2402, 2,)</f>
        <v>#N/A</v>
      </c>
      <c r="B49" t="s">
        <v>512</v>
      </c>
      <c r="C49" s="62" t="str">
        <f t="shared" si="0"/>
        <v>3075 Sanders Road, Suite H1E</v>
      </c>
      <c r="D49" t="s">
        <v>506</v>
      </c>
      <c r="E49" s="62" t="str">
        <f t="shared" si="1"/>
        <v>Northbrook</v>
      </c>
      <c r="F49" t="s">
        <v>2060</v>
      </c>
      <c r="G49" t="s">
        <v>2306</v>
      </c>
      <c r="H49" t="s">
        <v>2318</v>
      </c>
      <c r="I49" t="s">
        <v>507</v>
      </c>
    </row>
    <row r="50" spans="1:9" x14ac:dyDescent="0.25">
      <c r="A50" s="62">
        <f>VLOOKUP(B50, names!A$3:B$2402, 2,)</f>
        <v>0</v>
      </c>
      <c r="B50" t="s">
        <v>513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 t="e">
        <f>VLOOKUP(B51, names!A$3:B$2402, 2,)</f>
        <v>#N/A</v>
      </c>
      <c r="B51" t="s">
        <v>514</v>
      </c>
      <c r="C51" s="62" t="str">
        <f t="shared" si="0"/>
        <v>50 Glenmaura National Blvd.,  Ste. 201</v>
      </c>
      <c r="D51" t="s">
        <v>515</v>
      </c>
      <c r="E51" s="62" t="str">
        <f t="shared" si="1"/>
        <v>Moosic</v>
      </c>
      <c r="F51" t="s">
        <v>2061</v>
      </c>
      <c r="G51" t="s">
        <v>2298</v>
      </c>
      <c r="H51">
        <v>18507</v>
      </c>
      <c r="I51" t="s">
        <v>516</v>
      </c>
    </row>
    <row r="52" spans="1:9" x14ac:dyDescent="0.25">
      <c r="A52" s="62" t="e">
        <f>VLOOKUP(B52, names!A$3:B$2402, 2,)</f>
        <v>#N/A</v>
      </c>
      <c r="B52" t="s">
        <v>517</v>
      </c>
      <c r="C52" s="62" t="str">
        <f t="shared" si="0"/>
        <v>1185 Avenue Of The Americas, 16Th Floor</v>
      </c>
      <c r="D52" t="s">
        <v>518</v>
      </c>
      <c r="E52" s="62" t="str">
        <f t="shared" si="1"/>
        <v>New York</v>
      </c>
      <c r="F52" t="s">
        <v>2037</v>
      </c>
      <c r="G52" t="s">
        <v>2291</v>
      </c>
      <c r="H52">
        <v>10036</v>
      </c>
      <c r="I52" t="s">
        <v>519</v>
      </c>
    </row>
    <row r="53" spans="1:9" x14ac:dyDescent="0.25">
      <c r="A53" s="62" t="e">
        <f>VLOOKUP(B53, names!A$3:B$2402, 2,)</f>
        <v>#N/A</v>
      </c>
      <c r="B53" t="s">
        <v>520</v>
      </c>
      <c r="C53" s="62" t="str">
        <f t="shared" si="0"/>
        <v>500 Morse Street, Ne</v>
      </c>
      <c r="D53" t="s">
        <v>521</v>
      </c>
      <c r="E53" s="62" t="str">
        <f t="shared" si="1"/>
        <v>Washington</v>
      </c>
      <c r="F53" t="s">
        <v>2062</v>
      </c>
      <c r="G53" t="s">
        <v>2319</v>
      </c>
      <c r="H53" t="s">
        <v>2320</v>
      </c>
      <c r="I53" t="s">
        <v>522</v>
      </c>
    </row>
    <row r="54" spans="1:9" x14ac:dyDescent="0.25">
      <c r="A54" s="62" t="e">
        <f>VLOOKUP(B54, names!A$3:B$2402, 2,)</f>
        <v>#N/A</v>
      </c>
      <c r="B54" t="s">
        <v>523</v>
      </c>
      <c r="C54" s="62" t="str">
        <f t="shared" si="0"/>
        <v>One State Street Plaza</v>
      </c>
      <c r="D54" t="s">
        <v>524</v>
      </c>
      <c r="E54" s="62" t="str">
        <f t="shared" si="1"/>
        <v>New York</v>
      </c>
      <c r="F54" t="s">
        <v>2037</v>
      </c>
      <c r="G54" t="s">
        <v>2291</v>
      </c>
      <c r="H54">
        <v>10004</v>
      </c>
      <c r="I54" t="s">
        <v>525</v>
      </c>
    </row>
    <row r="55" spans="1:9" x14ac:dyDescent="0.25">
      <c r="A55" s="62" t="e">
        <f>VLOOKUP(B55, names!A$3:B$2402, 2,)</f>
        <v>#N/A</v>
      </c>
      <c r="B55" t="s">
        <v>526</v>
      </c>
      <c r="C55" s="62" t="str">
        <f t="shared" si="0"/>
        <v>One West Nationwide Blvd.,  3-04-101</v>
      </c>
      <c r="D55" t="s">
        <v>527</v>
      </c>
      <c r="E55" s="62" t="str">
        <f t="shared" si="1"/>
        <v>Columbus</v>
      </c>
      <c r="F55" t="s">
        <v>2058</v>
      </c>
      <c r="G55" t="s">
        <v>2314</v>
      </c>
      <c r="H55" t="s">
        <v>2315</v>
      </c>
      <c r="I55" t="s">
        <v>494</v>
      </c>
    </row>
    <row r="56" spans="1:9" x14ac:dyDescent="0.25">
      <c r="A56" s="62" t="str">
        <f>VLOOKUP(B56, names!A$3:B$2402, 2,)</f>
        <v>American Agri-Business Insurance Co.</v>
      </c>
      <c r="B56" t="s">
        <v>187</v>
      </c>
      <c r="C56" s="62" t="str">
        <f t="shared" si="0"/>
        <v>7101 82Nd Street</v>
      </c>
      <c r="D56" t="s">
        <v>528</v>
      </c>
      <c r="E56" s="62" t="str">
        <f t="shared" si="1"/>
        <v>Lubbock</v>
      </c>
      <c r="F56" t="s">
        <v>2063</v>
      </c>
      <c r="G56" t="s">
        <v>2299</v>
      </c>
      <c r="H56">
        <v>79424</v>
      </c>
      <c r="I56" t="s">
        <v>529</v>
      </c>
    </row>
    <row r="57" spans="1:9" x14ac:dyDescent="0.25">
      <c r="A57" s="62" t="e">
        <f>VLOOKUP(B57, names!A$3:B$2402, 2,)</f>
        <v>#N/A</v>
      </c>
      <c r="B57" t="s">
        <v>530</v>
      </c>
      <c r="C57" s="62" t="str">
        <f t="shared" si="0"/>
        <v>1501 E. Woodfield Road, Suite 300W</v>
      </c>
      <c r="D57" t="s">
        <v>531</v>
      </c>
      <c r="E57" s="62" t="str">
        <f t="shared" si="1"/>
        <v>Schaumburg</v>
      </c>
      <c r="F57" t="s">
        <v>2064</v>
      </c>
      <c r="G57" t="s">
        <v>2306</v>
      </c>
      <c r="H57">
        <v>60173</v>
      </c>
      <c r="I57" t="s">
        <v>532</v>
      </c>
    </row>
    <row r="58" spans="1:9" x14ac:dyDescent="0.25">
      <c r="A58" s="62" t="str">
        <f>VLOOKUP(B58, names!A$3:B$2402, 2,)</f>
        <v>American Alternative Insurance Corp.</v>
      </c>
      <c r="B58" t="s">
        <v>177</v>
      </c>
      <c r="C58" s="62" t="str">
        <f t="shared" si="0"/>
        <v>555 College Road East - P.O. Box 5241</v>
      </c>
      <c r="D58" t="s">
        <v>533</v>
      </c>
      <c r="E58" s="62" t="str">
        <f t="shared" si="1"/>
        <v>Princeton</v>
      </c>
      <c r="F58" t="s">
        <v>2065</v>
      </c>
      <c r="G58" t="s">
        <v>2312</v>
      </c>
      <c r="H58">
        <v>8543</v>
      </c>
      <c r="I58" t="s">
        <v>534</v>
      </c>
    </row>
    <row r="59" spans="1:9" x14ac:dyDescent="0.25">
      <c r="A59" s="62" t="str">
        <f>VLOOKUP(B59, names!A$3:B$2402, 2,)</f>
        <v>American Automobile Insurance Co.</v>
      </c>
      <c r="B59" t="s">
        <v>113</v>
      </c>
      <c r="C59" s="62" t="str">
        <f t="shared" si="0"/>
        <v>225 W. Washington Street, Suite 1800</v>
      </c>
      <c r="D59" t="s">
        <v>465</v>
      </c>
      <c r="E59" s="62" t="str">
        <f t="shared" si="1"/>
        <v>Chicago</v>
      </c>
      <c r="F59" t="s">
        <v>2052</v>
      </c>
      <c r="G59" t="s">
        <v>2306</v>
      </c>
      <c r="H59" t="s">
        <v>2307</v>
      </c>
      <c r="I59" t="s">
        <v>488</v>
      </c>
    </row>
    <row r="60" spans="1:9" x14ac:dyDescent="0.25">
      <c r="A60" s="62" t="str">
        <f>VLOOKUP(B60, names!A$3:B$2402, 2,)</f>
        <v>American Bankers Insurance Co. Of Florida</v>
      </c>
      <c r="B60" t="s">
        <v>42</v>
      </c>
      <c r="C60" s="62" t="str">
        <f t="shared" si="0"/>
        <v>11222 Quail Roost Drive</v>
      </c>
      <c r="D60" t="s">
        <v>535</v>
      </c>
      <c r="E60" s="62" t="str">
        <f t="shared" si="1"/>
        <v>Miami</v>
      </c>
      <c r="F60" t="s">
        <v>2066</v>
      </c>
      <c r="G60" t="s">
        <v>2297</v>
      </c>
      <c r="H60" t="s">
        <v>2321</v>
      </c>
      <c r="I60" t="s">
        <v>536</v>
      </c>
    </row>
    <row r="61" spans="1:9" x14ac:dyDescent="0.25">
      <c r="A61" s="62" t="e">
        <f>VLOOKUP(B61, names!A$3:B$2402, 2,)</f>
        <v>#N/A</v>
      </c>
      <c r="B61" t="s">
        <v>537</v>
      </c>
      <c r="C61" s="62" t="str">
        <f t="shared" si="0"/>
        <v>P.O. Box 723099</v>
      </c>
      <c r="D61" t="s">
        <v>538</v>
      </c>
      <c r="E61" s="62" t="str">
        <f t="shared" si="1"/>
        <v>Atlanta</v>
      </c>
      <c r="F61" t="s">
        <v>2039</v>
      </c>
      <c r="G61" t="s">
        <v>2294</v>
      </c>
      <c r="H61" t="s">
        <v>2322</v>
      </c>
      <c r="I61" t="s">
        <v>539</v>
      </c>
    </row>
    <row r="62" spans="1:9" x14ac:dyDescent="0.25">
      <c r="A62" s="62" t="str">
        <f>VLOOKUP(B62, names!A$3:B$2402, 2,)</f>
        <v>American Capital Assurance Corp</v>
      </c>
      <c r="B62" t="s">
        <v>117</v>
      </c>
      <c r="C62" s="62" t="str">
        <f t="shared" ref="C62:C125" si="2">PROPER(LEFT(D62, LEN(D62)-1))</f>
        <v>1 Asi Way N</v>
      </c>
      <c r="D62" t="s">
        <v>540</v>
      </c>
      <c r="E62" s="62" t="str">
        <f t="shared" ref="E62:E125" si="3">PROPER(F62)</f>
        <v>St. Petersburg</v>
      </c>
      <c r="F62" t="s">
        <v>2067</v>
      </c>
      <c r="G62" t="s">
        <v>2297</v>
      </c>
      <c r="H62">
        <v>33702</v>
      </c>
      <c r="I62" t="s">
        <v>541</v>
      </c>
    </row>
    <row r="63" spans="1:9" x14ac:dyDescent="0.25">
      <c r="A63" s="62" t="str">
        <f>VLOOKUP(B63, names!A$3:B$2402, 2,)</f>
        <v>American Casualty Co. Of Reading, Pennsylvania</v>
      </c>
      <c r="B63" t="s">
        <v>178</v>
      </c>
      <c r="C63" s="62" t="str">
        <f t="shared" si="2"/>
        <v>333 S. Wabash Ave</v>
      </c>
      <c r="D63" t="s">
        <v>542</v>
      </c>
      <c r="E63" s="62" t="str">
        <f t="shared" si="3"/>
        <v>Chicago</v>
      </c>
      <c r="F63" t="s">
        <v>2052</v>
      </c>
      <c r="G63" t="s">
        <v>2306</v>
      </c>
      <c r="H63">
        <v>60604</v>
      </c>
      <c r="I63" t="s">
        <v>543</v>
      </c>
    </row>
    <row r="64" spans="1:9" x14ac:dyDescent="0.25">
      <c r="A64" s="62" t="str">
        <f>VLOOKUP(B64, names!A$3:B$2402, 2,)</f>
        <v>American Coastal Insurance Co.</v>
      </c>
      <c r="B64" t="s">
        <v>108</v>
      </c>
      <c r="C64" s="62" t="str">
        <f t="shared" si="2"/>
        <v>1300 Sawgrass Corporate Parkway Suite 144</v>
      </c>
      <c r="D64" t="s">
        <v>544</v>
      </c>
      <c r="E64" s="62" t="str">
        <f t="shared" si="3"/>
        <v>Sunrise</v>
      </c>
      <c r="F64" t="s">
        <v>2068</v>
      </c>
      <c r="G64" t="s">
        <v>2297</v>
      </c>
      <c r="H64">
        <v>33323</v>
      </c>
      <c r="I64" t="s">
        <v>545</v>
      </c>
    </row>
    <row r="65" spans="1:9" x14ac:dyDescent="0.25">
      <c r="A65" s="62" t="str">
        <f>VLOOKUP(B65, names!A$3:B$2402, 2,)</f>
        <v>American Colonial Insurance Co.</v>
      </c>
      <c r="B65" t="s">
        <v>109</v>
      </c>
      <c r="C65" s="62" t="str">
        <f t="shared" si="2"/>
        <v>260 Wekiva Springs Road; Suite 2060</v>
      </c>
      <c r="D65" t="s">
        <v>546</v>
      </c>
      <c r="E65" s="62" t="str">
        <f t="shared" si="3"/>
        <v>Longwood</v>
      </c>
      <c r="F65" t="s">
        <v>2069</v>
      </c>
      <c r="G65" t="s">
        <v>2297</v>
      </c>
      <c r="H65">
        <v>32779</v>
      </c>
      <c r="I65" t="s">
        <v>547</v>
      </c>
    </row>
    <row r="66" spans="1:9" x14ac:dyDescent="0.25">
      <c r="A66" s="62" t="e">
        <f>VLOOKUP(B66, names!A$3:B$2402, 2,)</f>
        <v>#N/A</v>
      </c>
      <c r="B66" t="s">
        <v>548</v>
      </c>
      <c r="C66" s="62" t="str">
        <f t="shared" si="2"/>
        <v>3590 Twin Creeks Dr</v>
      </c>
      <c r="D66" t="s">
        <v>549</v>
      </c>
      <c r="E66" s="62" t="str">
        <f t="shared" si="3"/>
        <v>Columbus</v>
      </c>
      <c r="F66" t="s">
        <v>2058</v>
      </c>
      <c r="G66" t="s">
        <v>2314</v>
      </c>
      <c r="H66" t="s">
        <v>2323</v>
      </c>
      <c r="I66" t="s">
        <v>550</v>
      </c>
    </row>
    <row r="67" spans="1:9" x14ac:dyDescent="0.25">
      <c r="A67" s="62" t="e">
        <f>VLOOKUP(B67, names!A$3:B$2402, 2,)</f>
        <v>#N/A</v>
      </c>
      <c r="B67" t="s">
        <v>551</v>
      </c>
      <c r="C67" s="62" t="str">
        <f t="shared" si="2"/>
        <v>518 East Broad Street</v>
      </c>
      <c r="D67" t="s">
        <v>552</v>
      </c>
      <c r="E67" s="62" t="str">
        <f t="shared" si="3"/>
        <v>Columbus</v>
      </c>
      <c r="F67" t="s">
        <v>2058</v>
      </c>
      <c r="G67" t="s">
        <v>2314</v>
      </c>
      <c r="H67">
        <v>43215</v>
      </c>
      <c r="I67" t="s">
        <v>553</v>
      </c>
    </row>
    <row r="68" spans="1:9" x14ac:dyDescent="0.25">
      <c r="A68" s="62" t="e">
        <f>VLOOKUP(B68, names!A$3:B$2402, 2,)</f>
        <v>#N/A</v>
      </c>
      <c r="B68" t="s">
        <v>554</v>
      </c>
      <c r="C68" s="62" t="str">
        <f t="shared" si="2"/>
        <v>601 South Figueroa Street, 16Th Floor</v>
      </c>
      <c r="D68" t="s">
        <v>555</v>
      </c>
      <c r="E68" s="62" t="str">
        <f t="shared" si="3"/>
        <v>Los Angeles</v>
      </c>
      <c r="F68" t="s">
        <v>2070</v>
      </c>
      <c r="G68" t="s">
        <v>2324</v>
      </c>
      <c r="H68">
        <v>90017</v>
      </c>
      <c r="I68" t="s">
        <v>556</v>
      </c>
    </row>
    <row r="69" spans="1:9" x14ac:dyDescent="0.25">
      <c r="A69" s="62" t="str">
        <f>VLOOKUP(B69, names!A$3:B$2402, 2,)</f>
        <v>American Economy Insurance Co.</v>
      </c>
      <c r="B69" t="s">
        <v>188</v>
      </c>
      <c r="C69" s="62" t="str">
        <f t="shared" si="2"/>
        <v>1001 Fourth Avenue, Safeco Plaza</v>
      </c>
      <c r="D69" t="s">
        <v>557</v>
      </c>
      <c r="E69" s="62" t="str">
        <f t="shared" si="3"/>
        <v>Seattle</v>
      </c>
      <c r="F69" t="s">
        <v>2071</v>
      </c>
      <c r="G69" t="s">
        <v>2325</v>
      </c>
      <c r="H69">
        <v>98154</v>
      </c>
      <c r="I69" t="s">
        <v>558</v>
      </c>
    </row>
    <row r="70" spans="1:9" x14ac:dyDescent="0.25">
      <c r="A70" s="62" t="e">
        <f>VLOOKUP(B70, names!A$3:B$2402, 2,)</f>
        <v>#N/A</v>
      </c>
      <c r="B70" t="s">
        <v>559</v>
      </c>
      <c r="C70" s="62" t="str">
        <f t="shared" si="2"/>
        <v>301 East Fourth Street</v>
      </c>
      <c r="D70" t="s">
        <v>560</v>
      </c>
      <c r="E70" s="62" t="str">
        <f t="shared" si="3"/>
        <v>Cincinnati</v>
      </c>
      <c r="F70" t="s">
        <v>2072</v>
      </c>
      <c r="G70" t="s">
        <v>2314</v>
      </c>
      <c r="H70">
        <v>45202</v>
      </c>
      <c r="I70" t="s">
        <v>561</v>
      </c>
    </row>
    <row r="71" spans="1:9" x14ac:dyDescent="0.25">
      <c r="A71" s="62" t="e">
        <f>VLOOKUP(B71, names!A$3:B$2402, 2,)</f>
        <v>#N/A</v>
      </c>
      <c r="B71" t="s">
        <v>562</v>
      </c>
      <c r="C71" s="62" t="str">
        <f t="shared" si="2"/>
        <v>One Tower Square, Ms08A</v>
      </c>
      <c r="D71" t="s">
        <v>563</v>
      </c>
      <c r="E71" s="62" t="str">
        <f t="shared" si="3"/>
        <v>Hartford</v>
      </c>
      <c r="F71" t="s">
        <v>2049</v>
      </c>
      <c r="G71" t="s">
        <v>2300</v>
      </c>
      <c r="H71">
        <v>6183</v>
      </c>
      <c r="I71" t="s">
        <v>564</v>
      </c>
    </row>
    <row r="72" spans="1:9" x14ac:dyDescent="0.25">
      <c r="A72" s="62" t="e">
        <f>VLOOKUP(B72, names!A$3:B$2402, 2,)</f>
        <v>#N/A</v>
      </c>
      <c r="B72" t="s">
        <v>565</v>
      </c>
      <c r="C72" s="62" t="str">
        <f t="shared" si="2"/>
        <v>7000 Midland Blvd.</v>
      </c>
      <c r="D72" t="s">
        <v>566</v>
      </c>
      <c r="E72" s="62" t="str">
        <f t="shared" si="3"/>
        <v>Amelia</v>
      </c>
      <c r="F72" t="s">
        <v>2073</v>
      </c>
      <c r="G72" t="s">
        <v>2314</v>
      </c>
      <c r="H72" t="s">
        <v>2326</v>
      </c>
      <c r="I72" t="s">
        <v>567</v>
      </c>
    </row>
    <row r="73" spans="1:9" x14ac:dyDescent="0.25">
      <c r="A73" s="62" t="e">
        <f>VLOOKUP(B73, names!A$3:B$2402, 2,)</f>
        <v>#N/A</v>
      </c>
      <c r="B73" t="s">
        <v>401</v>
      </c>
      <c r="C73" s="62" t="str">
        <f t="shared" si="2"/>
        <v>175 Berkeley Street</v>
      </c>
      <c r="D73" t="s">
        <v>568</v>
      </c>
      <c r="E73" s="62" t="str">
        <f t="shared" si="3"/>
        <v>Boston</v>
      </c>
      <c r="F73" t="s">
        <v>2074</v>
      </c>
      <c r="G73" t="s">
        <v>2316</v>
      </c>
      <c r="H73">
        <v>2116</v>
      </c>
      <c r="I73" t="s">
        <v>558</v>
      </c>
    </row>
    <row r="74" spans="1:9" x14ac:dyDescent="0.25">
      <c r="A74" s="62" t="e">
        <f>VLOOKUP(B74, names!A$3:B$2402, 2,)</f>
        <v>#N/A</v>
      </c>
      <c r="B74" t="s">
        <v>569</v>
      </c>
      <c r="C74" s="62" t="str">
        <f t="shared" si="2"/>
        <v>1400 American Lane</v>
      </c>
      <c r="D74" t="s">
        <v>570</v>
      </c>
      <c r="E74" s="62" t="str">
        <f t="shared" si="3"/>
        <v>Schaumburg</v>
      </c>
      <c r="F74" t="s">
        <v>2064</v>
      </c>
      <c r="G74" t="s">
        <v>2306</v>
      </c>
      <c r="H74" t="s">
        <v>2327</v>
      </c>
      <c r="I74" t="s">
        <v>571</v>
      </c>
    </row>
    <row r="75" spans="1:9" x14ac:dyDescent="0.25">
      <c r="A75" s="62" t="e">
        <f>VLOOKUP(B75, names!A$3:B$2402, 2,)</f>
        <v>#N/A</v>
      </c>
      <c r="B75" t="s">
        <v>572</v>
      </c>
      <c r="C75" s="62" t="str">
        <f t="shared" si="2"/>
        <v>777 Main Street Suite 1000</v>
      </c>
      <c r="D75" t="s">
        <v>573</v>
      </c>
      <c r="E75" s="62" t="str">
        <f t="shared" si="3"/>
        <v>Fort Worth</v>
      </c>
      <c r="F75" t="s">
        <v>2075</v>
      </c>
      <c r="G75" t="s">
        <v>2299</v>
      </c>
      <c r="H75">
        <v>76102</v>
      </c>
      <c r="I75" t="s">
        <v>574</v>
      </c>
    </row>
    <row r="76" spans="1:9" x14ac:dyDescent="0.25">
      <c r="A76" s="62" t="e">
        <f>VLOOKUP(B76, names!A$3:B$2402, 2,)</f>
        <v>#N/A</v>
      </c>
      <c r="B76" t="s">
        <v>575</v>
      </c>
      <c r="C76" s="62" t="str">
        <f t="shared" si="2"/>
        <v>185 Greenwood Road</v>
      </c>
      <c r="D76" t="s">
        <v>576</v>
      </c>
      <c r="E76" s="62" t="str">
        <f t="shared" si="3"/>
        <v>Napa</v>
      </c>
      <c r="F76" t="s">
        <v>2076</v>
      </c>
      <c r="G76" t="s">
        <v>2324</v>
      </c>
      <c r="H76">
        <v>94558</v>
      </c>
      <c r="I76" t="s">
        <v>577</v>
      </c>
    </row>
    <row r="77" spans="1:9" x14ac:dyDescent="0.25">
      <c r="A77" s="62" t="str">
        <f>VLOOKUP(B77, names!A$3:B$2402, 2,)</f>
        <v>American Home Assurance Co.</v>
      </c>
      <c r="B77" t="s">
        <v>128</v>
      </c>
      <c r="C77" s="62" t="str">
        <f t="shared" si="2"/>
        <v>175 Water Street, 18Th Floor</v>
      </c>
      <c r="D77" t="s">
        <v>473</v>
      </c>
      <c r="E77" s="62" t="str">
        <f t="shared" si="3"/>
        <v>New York</v>
      </c>
      <c r="F77" t="s">
        <v>2037</v>
      </c>
      <c r="G77" t="s">
        <v>2291</v>
      </c>
      <c r="H77">
        <v>10038</v>
      </c>
      <c r="I77" t="s">
        <v>474</v>
      </c>
    </row>
    <row r="78" spans="1:9" x14ac:dyDescent="0.25">
      <c r="A78" s="62" t="e">
        <f>VLOOKUP(B78, names!A$3:B$2402, 2,)</f>
        <v>#N/A</v>
      </c>
      <c r="B78" t="s">
        <v>578</v>
      </c>
      <c r="C78" s="62" t="str">
        <f t="shared" si="2"/>
        <v>1400 Union Meeting Rd., Suite 250</v>
      </c>
      <c r="D78" t="s">
        <v>579</v>
      </c>
      <c r="E78" s="62" t="str">
        <f t="shared" si="3"/>
        <v>Blue Bell</v>
      </c>
      <c r="F78" t="s">
        <v>2077</v>
      </c>
      <c r="G78" t="s">
        <v>2298</v>
      </c>
      <c r="H78">
        <v>19422</v>
      </c>
      <c r="I78" t="s">
        <v>580</v>
      </c>
    </row>
    <row r="79" spans="1:9" x14ac:dyDescent="0.25">
      <c r="A79" s="62" t="str">
        <f>VLOOKUP(B79, names!A$3:B$2402, 2,)</f>
        <v>American Insurance Co. (The)</v>
      </c>
      <c r="B79" t="s">
        <v>197</v>
      </c>
      <c r="C79" s="62" t="str">
        <f t="shared" si="2"/>
        <v>225 W. Washington Street, Suite 1800</v>
      </c>
      <c r="D79" t="s">
        <v>465</v>
      </c>
      <c r="E79" s="62" t="str">
        <f t="shared" si="3"/>
        <v>Chicago</v>
      </c>
      <c r="F79" t="s">
        <v>2052</v>
      </c>
      <c r="G79" t="s">
        <v>2306</v>
      </c>
      <c r="H79" t="s">
        <v>2307</v>
      </c>
      <c r="I79" t="s">
        <v>488</v>
      </c>
    </row>
    <row r="80" spans="1:9" x14ac:dyDescent="0.25">
      <c r="A80" s="62" t="str">
        <f>VLOOKUP(B80, names!A$3:B$2402, 2,)</f>
        <v>American Integrity Insurance Co. Of Florida</v>
      </c>
      <c r="B80" t="s">
        <v>38</v>
      </c>
      <c r="C80" s="62" t="str">
        <f t="shared" si="2"/>
        <v>5426 Bay Center Drive, Suite 650</v>
      </c>
      <c r="D80" t="s">
        <v>581</v>
      </c>
      <c r="E80" s="62" t="str">
        <f t="shared" si="3"/>
        <v>Tampa</v>
      </c>
      <c r="F80" t="s">
        <v>2078</v>
      </c>
      <c r="G80" t="s">
        <v>2297</v>
      </c>
      <c r="H80">
        <v>33609</v>
      </c>
      <c r="I80" t="s">
        <v>582</v>
      </c>
    </row>
    <row r="81" spans="1:9" x14ac:dyDescent="0.25">
      <c r="A81" s="62" t="e">
        <f>VLOOKUP(B81, names!A$3:B$2402, 2,)</f>
        <v>#N/A</v>
      </c>
      <c r="B81" t="s">
        <v>583</v>
      </c>
      <c r="C81" s="62" t="str">
        <f t="shared" si="2"/>
        <v>2301 Highway 190 West</v>
      </c>
      <c r="D81" t="s">
        <v>584</v>
      </c>
      <c r="E81" s="62" t="str">
        <f t="shared" si="3"/>
        <v>Deridder</v>
      </c>
      <c r="F81" t="s">
        <v>2079</v>
      </c>
      <c r="G81" t="s">
        <v>2328</v>
      </c>
      <c r="H81" t="s">
        <v>2329</v>
      </c>
      <c r="I81" t="s">
        <v>585</v>
      </c>
    </row>
    <row r="82" spans="1:9" x14ac:dyDescent="0.25">
      <c r="A82" s="62" t="e">
        <f>VLOOKUP(B82, names!A$3:B$2402, 2,)</f>
        <v>#N/A</v>
      </c>
      <c r="B82" t="s">
        <v>586</v>
      </c>
      <c r="C82" s="62" t="str">
        <f t="shared" si="2"/>
        <v>7301 Northwest Expressway</v>
      </c>
      <c r="D82" t="s">
        <v>587</v>
      </c>
      <c r="E82" s="62" t="str">
        <f t="shared" si="3"/>
        <v>Oklahoma City</v>
      </c>
      <c r="F82" t="s">
        <v>2080</v>
      </c>
      <c r="G82" t="s">
        <v>2330</v>
      </c>
      <c r="H82">
        <v>73132</v>
      </c>
      <c r="I82" t="s">
        <v>588</v>
      </c>
    </row>
    <row r="83" spans="1:9" x14ac:dyDescent="0.25">
      <c r="A83" s="62" t="e">
        <f>VLOOKUP(B83, names!A$3:B$2402, 2,)</f>
        <v>#N/A</v>
      </c>
      <c r="B83" t="s">
        <v>589</v>
      </c>
      <c r="C83" s="62" t="str">
        <f t="shared" si="2"/>
        <v>7000 Midland Blvd.</v>
      </c>
      <c r="D83" t="s">
        <v>566</v>
      </c>
      <c r="E83" s="62" t="str">
        <f t="shared" si="3"/>
        <v>Amelia</v>
      </c>
      <c r="F83" t="s">
        <v>2073</v>
      </c>
      <c r="G83" t="s">
        <v>2314</v>
      </c>
      <c r="H83" t="s">
        <v>2326</v>
      </c>
      <c r="I83" t="s">
        <v>567</v>
      </c>
    </row>
    <row r="84" spans="1:9" x14ac:dyDescent="0.25">
      <c r="A84" s="62" t="str">
        <f>VLOOKUP(B84, names!A$3:B$2402, 2,)</f>
        <v>American Modern Insurance Co. Of Florida</v>
      </c>
      <c r="B84" t="s">
        <v>66</v>
      </c>
      <c r="C84" s="62" t="str">
        <f t="shared" si="2"/>
        <v>7000 Midland Blvd</v>
      </c>
      <c r="D84" t="s">
        <v>590</v>
      </c>
      <c r="E84" s="62" t="str">
        <f t="shared" si="3"/>
        <v>Amelia</v>
      </c>
      <c r="F84" t="s">
        <v>2073</v>
      </c>
      <c r="G84" t="s">
        <v>2314</v>
      </c>
      <c r="H84" t="s">
        <v>2326</v>
      </c>
      <c r="I84" t="s">
        <v>567</v>
      </c>
    </row>
    <row r="85" spans="1:9" x14ac:dyDescent="0.25">
      <c r="A85" s="62" t="e">
        <f>VLOOKUP(B85, names!A$3:B$2402, 2,)</f>
        <v>#N/A</v>
      </c>
      <c r="B85" t="s">
        <v>591</v>
      </c>
      <c r="C85" s="62" t="str">
        <f t="shared" si="2"/>
        <v>7000 Midland Blvd.</v>
      </c>
      <c r="D85" t="s">
        <v>566</v>
      </c>
      <c r="E85" s="62" t="str">
        <f t="shared" si="3"/>
        <v>Amelia</v>
      </c>
      <c r="F85" t="s">
        <v>2073</v>
      </c>
      <c r="G85" t="s">
        <v>2314</v>
      </c>
      <c r="H85" t="s">
        <v>2326</v>
      </c>
      <c r="I85" t="s">
        <v>567</v>
      </c>
    </row>
    <row r="86" spans="1:9" x14ac:dyDescent="0.25">
      <c r="A86" s="62" t="e">
        <f>VLOOKUP(B86, names!A$3:B$2402, 2,)</f>
        <v>#N/A</v>
      </c>
      <c r="B86" t="s">
        <v>592</v>
      </c>
      <c r="C86" s="62" t="str">
        <f t="shared" si="2"/>
        <v>American National Center, 1949 East Sunshine</v>
      </c>
      <c r="D86" t="s">
        <v>593</v>
      </c>
      <c r="E86" s="62" t="str">
        <f t="shared" si="3"/>
        <v>Springfield</v>
      </c>
      <c r="F86" t="s">
        <v>2081</v>
      </c>
      <c r="G86" t="s">
        <v>2331</v>
      </c>
      <c r="H86" t="s">
        <v>2332</v>
      </c>
      <c r="I86" t="s">
        <v>594</v>
      </c>
    </row>
    <row r="87" spans="1:9" x14ac:dyDescent="0.25">
      <c r="A87" s="62" t="e">
        <f>VLOOKUP(B87, names!A$3:B$2402, 2,)</f>
        <v>#N/A</v>
      </c>
      <c r="B87" t="s">
        <v>595</v>
      </c>
      <c r="C87" s="62" t="str">
        <f t="shared" si="2"/>
        <v>American National Center, 1949 East Sunshine</v>
      </c>
      <c r="D87" t="s">
        <v>593</v>
      </c>
      <c r="E87" s="62" t="str">
        <f t="shared" si="3"/>
        <v>Springfield</v>
      </c>
      <c r="F87" t="s">
        <v>2081</v>
      </c>
      <c r="G87" t="s">
        <v>2331</v>
      </c>
      <c r="H87" t="s">
        <v>2332</v>
      </c>
      <c r="I87" t="s">
        <v>594</v>
      </c>
    </row>
    <row r="88" spans="1:9" x14ac:dyDescent="0.25">
      <c r="A88" s="62">
        <f>VLOOKUP(B88, names!A$3:B$2402, 2,)</f>
        <v>0</v>
      </c>
      <c r="B88" t="s">
        <v>596</v>
      </c>
      <c r="C88" s="62" t="str">
        <f t="shared" si="2"/>
        <v>907 Nw Ballard Way</v>
      </c>
      <c r="D88" t="s">
        <v>597</v>
      </c>
      <c r="E88" s="62" t="str">
        <f t="shared" si="3"/>
        <v>Seattle</v>
      </c>
      <c r="F88" t="s">
        <v>2071</v>
      </c>
      <c r="G88" t="s">
        <v>2325</v>
      </c>
      <c r="H88" t="s">
        <v>2333</v>
      </c>
      <c r="I88" t="s">
        <v>598</v>
      </c>
    </row>
    <row r="89" spans="1:9" x14ac:dyDescent="0.25">
      <c r="A89" s="62" t="str">
        <f>VLOOKUP(B89, names!A$3:B$2402, 2,)</f>
        <v>American Platinum Property And Casualty Insurance Co.</v>
      </c>
      <c r="B89" t="s">
        <v>132</v>
      </c>
      <c r="C89" s="62" t="str">
        <f t="shared" si="2"/>
        <v>1110 West Commercial Boulevard</v>
      </c>
      <c r="D89" t="s">
        <v>599</v>
      </c>
      <c r="E89" s="62" t="str">
        <f t="shared" si="3"/>
        <v>Fort Lauderdale</v>
      </c>
      <c r="F89" t="s">
        <v>2082</v>
      </c>
      <c r="G89" t="s">
        <v>2297</v>
      </c>
      <c r="H89">
        <v>33309</v>
      </c>
      <c r="I89" t="s">
        <v>600</v>
      </c>
    </row>
    <row r="90" spans="1:9" x14ac:dyDescent="0.25">
      <c r="A90" s="62">
        <f>VLOOKUP(B90, names!A$3:B$2402, 2,)</f>
        <v>0</v>
      </c>
      <c r="B90" t="s">
        <v>601</v>
      </c>
      <c r="C90" s="62" t="str">
        <f t="shared" si="2"/>
        <v>36 Corbett Way</v>
      </c>
      <c r="D90" t="s">
        <v>602</v>
      </c>
      <c r="E90" s="62" t="str">
        <f t="shared" si="3"/>
        <v>Eatontown</v>
      </c>
      <c r="F90" t="s">
        <v>2083</v>
      </c>
      <c r="G90" t="s">
        <v>2312</v>
      </c>
      <c r="H90">
        <v>7724</v>
      </c>
      <c r="I90" t="s">
        <v>603</v>
      </c>
    </row>
    <row r="91" spans="1:9" x14ac:dyDescent="0.25">
      <c r="A91" s="62" t="str">
        <f>VLOOKUP(B91, names!A$3:B$2402, 2,)</f>
        <v>American Reliable Insurance Co.</v>
      </c>
      <c r="B91" t="s">
        <v>102</v>
      </c>
      <c r="C91" s="62" t="str">
        <f t="shared" si="2"/>
        <v>3 Bala Plaza East, Suite 300</v>
      </c>
      <c r="D91" t="s">
        <v>604</v>
      </c>
      <c r="E91" s="62" t="str">
        <f t="shared" si="3"/>
        <v>Bala Cynwyd</v>
      </c>
      <c r="F91" t="s">
        <v>2084</v>
      </c>
      <c r="G91" t="s">
        <v>2298</v>
      </c>
      <c r="H91" t="s">
        <v>2334</v>
      </c>
      <c r="I91" t="s">
        <v>605</v>
      </c>
    </row>
    <row r="92" spans="1:9" x14ac:dyDescent="0.25">
      <c r="A92" s="62" t="e">
        <f>VLOOKUP(B92, names!A$3:B$2402, 2,)</f>
        <v>#N/A</v>
      </c>
      <c r="B92" t="s">
        <v>606</v>
      </c>
      <c r="C92" s="62" t="str">
        <f t="shared" si="2"/>
        <v>One American Road, Md 7600</v>
      </c>
      <c r="D92" t="s">
        <v>607</v>
      </c>
      <c r="E92" s="62" t="str">
        <f t="shared" si="3"/>
        <v>Dearborn</v>
      </c>
      <c r="F92" t="s">
        <v>2085</v>
      </c>
      <c r="G92" t="s">
        <v>2295</v>
      </c>
      <c r="H92" t="s">
        <v>2335</v>
      </c>
      <c r="I92" t="s">
        <v>608</v>
      </c>
    </row>
    <row r="93" spans="1:9" x14ac:dyDescent="0.25">
      <c r="A93" s="62" t="e">
        <f>VLOOKUP(B93, names!A$3:B$2402, 2,)</f>
        <v>#N/A</v>
      </c>
      <c r="B93" t="s">
        <v>609</v>
      </c>
      <c r="C93" s="62" t="str">
        <f t="shared" si="2"/>
        <v>250 Commercial Street, Suite 5000</v>
      </c>
      <c r="D93" t="s">
        <v>610</v>
      </c>
      <c r="E93" s="62" t="str">
        <f t="shared" si="3"/>
        <v>Manchester</v>
      </c>
      <c r="F93" t="s">
        <v>2086</v>
      </c>
      <c r="G93" t="s">
        <v>2336</v>
      </c>
      <c r="H93">
        <v>3101</v>
      </c>
      <c r="I93" t="s">
        <v>611</v>
      </c>
    </row>
    <row r="94" spans="1:9" x14ac:dyDescent="0.25">
      <c r="A94" s="62" t="str">
        <f>VLOOKUP(B94, names!A$3:B$2402, 2,)</f>
        <v>American Security Insurance Co.</v>
      </c>
      <c r="B94" t="s">
        <v>172</v>
      </c>
      <c r="C94" s="62" t="str">
        <f t="shared" si="2"/>
        <v>11222 Quail Roost Drive</v>
      </c>
      <c r="D94" t="s">
        <v>535</v>
      </c>
      <c r="E94" s="62" t="str">
        <f t="shared" si="3"/>
        <v>Miami</v>
      </c>
      <c r="F94" t="s">
        <v>2066</v>
      </c>
      <c r="G94" t="s">
        <v>2297</v>
      </c>
      <c r="H94">
        <v>33157</v>
      </c>
      <c r="I94" t="s">
        <v>612</v>
      </c>
    </row>
    <row r="95" spans="1:9" x14ac:dyDescent="0.25">
      <c r="A95" s="62" t="e">
        <f>VLOOKUP(B95, names!A$3:B$2402, 2,)</f>
        <v>#N/A</v>
      </c>
      <c r="B95" t="s">
        <v>613</v>
      </c>
      <c r="C95" s="62" t="str">
        <f t="shared" si="2"/>
        <v>2407 Park Drive, Suite #200</v>
      </c>
      <c r="D95" t="s">
        <v>614</v>
      </c>
      <c r="E95" s="62" t="str">
        <f t="shared" si="3"/>
        <v>Harrisburg</v>
      </c>
      <c r="F95" t="s">
        <v>2048</v>
      </c>
      <c r="G95" t="s">
        <v>2298</v>
      </c>
      <c r="H95">
        <v>17110</v>
      </c>
      <c r="I95" t="s">
        <v>615</v>
      </c>
    </row>
    <row r="96" spans="1:9" x14ac:dyDescent="0.25">
      <c r="A96" s="62" t="e">
        <f>VLOOKUP(B96, names!A$3:B$2402, 2,)</f>
        <v>#N/A</v>
      </c>
      <c r="B96" t="s">
        <v>616</v>
      </c>
      <c r="C96" s="62" t="str">
        <f t="shared" si="2"/>
        <v>150 Northwest Point Blvd., 3Rd Floor</v>
      </c>
      <c r="D96" t="s">
        <v>617</v>
      </c>
      <c r="E96" s="62" t="str">
        <f t="shared" si="3"/>
        <v>Elk Grove Village</v>
      </c>
      <c r="F96" t="s">
        <v>2087</v>
      </c>
      <c r="G96" t="s">
        <v>2306</v>
      </c>
      <c r="H96">
        <v>60007</v>
      </c>
      <c r="I96" t="s">
        <v>618</v>
      </c>
    </row>
    <row r="97" spans="1:9" x14ac:dyDescent="0.25">
      <c r="A97" s="62" t="str">
        <f>VLOOKUP(B97, names!A$3:B$2402, 2,)</f>
        <v>American Southern Home Insurance Co.</v>
      </c>
      <c r="B97" t="s">
        <v>105</v>
      </c>
      <c r="C97" s="62" t="str">
        <f t="shared" si="2"/>
        <v>7000 Midland Blvd.</v>
      </c>
      <c r="D97" t="s">
        <v>566</v>
      </c>
      <c r="E97" s="62" t="str">
        <f t="shared" si="3"/>
        <v>Amelia</v>
      </c>
      <c r="F97" t="s">
        <v>2073</v>
      </c>
      <c r="G97" t="s">
        <v>2314</v>
      </c>
      <c r="H97" t="s">
        <v>2326</v>
      </c>
      <c r="I97" t="s">
        <v>567</v>
      </c>
    </row>
    <row r="98" spans="1:9" x14ac:dyDescent="0.25">
      <c r="A98" s="62" t="e">
        <f>VLOOKUP(B98, names!A$3:B$2402, 2,)</f>
        <v>#N/A</v>
      </c>
      <c r="B98" t="s">
        <v>619</v>
      </c>
      <c r="C98" s="62" t="str">
        <f t="shared" si="2"/>
        <v>3715 Northside Parkway</v>
      </c>
      <c r="D98" t="s">
        <v>620</v>
      </c>
      <c r="E98" s="62" t="str">
        <f t="shared" si="3"/>
        <v>Atlanta</v>
      </c>
      <c r="F98" t="s">
        <v>2039</v>
      </c>
      <c r="G98" t="s">
        <v>2294</v>
      </c>
      <c r="H98" t="s">
        <v>2337</v>
      </c>
      <c r="I98" t="s">
        <v>621</v>
      </c>
    </row>
    <row r="99" spans="1:9" x14ac:dyDescent="0.25">
      <c r="A99" s="62" t="str">
        <f>VLOOKUP(B99, names!A$3:B$2402, 2,)</f>
        <v>American States Insurance Co.</v>
      </c>
      <c r="B99" t="s">
        <v>155</v>
      </c>
      <c r="C99" s="62" t="str">
        <f t="shared" si="2"/>
        <v>175 Berkeley Street</v>
      </c>
      <c r="D99" t="s">
        <v>568</v>
      </c>
      <c r="E99" s="62" t="str">
        <f t="shared" si="3"/>
        <v>Boston</v>
      </c>
      <c r="F99" t="s">
        <v>2074</v>
      </c>
      <c r="G99" t="s">
        <v>2316</v>
      </c>
      <c r="H99">
        <v>2116</v>
      </c>
      <c r="I99" t="s">
        <v>558</v>
      </c>
    </row>
    <row r="100" spans="1:9" x14ac:dyDescent="0.25">
      <c r="A100" s="62" t="str">
        <f>VLOOKUP(B100, names!A$3:B$2402, 2,)</f>
        <v>American Strategic Insurance Corp.</v>
      </c>
      <c r="B100" t="s">
        <v>61</v>
      </c>
      <c r="C100" s="62" t="str">
        <f t="shared" si="2"/>
        <v>1 Asi Way</v>
      </c>
      <c r="D100" t="s">
        <v>622</v>
      </c>
      <c r="E100" s="62" t="str">
        <f t="shared" si="3"/>
        <v>St. Petersburg</v>
      </c>
      <c r="F100" t="s">
        <v>2067</v>
      </c>
      <c r="G100" t="s">
        <v>2297</v>
      </c>
      <c r="H100" t="s">
        <v>2338</v>
      </c>
      <c r="I100" t="s">
        <v>541</v>
      </c>
    </row>
    <row r="101" spans="1:9" x14ac:dyDescent="0.25">
      <c r="A101" s="62" t="e">
        <f>VLOOKUP(B101, names!A$3:B$2402, 2,)</f>
        <v>#N/A</v>
      </c>
      <c r="B101" t="s">
        <v>623</v>
      </c>
      <c r="C101" s="62" t="str">
        <f t="shared" si="2"/>
        <v>510 N. Valley Mills Drive, Suite 202</v>
      </c>
      <c r="D101" t="s">
        <v>624</v>
      </c>
      <c r="E101" s="62" t="str">
        <f t="shared" si="3"/>
        <v>Waco</v>
      </c>
      <c r="F101" t="s">
        <v>2088</v>
      </c>
      <c r="G101" t="s">
        <v>2299</v>
      </c>
      <c r="H101" t="s">
        <v>2339</v>
      </c>
      <c r="I101" t="s">
        <v>625</v>
      </c>
    </row>
    <row r="102" spans="1:9" x14ac:dyDescent="0.25">
      <c r="A102" s="62" t="e">
        <f>VLOOKUP(B102, names!A$3:B$2402, 2,)</f>
        <v>#N/A</v>
      </c>
      <c r="B102" t="s">
        <v>626</v>
      </c>
      <c r="C102" s="62" t="str">
        <f t="shared" si="2"/>
        <v>250 East 96Th Street, Suite 202</v>
      </c>
      <c r="D102" t="s">
        <v>627</v>
      </c>
      <c r="E102" s="62" t="str">
        <f t="shared" si="3"/>
        <v>Indianapolis</v>
      </c>
      <c r="F102" t="s">
        <v>2089</v>
      </c>
      <c r="G102" t="s">
        <v>2340</v>
      </c>
      <c r="H102">
        <v>46240</v>
      </c>
      <c r="I102" t="s">
        <v>628</v>
      </c>
    </row>
    <row r="103" spans="1:9" x14ac:dyDescent="0.25">
      <c r="A103" s="62" t="str">
        <f>VLOOKUP(B103, names!A$3:B$2402, 2,)</f>
        <v>American Traditions Insurance Co.</v>
      </c>
      <c r="B103" t="s">
        <v>68</v>
      </c>
      <c r="C103" s="62" t="str">
        <f t="shared" si="2"/>
        <v>7785 66Th Streeet</v>
      </c>
      <c r="D103" t="s">
        <v>629</v>
      </c>
      <c r="E103" s="62" t="str">
        <f t="shared" si="3"/>
        <v>Pinellas Park</v>
      </c>
      <c r="F103" t="s">
        <v>2090</v>
      </c>
      <c r="G103" t="s">
        <v>2297</v>
      </c>
      <c r="H103">
        <v>33781</v>
      </c>
      <c r="I103" t="s">
        <v>630</v>
      </c>
    </row>
    <row r="104" spans="1:9" x14ac:dyDescent="0.25">
      <c r="A104" s="62" t="e">
        <f>VLOOKUP(B104, names!A$3:B$2402, 2,)</f>
        <v>#N/A</v>
      </c>
      <c r="B104" t="s">
        <v>386</v>
      </c>
      <c r="C104" s="62" t="str">
        <f t="shared" si="2"/>
        <v>1400 American Lane</v>
      </c>
      <c r="D104" t="s">
        <v>570</v>
      </c>
      <c r="E104" s="62" t="str">
        <f t="shared" si="3"/>
        <v>Schaumburg</v>
      </c>
      <c r="F104" t="s">
        <v>2064</v>
      </c>
      <c r="G104" t="s">
        <v>2306</v>
      </c>
      <c r="H104" t="s">
        <v>2327</v>
      </c>
      <c r="I104" t="s">
        <v>571</v>
      </c>
    </row>
    <row r="105" spans="1:9" x14ac:dyDescent="0.25">
      <c r="A105" s="62" t="e">
        <f>VLOOKUP(B105, names!A$3:B$2402, 2,)</f>
        <v>#N/A</v>
      </c>
      <c r="B105" t="s">
        <v>631</v>
      </c>
      <c r="C105" s="62" t="str">
        <f t="shared" si="2"/>
        <v>26777 Halsted Road</v>
      </c>
      <c r="D105" t="s">
        <v>632</v>
      </c>
      <c r="E105" s="62" t="str">
        <f t="shared" si="3"/>
        <v>Farmington Hills</v>
      </c>
      <c r="F105" t="s">
        <v>2091</v>
      </c>
      <c r="G105" t="s">
        <v>2295</v>
      </c>
      <c r="H105" t="s">
        <v>2341</v>
      </c>
      <c r="I105" t="s">
        <v>633</v>
      </c>
    </row>
    <row r="106" spans="1:9" x14ac:dyDescent="0.25">
      <c r="A106" s="62" t="e">
        <f>VLOOKUP(B106, names!A$3:B$2402, 2,)</f>
        <v>#N/A</v>
      </c>
      <c r="B106" t="s">
        <v>634</v>
      </c>
      <c r="C106" s="62" t="str">
        <f t="shared" si="2"/>
        <v>26777 Halsted Road</v>
      </c>
      <c r="D106" t="s">
        <v>632</v>
      </c>
      <c r="E106" s="62" t="str">
        <f t="shared" si="3"/>
        <v>Farmington Hills</v>
      </c>
      <c r="F106" t="s">
        <v>2091</v>
      </c>
      <c r="G106" t="s">
        <v>2295</v>
      </c>
      <c r="H106" t="s">
        <v>2341</v>
      </c>
      <c r="I106" t="s">
        <v>633</v>
      </c>
    </row>
    <row r="107" spans="1:9" x14ac:dyDescent="0.25">
      <c r="A107" s="62" t="e">
        <f>VLOOKUP(B107, names!A$3:B$2402, 2,)</f>
        <v>#N/A</v>
      </c>
      <c r="B107" t="s">
        <v>635</v>
      </c>
      <c r="C107" s="62" t="str">
        <f t="shared" si="2"/>
        <v>26777 Halsted Road</v>
      </c>
      <c r="D107" t="s">
        <v>632</v>
      </c>
      <c r="E107" s="62" t="str">
        <f t="shared" si="3"/>
        <v>Farmington Hills</v>
      </c>
      <c r="F107" t="s">
        <v>2091</v>
      </c>
      <c r="G107" t="s">
        <v>2295</v>
      </c>
      <c r="H107" t="s">
        <v>2341</v>
      </c>
      <c r="I107" t="s">
        <v>633</v>
      </c>
    </row>
    <row r="108" spans="1:9" x14ac:dyDescent="0.25">
      <c r="A108" s="62" t="e">
        <f>VLOOKUP(B108, names!A$3:B$2402, 2,)</f>
        <v>#N/A</v>
      </c>
      <c r="B108" t="s">
        <v>636</v>
      </c>
      <c r="C108" s="62" t="str">
        <f t="shared" si="2"/>
        <v>26255 American Drive</v>
      </c>
      <c r="D108" t="s">
        <v>637</v>
      </c>
      <c r="E108" s="62" t="str">
        <f t="shared" si="3"/>
        <v>Southfield</v>
      </c>
      <c r="F108" t="s">
        <v>2092</v>
      </c>
      <c r="G108" t="s">
        <v>2295</v>
      </c>
      <c r="H108">
        <v>48034</v>
      </c>
      <c r="I108" t="s">
        <v>638</v>
      </c>
    </row>
    <row r="109" spans="1:9" x14ac:dyDescent="0.25">
      <c r="A109" s="62" t="e">
        <f>VLOOKUP(B109, names!A$3:B$2402, 2,)</f>
        <v>#N/A</v>
      </c>
      <c r="B109" t="s">
        <v>639</v>
      </c>
      <c r="C109" s="62" t="str">
        <f t="shared" si="2"/>
        <v>20022 N. 31St Avenue</v>
      </c>
      <c r="D109" t="s">
        <v>640</v>
      </c>
      <c r="E109" s="62" t="str">
        <f t="shared" si="3"/>
        <v>Phoenix</v>
      </c>
      <c r="F109" t="s">
        <v>2093</v>
      </c>
      <c r="G109" t="s">
        <v>2342</v>
      </c>
      <c r="H109">
        <v>85027</v>
      </c>
      <c r="I109" t="s">
        <v>641</v>
      </c>
    </row>
    <row r="110" spans="1:9" x14ac:dyDescent="0.25">
      <c r="A110" s="62" t="e">
        <f>VLOOKUP(B110, names!A$3:B$2402, 2,)</f>
        <v>#N/A</v>
      </c>
      <c r="B110" t="s">
        <v>642</v>
      </c>
      <c r="C110" s="62" t="str">
        <f t="shared" si="2"/>
        <v>Po Box Ah</v>
      </c>
      <c r="D110" t="s">
        <v>643</v>
      </c>
      <c r="E110" s="62" t="str">
        <f t="shared" si="3"/>
        <v>Wilkes Barre</v>
      </c>
      <c r="F110" t="s">
        <v>2094</v>
      </c>
      <c r="G110" t="s">
        <v>2298</v>
      </c>
      <c r="H110" t="s">
        <v>2343</v>
      </c>
      <c r="I110" t="s">
        <v>644</v>
      </c>
    </row>
    <row r="111" spans="1:9" x14ac:dyDescent="0.25">
      <c r="A111" s="62" t="str">
        <f>VLOOKUP(B111, names!A$3:B$2402, 2,)</f>
        <v>Amica Mutual Insurance Co.</v>
      </c>
      <c r="B111" t="s">
        <v>89</v>
      </c>
      <c r="C111" s="62" t="str">
        <f t="shared" si="2"/>
        <v>100 Amica Way</v>
      </c>
      <c r="D111" t="s">
        <v>645</v>
      </c>
      <c r="E111" s="62" t="str">
        <f t="shared" si="3"/>
        <v>Lincoln</v>
      </c>
      <c r="F111" t="s">
        <v>2095</v>
      </c>
      <c r="G111" t="s">
        <v>2303</v>
      </c>
      <c r="H111" t="s">
        <v>2344</v>
      </c>
      <c r="I111" t="s">
        <v>646</v>
      </c>
    </row>
    <row r="112" spans="1:9" x14ac:dyDescent="0.25">
      <c r="A112" s="62" t="e">
        <f>VLOOKUP(B112, names!A$3:B$2402, 2,)</f>
        <v>#N/A</v>
      </c>
      <c r="B112" t="s">
        <v>647</v>
      </c>
      <c r="C112" s="62" t="str">
        <f t="shared" si="2"/>
        <v>10256 Meanley Drive</v>
      </c>
      <c r="D112" t="s">
        <v>648</v>
      </c>
      <c r="E112" s="62" t="str">
        <f t="shared" si="3"/>
        <v>San Diego</v>
      </c>
      <c r="F112" t="s">
        <v>2096</v>
      </c>
      <c r="G112" t="s">
        <v>2324</v>
      </c>
      <c r="H112">
        <v>92131</v>
      </c>
      <c r="I112" t="s">
        <v>649</v>
      </c>
    </row>
    <row r="113" spans="1:9" x14ac:dyDescent="0.25">
      <c r="A113" s="62" t="str">
        <f>VLOOKUP(B113, names!A$3:B$2402, 2,)</f>
        <v>Anchor Property And Casualty Insurance Co.</v>
      </c>
      <c r="B113" t="s">
        <v>88</v>
      </c>
      <c r="C113" s="62" t="str">
        <f t="shared" si="2"/>
        <v>5959 Central Ave. Suite 200</v>
      </c>
      <c r="D113" t="s">
        <v>650</v>
      </c>
      <c r="E113" s="62" t="str">
        <f t="shared" si="3"/>
        <v>St. Petersburg</v>
      </c>
      <c r="F113" t="s">
        <v>2067</v>
      </c>
      <c r="G113" t="s">
        <v>2297</v>
      </c>
      <c r="H113">
        <v>33710</v>
      </c>
    </row>
    <row r="114" spans="1:9" x14ac:dyDescent="0.25">
      <c r="A114" s="62" t="e">
        <f>VLOOKUP(B114, names!A$3:B$2402, 2,)</f>
        <v>#N/A</v>
      </c>
      <c r="B114" t="s">
        <v>651</v>
      </c>
      <c r="C114" s="62" t="str">
        <f t="shared" si="2"/>
        <v>400 Locust Street, Suite 480</v>
      </c>
      <c r="D114" t="s">
        <v>652</v>
      </c>
      <c r="E114" s="62" t="str">
        <f t="shared" si="3"/>
        <v>Des Moines</v>
      </c>
      <c r="F114" t="s">
        <v>2097</v>
      </c>
      <c r="G114" t="s">
        <v>2301</v>
      </c>
      <c r="H114">
        <v>50309</v>
      </c>
      <c r="I114" t="s">
        <v>653</v>
      </c>
    </row>
    <row r="115" spans="1:9" x14ac:dyDescent="0.25">
      <c r="A115" s="62" t="e">
        <f>VLOOKUP(B115, names!A$3:B$2402, 2,)</f>
        <v>#N/A</v>
      </c>
      <c r="B115" t="s">
        <v>654</v>
      </c>
      <c r="C115" s="62" t="str">
        <f t="shared" si="2"/>
        <v>300 Plaza Three</v>
      </c>
      <c r="D115" t="s">
        <v>655</v>
      </c>
      <c r="E115" s="62" t="str">
        <f t="shared" si="3"/>
        <v>Jersey City</v>
      </c>
      <c r="F115" t="s">
        <v>2098</v>
      </c>
      <c r="G115" t="s">
        <v>2312</v>
      </c>
      <c r="H115" t="s">
        <v>2345</v>
      </c>
      <c r="I115" t="s">
        <v>656</v>
      </c>
    </row>
    <row r="116" spans="1:9" x14ac:dyDescent="0.25">
      <c r="A116" s="62" t="str">
        <f>VLOOKUP(B116, names!A$3:B$2402, 2,)</f>
        <v>Arch Insurance Co.</v>
      </c>
      <c r="B116" t="s">
        <v>173</v>
      </c>
      <c r="C116" s="62" t="str">
        <f t="shared" si="2"/>
        <v>300 Plaza Three</v>
      </c>
      <c r="D116" t="s">
        <v>655</v>
      </c>
      <c r="E116" s="62" t="str">
        <f t="shared" si="3"/>
        <v>Jersey City</v>
      </c>
      <c r="F116" t="s">
        <v>2098</v>
      </c>
      <c r="G116" t="s">
        <v>2312</v>
      </c>
      <c r="H116" t="s">
        <v>2345</v>
      </c>
      <c r="I116" t="s">
        <v>656</v>
      </c>
    </row>
    <row r="117" spans="1:9" x14ac:dyDescent="0.25">
      <c r="A117" s="62" t="e">
        <f>VLOOKUP(B117, names!A$3:B$2402, 2,)</f>
        <v>#N/A</v>
      </c>
      <c r="B117" t="s">
        <v>657</v>
      </c>
      <c r="C117" s="62" t="str">
        <f t="shared" si="2"/>
        <v>3003 Oak Road</v>
      </c>
      <c r="D117" t="s">
        <v>658</v>
      </c>
      <c r="E117" s="62" t="str">
        <f t="shared" si="3"/>
        <v>Walnut Creek</v>
      </c>
      <c r="F117" t="s">
        <v>2099</v>
      </c>
      <c r="G117" t="s">
        <v>2324</v>
      </c>
      <c r="H117">
        <v>94597</v>
      </c>
      <c r="I117" t="s">
        <v>659</v>
      </c>
    </row>
    <row r="118" spans="1:9" x14ac:dyDescent="0.25">
      <c r="A118" s="62" t="e">
        <f>VLOOKUP(B118, names!A$3:B$2402, 2,)</f>
        <v>#N/A</v>
      </c>
      <c r="B118" t="s">
        <v>660</v>
      </c>
      <c r="C118" s="62" t="str">
        <f t="shared" si="2"/>
        <v>3003 Oak Road</v>
      </c>
      <c r="D118" t="s">
        <v>658</v>
      </c>
      <c r="E118" s="62" t="str">
        <f t="shared" si="3"/>
        <v>Walnut Creek</v>
      </c>
      <c r="F118" t="s">
        <v>2099</v>
      </c>
      <c r="G118" t="s">
        <v>2324</v>
      </c>
      <c r="H118">
        <v>94597</v>
      </c>
      <c r="I118" t="s">
        <v>659</v>
      </c>
    </row>
    <row r="119" spans="1:9" x14ac:dyDescent="0.25">
      <c r="A119" s="62" t="e">
        <f>VLOOKUP(B119, names!A$3:B$2402, 2,)</f>
        <v>#N/A</v>
      </c>
      <c r="B119" t="s">
        <v>661</v>
      </c>
      <c r="C119" s="62" t="str">
        <f t="shared" si="2"/>
        <v>445 South Street,Suite 220, P.O. Box 1988</v>
      </c>
      <c r="D119" t="s">
        <v>662</v>
      </c>
      <c r="E119" s="62" t="str">
        <f t="shared" si="3"/>
        <v>Morristown</v>
      </c>
      <c r="F119" t="s">
        <v>2100</v>
      </c>
      <c r="G119" t="s">
        <v>2312</v>
      </c>
      <c r="H119" t="s">
        <v>2346</v>
      </c>
      <c r="I119" t="s">
        <v>663</v>
      </c>
    </row>
    <row r="120" spans="1:9" x14ac:dyDescent="0.25">
      <c r="A120" s="62" t="e">
        <f>VLOOKUP(B120, names!A$3:B$2402, 2,)</f>
        <v>#N/A</v>
      </c>
      <c r="B120" t="s">
        <v>664</v>
      </c>
      <c r="C120" s="62" t="str">
        <f t="shared" si="2"/>
        <v>P.O. Box 469011</v>
      </c>
      <c r="D120" t="s">
        <v>665</v>
      </c>
      <c r="E120" s="62" t="str">
        <f t="shared" si="3"/>
        <v>San Antonio</v>
      </c>
      <c r="F120" t="s">
        <v>2101</v>
      </c>
      <c r="G120" t="s">
        <v>2299</v>
      </c>
      <c r="H120">
        <v>78246</v>
      </c>
      <c r="I120" t="s">
        <v>666</v>
      </c>
    </row>
    <row r="121" spans="1:9" x14ac:dyDescent="0.25">
      <c r="A121" s="62" t="e">
        <f>VLOOKUP(B121, names!A$3:B$2402, 2,)</f>
        <v>#N/A</v>
      </c>
      <c r="B121" t="s">
        <v>667</v>
      </c>
      <c r="C121" s="62" t="str">
        <f t="shared" si="2"/>
        <v>P. O. Box 469011</v>
      </c>
      <c r="D121" t="s">
        <v>668</v>
      </c>
      <c r="E121" s="62" t="str">
        <f t="shared" si="3"/>
        <v>San Antonio</v>
      </c>
      <c r="F121" t="s">
        <v>2101</v>
      </c>
      <c r="G121" t="s">
        <v>2299</v>
      </c>
      <c r="H121">
        <v>78246</v>
      </c>
      <c r="I121" t="s">
        <v>666</v>
      </c>
    </row>
    <row r="122" spans="1:9" x14ac:dyDescent="0.25">
      <c r="A122" s="62" t="e">
        <f>VLOOKUP(B122, names!A$3:B$2402, 2,)</f>
        <v>#N/A</v>
      </c>
      <c r="B122" t="s">
        <v>669</v>
      </c>
      <c r="C122" s="62" t="str">
        <f t="shared" si="2"/>
        <v>P.O. Box 469011</v>
      </c>
      <c r="D122" t="s">
        <v>665</v>
      </c>
      <c r="E122" s="62" t="str">
        <f t="shared" si="3"/>
        <v>San Antonio</v>
      </c>
      <c r="F122" t="s">
        <v>2101</v>
      </c>
      <c r="G122" t="s">
        <v>2299</v>
      </c>
      <c r="H122">
        <v>78246</v>
      </c>
      <c r="I122" t="s">
        <v>666</v>
      </c>
    </row>
    <row r="123" spans="1:9" x14ac:dyDescent="0.25">
      <c r="A123" s="62" t="str">
        <f>VLOOKUP(B123, names!A$3:B$2402, 2,)</f>
        <v>Ark Royal Insurance Co.</v>
      </c>
      <c r="B123" t="s">
        <v>50</v>
      </c>
      <c r="C123" s="62" t="str">
        <f t="shared" si="2"/>
        <v>1 Asi Way</v>
      </c>
      <c r="D123" t="s">
        <v>622</v>
      </c>
      <c r="E123" s="62" t="str">
        <f t="shared" si="3"/>
        <v>St. Petersburg</v>
      </c>
      <c r="F123" t="s">
        <v>2067</v>
      </c>
      <c r="G123" t="s">
        <v>2297</v>
      </c>
      <c r="H123">
        <v>33702</v>
      </c>
      <c r="I123" t="s">
        <v>670</v>
      </c>
    </row>
    <row r="124" spans="1:9" x14ac:dyDescent="0.25">
      <c r="A124" s="62" t="str">
        <f>VLOOKUP(B124, names!A$3:B$2402, 2,)</f>
        <v>Armed Forces Insurance Exchange</v>
      </c>
      <c r="B124" t="s">
        <v>111</v>
      </c>
      <c r="C124" s="62" t="str">
        <f t="shared" si="2"/>
        <v>550 Eisenhower Road</v>
      </c>
      <c r="D124" t="s">
        <v>671</v>
      </c>
      <c r="E124" s="62" t="str">
        <f t="shared" si="3"/>
        <v>Leavenworth</v>
      </c>
      <c r="F124" t="s">
        <v>2102</v>
      </c>
      <c r="G124" t="s">
        <v>2347</v>
      </c>
      <c r="H124">
        <v>66048</v>
      </c>
      <c r="I124" t="s">
        <v>672</v>
      </c>
    </row>
    <row r="125" spans="1:9" x14ac:dyDescent="0.25">
      <c r="A125" s="62" t="e">
        <f>VLOOKUP(B125, names!A$3:B$2402, 2,)</f>
        <v>#N/A</v>
      </c>
      <c r="B125" t="s">
        <v>673</v>
      </c>
      <c r="C125" s="62" t="str">
        <f t="shared" si="2"/>
        <v>3600 Arco Corporate Drive</v>
      </c>
      <c r="D125" t="s">
        <v>674</v>
      </c>
      <c r="E125" s="62" t="str">
        <f t="shared" si="3"/>
        <v>Charlotte</v>
      </c>
      <c r="F125" t="s">
        <v>2103</v>
      </c>
      <c r="G125" t="s">
        <v>2309</v>
      </c>
      <c r="H125">
        <v>28273</v>
      </c>
      <c r="I125" t="s">
        <v>675</v>
      </c>
    </row>
    <row r="126" spans="1:9" x14ac:dyDescent="0.25">
      <c r="A126" s="62" t="e">
        <f>VLOOKUP(B126, names!A$3:B$2402, 2,)</f>
        <v>#N/A</v>
      </c>
      <c r="B126" t="s">
        <v>676</v>
      </c>
      <c r="C126" s="62" t="str">
        <f t="shared" ref="C126:C189" si="4">PROPER(LEFT(D126, LEN(D126)-1))</f>
        <v>747 Alpha Drive</v>
      </c>
      <c r="D126" t="s">
        <v>677</v>
      </c>
      <c r="E126" s="62" t="str">
        <f t="shared" ref="E126:E189" si="5">PROPER(F126)</f>
        <v>Highland Heights</v>
      </c>
      <c r="F126" t="s">
        <v>2104</v>
      </c>
      <c r="G126" t="s">
        <v>2314</v>
      </c>
      <c r="H126" t="s">
        <v>2348</v>
      </c>
      <c r="I126" t="s">
        <v>678</v>
      </c>
    </row>
    <row r="127" spans="1:9" x14ac:dyDescent="0.25">
      <c r="A127" s="62" t="e">
        <f>VLOOKUP(B127, names!A$3:B$2402, 2,)</f>
        <v>#N/A</v>
      </c>
      <c r="B127" t="s">
        <v>679</v>
      </c>
      <c r="C127" s="62" t="str">
        <f t="shared" si="4"/>
        <v>2199 Ponce De Leon Blvd, Ste 500</v>
      </c>
      <c r="D127" t="s">
        <v>680</v>
      </c>
      <c r="E127" s="62" t="str">
        <f t="shared" si="5"/>
        <v>Coral Gables</v>
      </c>
      <c r="F127" t="s">
        <v>2105</v>
      </c>
      <c r="G127" t="s">
        <v>2297</v>
      </c>
      <c r="H127">
        <v>33134</v>
      </c>
      <c r="I127" t="s">
        <v>681</v>
      </c>
    </row>
    <row r="128" spans="1:9" x14ac:dyDescent="0.25">
      <c r="A128" s="62" t="e">
        <f>VLOOKUP(B128, names!A$3:B$2402, 2,)</f>
        <v>#N/A</v>
      </c>
      <c r="B128" t="s">
        <v>682</v>
      </c>
      <c r="C128" s="62" t="str">
        <f t="shared" si="4"/>
        <v>628 Hebron Avenue, Suite 106</v>
      </c>
      <c r="D128" t="s">
        <v>683</v>
      </c>
      <c r="E128" s="62" t="str">
        <f t="shared" si="5"/>
        <v>Glastonbury</v>
      </c>
      <c r="F128" t="s">
        <v>2106</v>
      </c>
      <c r="G128" t="s">
        <v>2300</v>
      </c>
      <c r="H128" t="s">
        <v>2349</v>
      </c>
      <c r="I128" t="s">
        <v>684</v>
      </c>
    </row>
    <row r="129" spans="1:9" x14ac:dyDescent="0.25">
      <c r="A129" s="62" t="str">
        <f>VLOOKUP(B129, names!A$3:B$2402, 2,)</f>
        <v>ASI Assurance Corp.</v>
      </c>
      <c r="B129" t="s">
        <v>56</v>
      </c>
      <c r="C129" s="62" t="str">
        <f t="shared" si="4"/>
        <v>1 Asi Way</v>
      </c>
      <c r="D129" t="s">
        <v>622</v>
      </c>
      <c r="E129" s="62" t="str">
        <f t="shared" si="5"/>
        <v>St. Petersburg</v>
      </c>
      <c r="F129" t="s">
        <v>2067</v>
      </c>
      <c r="G129" t="s">
        <v>2297</v>
      </c>
      <c r="H129" t="s">
        <v>2338</v>
      </c>
      <c r="I129" t="s">
        <v>541</v>
      </c>
    </row>
    <row r="130" spans="1:9" x14ac:dyDescent="0.25">
      <c r="A130" s="62" t="str">
        <f>VLOOKUP(B130, names!A$3:B$2402, 2,)</f>
        <v>ASI Home Insurance Corp.</v>
      </c>
      <c r="B130" t="s">
        <v>120</v>
      </c>
      <c r="C130" s="62" t="str">
        <f t="shared" si="4"/>
        <v>1 Asi Way N</v>
      </c>
      <c r="D130" t="s">
        <v>540</v>
      </c>
      <c r="E130" s="62" t="str">
        <f t="shared" si="5"/>
        <v>St. Petersburg</v>
      </c>
      <c r="F130" t="s">
        <v>2067</v>
      </c>
      <c r="G130" t="s">
        <v>2297</v>
      </c>
      <c r="H130">
        <v>33702</v>
      </c>
      <c r="I130" t="s">
        <v>541</v>
      </c>
    </row>
    <row r="131" spans="1:9" x14ac:dyDescent="0.25">
      <c r="A131" s="62" t="str">
        <f>VLOOKUP(B131, names!A$3:B$2402, 2,)</f>
        <v>ASI Preferred Insurance Corp.</v>
      </c>
      <c r="B131" t="s">
        <v>47</v>
      </c>
      <c r="C131" s="62" t="str">
        <f t="shared" si="4"/>
        <v>1 Asi Way</v>
      </c>
      <c r="D131" t="s">
        <v>622</v>
      </c>
      <c r="E131" s="62" t="str">
        <f t="shared" si="5"/>
        <v>St. Petersburg</v>
      </c>
      <c r="F131" t="s">
        <v>2067</v>
      </c>
      <c r="G131" t="s">
        <v>2297</v>
      </c>
      <c r="H131" t="s">
        <v>2338</v>
      </c>
      <c r="I131" t="s">
        <v>541</v>
      </c>
    </row>
    <row r="132" spans="1:9" x14ac:dyDescent="0.25">
      <c r="A132" s="62" t="e">
        <f>VLOOKUP(B132, names!A$3:B$2402, 2,)</f>
        <v>#N/A</v>
      </c>
      <c r="B132" t="s">
        <v>685</v>
      </c>
      <c r="C132" s="62" t="str">
        <f t="shared" si="4"/>
        <v>175 Capital Boulevard, Suite 300</v>
      </c>
      <c r="D132" t="s">
        <v>686</v>
      </c>
      <c r="E132" s="62" t="str">
        <f t="shared" si="5"/>
        <v>Rocky Hill</v>
      </c>
      <c r="F132" t="s">
        <v>2107</v>
      </c>
      <c r="G132" t="s">
        <v>2300</v>
      </c>
      <c r="H132">
        <v>6067</v>
      </c>
      <c r="I132" t="s">
        <v>687</v>
      </c>
    </row>
    <row r="133" spans="1:9" x14ac:dyDescent="0.25">
      <c r="A133" s="62" t="str">
        <f>VLOOKUP(B133, names!A$3:B$2402, 2,)</f>
        <v>Associated Indemnity Corp.</v>
      </c>
      <c r="B133" t="s">
        <v>141</v>
      </c>
      <c r="C133" s="62" t="str">
        <f t="shared" si="4"/>
        <v>225 W. Washington Street, Suite 1800</v>
      </c>
      <c r="D133" t="s">
        <v>465</v>
      </c>
      <c r="E133" s="62" t="str">
        <f t="shared" si="5"/>
        <v>Chicago</v>
      </c>
      <c r="F133" t="s">
        <v>2052</v>
      </c>
      <c r="G133" t="s">
        <v>2306</v>
      </c>
      <c r="H133" t="s">
        <v>2307</v>
      </c>
      <c r="I133" t="s">
        <v>488</v>
      </c>
    </row>
    <row r="134" spans="1:9" x14ac:dyDescent="0.25">
      <c r="A134" s="62" t="e">
        <f>VLOOKUP(B134, names!A$3:B$2402, 2,)</f>
        <v>#N/A</v>
      </c>
      <c r="B134" t="s">
        <v>688</v>
      </c>
      <c r="C134" s="62" t="str">
        <f t="shared" si="4"/>
        <v>903 N.W. 65Th Street, Suite 300</v>
      </c>
      <c r="D134" t="s">
        <v>689</v>
      </c>
      <c r="E134" s="62" t="str">
        <f t="shared" si="5"/>
        <v>Boca Raton</v>
      </c>
      <c r="F134" t="s">
        <v>2108</v>
      </c>
      <c r="G134" t="s">
        <v>2297</v>
      </c>
      <c r="H134" t="s">
        <v>2350</v>
      </c>
      <c r="I134" t="s">
        <v>690</v>
      </c>
    </row>
    <row r="135" spans="1:9" x14ac:dyDescent="0.25">
      <c r="A135" s="62" t="e">
        <f>VLOOKUP(B135, names!A$3:B$2402, 2,)</f>
        <v>#N/A</v>
      </c>
      <c r="B135" t="s">
        <v>691</v>
      </c>
      <c r="C135" s="62" t="str">
        <f t="shared" si="4"/>
        <v>P.O. Box 618</v>
      </c>
      <c r="D135" t="s">
        <v>692</v>
      </c>
      <c r="E135" s="62" t="str">
        <f t="shared" si="5"/>
        <v>Columbia</v>
      </c>
      <c r="F135" t="s">
        <v>2041</v>
      </c>
      <c r="G135" t="s">
        <v>2331</v>
      </c>
      <c r="H135">
        <v>65205</v>
      </c>
      <c r="I135" t="s">
        <v>693</v>
      </c>
    </row>
    <row r="136" spans="1:9" x14ac:dyDescent="0.25">
      <c r="A136" s="62" t="e">
        <f>VLOOKUP(B136, names!A$3:B$2402, 2,)</f>
        <v>#N/A</v>
      </c>
      <c r="B136" t="s">
        <v>694</v>
      </c>
      <c r="C136" s="62" t="str">
        <f t="shared" si="4"/>
        <v>1400 American Lane</v>
      </c>
      <c r="D136" t="s">
        <v>570</v>
      </c>
      <c r="E136" s="62" t="str">
        <f t="shared" si="5"/>
        <v>Schaumburg</v>
      </c>
      <c r="F136" t="s">
        <v>2064</v>
      </c>
      <c r="G136" t="s">
        <v>2306</v>
      </c>
      <c r="H136" t="s">
        <v>2327</v>
      </c>
      <c r="I136" t="s">
        <v>571</v>
      </c>
    </row>
    <row r="137" spans="1:9" x14ac:dyDescent="0.25">
      <c r="A137" s="62" t="e">
        <f>VLOOKUP(B137, names!A$3:B$2402, 2,)</f>
        <v>#N/A</v>
      </c>
      <c r="B137" t="s">
        <v>695</v>
      </c>
      <c r="C137" s="62" t="str">
        <f t="shared" si="4"/>
        <v>5500 Interstate North Parkway, Suite 600</v>
      </c>
      <c r="D137" t="s">
        <v>696</v>
      </c>
      <c r="E137" s="62" t="str">
        <f t="shared" si="5"/>
        <v>Atlanta</v>
      </c>
      <c r="F137" t="s">
        <v>2039</v>
      </c>
      <c r="G137" t="s">
        <v>2294</v>
      </c>
      <c r="H137">
        <v>30328</v>
      </c>
      <c r="I137" t="s">
        <v>697</v>
      </c>
    </row>
    <row r="138" spans="1:9" x14ac:dyDescent="0.25">
      <c r="A138" s="62" t="e">
        <f>VLOOKUP(B138, names!A$3:B$2402, 2,)</f>
        <v>#N/A</v>
      </c>
      <c r="B138" t="s">
        <v>698</v>
      </c>
      <c r="C138" s="62" t="str">
        <f t="shared" si="4"/>
        <v>31 W 52Nd Street</v>
      </c>
      <c r="D138" t="s">
        <v>699</v>
      </c>
      <c r="E138" s="62" t="str">
        <f t="shared" si="5"/>
        <v>New York</v>
      </c>
      <c r="F138" t="s">
        <v>2037</v>
      </c>
      <c r="G138" t="s">
        <v>2291</v>
      </c>
      <c r="H138">
        <v>10019</v>
      </c>
      <c r="I138" t="s">
        <v>700</v>
      </c>
    </row>
    <row r="139" spans="1:9" x14ac:dyDescent="0.25">
      <c r="A139" s="62" t="e">
        <f>VLOOKUP(B139, names!A$3:B$2402, 2,)</f>
        <v>#N/A</v>
      </c>
      <c r="B139" t="s">
        <v>701</v>
      </c>
      <c r="C139" s="62" t="str">
        <f t="shared" si="4"/>
        <v>31 West 52Nd St.</v>
      </c>
      <c r="D139" t="s">
        <v>702</v>
      </c>
      <c r="E139" s="62" t="str">
        <f t="shared" si="5"/>
        <v>New York</v>
      </c>
      <c r="F139" t="s">
        <v>2037</v>
      </c>
      <c r="G139" t="s">
        <v>2291</v>
      </c>
      <c r="H139">
        <v>10019</v>
      </c>
      <c r="I139" t="s">
        <v>700</v>
      </c>
    </row>
    <row r="140" spans="1:9" x14ac:dyDescent="0.25">
      <c r="A140" s="62" t="e">
        <f>VLOOKUP(B140, names!A$3:B$2402, 2,)</f>
        <v>#N/A</v>
      </c>
      <c r="B140" t="s">
        <v>703</v>
      </c>
      <c r="C140" s="62" t="str">
        <f t="shared" si="4"/>
        <v>30833 Northwestern Hwy., Suite 220</v>
      </c>
      <c r="D140" t="s">
        <v>704</v>
      </c>
      <c r="E140" s="62" t="str">
        <f t="shared" si="5"/>
        <v>Farmington Hills</v>
      </c>
      <c r="F140" t="s">
        <v>2091</v>
      </c>
      <c r="G140" t="s">
        <v>2295</v>
      </c>
      <c r="H140" t="s">
        <v>2351</v>
      </c>
      <c r="I140" t="s">
        <v>705</v>
      </c>
    </row>
    <row r="141" spans="1:9" x14ac:dyDescent="0.25">
      <c r="A141" s="62" t="e">
        <f>VLOOKUP(B141, names!A$3:B$2402, 2,)</f>
        <v>#N/A</v>
      </c>
      <c r="B141" t="s">
        <v>392</v>
      </c>
      <c r="C141" s="62" t="str">
        <f t="shared" si="4"/>
        <v>1051 Texas Street</v>
      </c>
      <c r="D141" t="s">
        <v>706</v>
      </c>
      <c r="E141" s="62" t="str">
        <f t="shared" si="5"/>
        <v>Salem</v>
      </c>
      <c r="F141" t="s">
        <v>2109</v>
      </c>
      <c r="G141" t="s">
        <v>2352</v>
      </c>
      <c r="H141">
        <v>24153</v>
      </c>
      <c r="I141" t="s">
        <v>707</v>
      </c>
    </row>
    <row r="142" spans="1:9" x14ac:dyDescent="0.25">
      <c r="A142" s="62" t="e">
        <f>VLOOKUP(B142, names!A$3:B$2402, 2,)</f>
        <v>#N/A</v>
      </c>
      <c r="B142" t="s">
        <v>708</v>
      </c>
      <c r="C142" s="62" t="str">
        <f t="shared" si="4"/>
        <v>230 Schilling Circle, Suite 240</v>
      </c>
      <c r="D142" t="s">
        <v>709</v>
      </c>
      <c r="E142" s="62" t="str">
        <f t="shared" si="5"/>
        <v>Hunt Valley</v>
      </c>
      <c r="F142" t="s">
        <v>2110</v>
      </c>
      <c r="G142" t="s">
        <v>2308</v>
      </c>
      <c r="H142">
        <v>21031</v>
      </c>
      <c r="I142" t="s">
        <v>710</v>
      </c>
    </row>
    <row r="143" spans="1:9" x14ac:dyDescent="0.25">
      <c r="A143" s="62" t="e">
        <f>VLOOKUP(B143, names!A$3:B$2402, 2,)</f>
        <v>#N/A</v>
      </c>
      <c r="B143" t="s">
        <v>711</v>
      </c>
      <c r="C143" s="62" t="str">
        <f t="shared" si="4"/>
        <v>800 Overlook Iii,  2859 Paces Ferry Road</v>
      </c>
      <c r="D143" t="s">
        <v>712</v>
      </c>
      <c r="E143" s="62" t="str">
        <f t="shared" si="5"/>
        <v>Atlanta</v>
      </c>
      <c r="F143" t="s">
        <v>2039</v>
      </c>
      <c r="G143" t="s">
        <v>2294</v>
      </c>
      <c r="H143">
        <v>30339</v>
      </c>
      <c r="I143" t="s">
        <v>713</v>
      </c>
    </row>
    <row r="144" spans="1:9" x14ac:dyDescent="0.25">
      <c r="A144" s="62" t="e">
        <f>VLOOKUP(B144, names!A$3:B$2402, 2,)</f>
        <v>#N/A</v>
      </c>
      <c r="B144" t="s">
        <v>714</v>
      </c>
      <c r="C144" s="62" t="str">
        <f t="shared" si="4"/>
        <v>15490 101St Ave N</v>
      </c>
      <c r="D144" t="s">
        <v>715</v>
      </c>
      <c r="E144" s="62" t="str">
        <f t="shared" si="5"/>
        <v>Maple Grove</v>
      </c>
      <c r="F144" t="s">
        <v>2111</v>
      </c>
      <c r="G144" t="s">
        <v>2353</v>
      </c>
      <c r="H144" t="s">
        <v>2354</v>
      </c>
      <c r="I144" t="s">
        <v>716</v>
      </c>
    </row>
    <row r="145" spans="1:9" x14ac:dyDescent="0.25">
      <c r="A145" s="62" t="str">
        <f>VLOOKUP(B145, names!A$3:B$2402, 2,)</f>
        <v>Auto Club Insurance Co. Of Florida</v>
      </c>
      <c r="B145" t="s">
        <v>60</v>
      </c>
      <c r="C145" s="62" t="str">
        <f t="shared" si="4"/>
        <v>14055 Riveredge Drive, Suite 500</v>
      </c>
      <c r="D145" t="s">
        <v>717</v>
      </c>
      <c r="E145" s="62" t="str">
        <f t="shared" si="5"/>
        <v>Tampa</v>
      </c>
      <c r="F145" t="s">
        <v>2078</v>
      </c>
      <c r="G145" t="s">
        <v>2297</v>
      </c>
      <c r="H145">
        <v>33637</v>
      </c>
      <c r="I145" t="s">
        <v>718</v>
      </c>
    </row>
    <row r="146" spans="1:9" x14ac:dyDescent="0.25">
      <c r="A146" s="62" t="e">
        <f>VLOOKUP(B146, names!A$3:B$2402, 2,)</f>
        <v>#N/A</v>
      </c>
      <c r="B146" t="s">
        <v>719</v>
      </c>
      <c r="C146" s="62" t="str">
        <f t="shared" si="4"/>
        <v>14055 Riveredge Drive, Suite 500</v>
      </c>
      <c r="D146" t="s">
        <v>717</v>
      </c>
      <c r="E146" s="62" t="str">
        <f t="shared" si="5"/>
        <v>Tampa</v>
      </c>
      <c r="F146" t="s">
        <v>2078</v>
      </c>
      <c r="G146" t="s">
        <v>2297</v>
      </c>
      <c r="H146">
        <v>33637</v>
      </c>
      <c r="I146" t="s">
        <v>718</v>
      </c>
    </row>
    <row r="147" spans="1:9" x14ac:dyDescent="0.25">
      <c r="A147" s="62" t="str">
        <f>VLOOKUP(B147, names!A$3:B$2402, 2,)</f>
        <v>Auto-Owners Insurance Co.</v>
      </c>
      <c r="B147" t="s">
        <v>116</v>
      </c>
      <c r="C147" s="62" t="str">
        <f t="shared" si="4"/>
        <v>6101 Anacapri Boulevard</v>
      </c>
      <c r="D147" t="s">
        <v>720</v>
      </c>
      <c r="E147" s="62" t="str">
        <f t="shared" si="5"/>
        <v>Lansing</v>
      </c>
      <c r="F147" t="s">
        <v>2040</v>
      </c>
      <c r="G147" t="s">
        <v>2295</v>
      </c>
      <c r="H147" t="s">
        <v>2355</v>
      </c>
      <c r="I147" t="s">
        <v>721</v>
      </c>
    </row>
    <row r="148" spans="1:9" x14ac:dyDescent="0.25">
      <c r="A148" s="62" t="e">
        <f>VLOOKUP(B148, names!A$3:B$2402, 2,)</f>
        <v>#N/A</v>
      </c>
      <c r="B148" t="s">
        <v>722</v>
      </c>
      <c r="C148" s="62" t="str">
        <f t="shared" si="4"/>
        <v>One Tower Square, Ms08A</v>
      </c>
      <c r="D148" t="s">
        <v>563</v>
      </c>
      <c r="E148" s="62" t="str">
        <f t="shared" si="5"/>
        <v>Hartford</v>
      </c>
      <c r="F148" t="s">
        <v>2049</v>
      </c>
      <c r="G148" t="s">
        <v>2300</v>
      </c>
      <c r="H148">
        <v>6183</v>
      </c>
      <c r="I148" t="s">
        <v>564</v>
      </c>
    </row>
    <row r="149" spans="1:9" x14ac:dyDescent="0.25">
      <c r="A149" s="62" t="str">
        <f>VLOOKUP(B149, names!A$3:B$2402, 2,)</f>
        <v>Avatar Property &amp; Casualty Insurance Co.</v>
      </c>
      <c r="B149" t="s">
        <v>91</v>
      </c>
      <c r="C149" s="62" t="str">
        <f t="shared" si="4"/>
        <v>1101 E Cumberland Ave</v>
      </c>
      <c r="D149" t="s">
        <v>723</v>
      </c>
      <c r="E149" s="62" t="str">
        <f t="shared" si="5"/>
        <v>Tampa</v>
      </c>
      <c r="F149" t="s">
        <v>2078</v>
      </c>
      <c r="G149" t="s">
        <v>2297</v>
      </c>
      <c r="H149">
        <v>33602</v>
      </c>
      <c r="I149" t="s">
        <v>724</v>
      </c>
    </row>
    <row r="150" spans="1:9" x14ac:dyDescent="0.25">
      <c r="A150" s="62" t="e">
        <f>VLOOKUP(B150, names!A$3:B$2402, 2,)</f>
        <v>#N/A</v>
      </c>
      <c r="B150" t="s">
        <v>725</v>
      </c>
      <c r="C150" s="62" t="str">
        <f t="shared" si="4"/>
        <v>13403 Northwest Freeway</v>
      </c>
      <c r="D150" t="s">
        <v>726</v>
      </c>
      <c r="E150" s="62" t="str">
        <f t="shared" si="5"/>
        <v>Houston</v>
      </c>
      <c r="F150" t="s">
        <v>2112</v>
      </c>
      <c r="G150" t="s">
        <v>2299</v>
      </c>
      <c r="H150">
        <v>77040</v>
      </c>
      <c r="I150" t="s">
        <v>727</v>
      </c>
    </row>
    <row r="151" spans="1:9" x14ac:dyDescent="0.25">
      <c r="A151" s="62" t="e">
        <f>VLOOKUP(B151, names!A$3:B$2402, 2,)</f>
        <v>#N/A</v>
      </c>
      <c r="B151" t="s">
        <v>728</v>
      </c>
      <c r="C151" s="62" t="str">
        <f t="shared" si="4"/>
        <v>3 West 35Th Street</v>
      </c>
      <c r="D151" t="s">
        <v>729</v>
      </c>
      <c r="E151" s="62" t="str">
        <f t="shared" si="5"/>
        <v>New York</v>
      </c>
      <c r="F151" t="s">
        <v>2037</v>
      </c>
      <c r="G151" t="s">
        <v>2291</v>
      </c>
      <c r="H151" t="s">
        <v>2356</v>
      </c>
      <c r="I151" t="s">
        <v>730</v>
      </c>
    </row>
    <row r="152" spans="1:9" x14ac:dyDescent="0.25">
      <c r="A152" s="62" t="e">
        <f>VLOOKUP(B152, names!A$3:B$2402, 2,)</f>
        <v>#N/A</v>
      </c>
      <c r="B152" t="s">
        <v>731</v>
      </c>
      <c r="C152" s="62" t="str">
        <f t="shared" si="4"/>
        <v>125 Broad Street</v>
      </c>
      <c r="D152" t="s">
        <v>732</v>
      </c>
      <c r="E152" s="62" t="str">
        <f t="shared" si="5"/>
        <v>New York</v>
      </c>
      <c r="F152" t="s">
        <v>2037</v>
      </c>
      <c r="G152" t="s">
        <v>2291</v>
      </c>
      <c r="H152">
        <v>10004</v>
      </c>
      <c r="I152" t="s">
        <v>733</v>
      </c>
    </row>
    <row r="153" spans="1:9" x14ac:dyDescent="0.25">
      <c r="A153" s="62" t="e">
        <f>VLOOKUP(B153, names!A$3:B$2402, 2,)</f>
        <v>#N/A</v>
      </c>
      <c r="B153" t="s">
        <v>734</v>
      </c>
      <c r="C153" s="62" t="str">
        <f t="shared" si="4"/>
        <v>11680 Great Oaks Way, Ste. 500</v>
      </c>
      <c r="D153" t="s">
        <v>735</v>
      </c>
      <c r="E153" s="62" t="str">
        <f t="shared" si="5"/>
        <v>Alpharetta</v>
      </c>
      <c r="F153" t="s">
        <v>2113</v>
      </c>
      <c r="G153" t="s">
        <v>2294</v>
      </c>
      <c r="H153">
        <v>30022</v>
      </c>
      <c r="I153" t="s">
        <v>736</v>
      </c>
    </row>
    <row r="154" spans="1:9" x14ac:dyDescent="0.25">
      <c r="A154" s="62" t="e">
        <f>VLOOKUP(B154, names!A$3:B$2402, 2,)</f>
        <v>#N/A</v>
      </c>
      <c r="B154" t="s">
        <v>737</v>
      </c>
      <c r="C154" s="62" t="str">
        <f t="shared" si="4"/>
        <v>11680 Great Oaks Way, Suite 500</v>
      </c>
      <c r="D154" t="s">
        <v>738</v>
      </c>
      <c r="E154" s="62" t="str">
        <f t="shared" si="5"/>
        <v>Alpharetta</v>
      </c>
      <c r="F154" t="s">
        <v>2113</v>
      </c>
      <c r="G154" t="s">
        <v>2294</v>
      </c>
      <c r="H154">
        <v>30022</v>
      </c>
      <c r="I154" t="s">
        <v>736</v>
      </c>
    </row>
    <row r="155" spans="1:9" x14ac:dyDescent="0.25">
      <c r="A155" s="62" t="e">
        <f>VLOOKUP(B155, names!A$3:B$2402, 2,)</f>
        <v>#N/A</v>
      </c>
      <c r="B155" t="s">
        <v>739</v>
      </c>
      <c r="C155" s="62" t="str">
        <f t="shared" si="4"/>
        <v>11680 Great Oaks Way, Suite 500</v>
      </c>
      <c r="D155" t="s">
        <v>738</v>
      </c>
      <c r="E155" s="62" t="str">
        <f t="shared" si="5"/>
        <v>Alpharetta</v>
      </c>
      <c r="F155" t="s">
        <v>2113</v>
      </c>
      <c r="G155" t="s">
        <v>2294</v>
      </c>
      <c r="H155">
        <v>30022</v>
      </c>
      <c r="I155" t="s">
        <v>736</v>
      </c>
    </row>
    <row r="156" spans="1:9" x14ac:dyDescent="0.25">
      <c r="A156" s="62" t="e">
        <f>VLOOKUP(B156, names!A$3:B$2402, 2,)</f>
        <v>#N/A</v>
      </c>
      <c r="B156" t="s">
        <v>740</v>
      </c>
      <c r="C156" s="62" t="str">
        <f t="shared" si="4"/>
        <v>3349 Michelson Drive, Suite 200</v>
      </c>
      <c r="D156" t="s">
        <v>741</v>
      </c>
      <c r="E156" s="62" t="str">
        <f t="shared" si="5"/>
        <v>Irvine</v>
      </c>
      <c r="F156" t="s">
        <v>2114</v>
      </c>
      <c r="G156" t="s">
        <v>2324</v>
      </c>
      <c r="H156" t="s">
        <v>2357</v>
      </c>
      <c r="I156" t="s">
        <v>742</v>
      </c>
    </row>
    <row r="157" spans="1:9" x14ac:dyDescent="0.25">
      <c r="A157" s="62">
        <f>VLOOKUP(B157, names!A$3:B$2402, 2,)</f>
        <v>0</v>
      </c>
      <c r="B157" t="s">
        <v>743</v>
      </c>
      <c r="C157" s="62" t="str">
        <f t="shared" si="4"/>
        <v>11101 Roosevelt Blvd. N</v>
      </c>
      <c r="D157" t="s">
        <v>744</v>
      </c>
      <c r="E157" s="62" t="str">
        <f t="shared" si="5"/>
        <v>St. Petersburg</v>
      </c>
      <c r="F157" t="s">
        <v>2067</v>
      </c>
      <c r="G157" t="s">
        <v>2297</v>
      </c>
      <c r="H157">
        <v>33716</v>
      </c>
      <c r="I157" t="s">
        <v>745</v>
      </c>
    </row>
    <row r="158" spans="1:9" x14ac:dyDescent="0.25">
      <c r="A158" s="62" t="e">
        <f>VLOOKUP(B158, names!A$3:B$2402, 2,)</f>
        <v>#N/A</v>
      </c>
      <c r="B158" t="s">
        <v>746</v>
      </c>
      <c r="C158" s="62" t="str">
        <f t="shared" si="4"/>
        <v>Judith M. Calihan, 436 Walnut Street,            P</v>
      </c>
      <c r="D158" t="s">
        <v>441</v>
      </c>
      <c r="E158" s="62" t="str">
        <f t="shared" si="5"/>
        <v>Philadelphia</v>
      </c>
      <c r="F158" t="s">
        <v>2043</v>
      </c>
      <c r="G158" t="s">
        <v>2298</v>
      </c>
      <c r="H158">
        <v>19106</v>
      </c>
      <c r="I158" t="s">
        <v>439</v>
      </c>
    </row>
    <row r="159" spans="1:9" x14ac:dyDescent="0.25">
      <c r="A159" s="62" t="e">
        <f>VLOOKUP(B159, names!A$3:B$2402, 2,)</f>
        <v>#N/A</v>
      </c>
      <c r="B159" t="s">
        <v>747</v>
      </c>
      <c r="C159" s="62" t="str">
        <f t="shared" si="4"/>
        <v>Judith M. Calihan, 436 Walnut Street,            P</v>
      </c>
      <c r="D159" t="s">
        <v>441</v>
      </c>
      <c r="E159" s="62" t="str">
        <f t="shared" si="5"/>
        <v>Philadelphia</v>
      </c>
      <c r="F159" t="s">
        <v>2043</v>
      </c>
      <c r="G159" t="s">
        <v>2298</v>
      </c>
      <c r="H159">
        <v>19106</v>
      </c>
      <c r="I159" t="s">
        <v>439</v>
      </c>
    </row>
    <row r="160" spans="1:9" x14ac:dyDescent="0.25">
      <c r="A160" s="62">
        <f>VLOOKUP(B160, names!A$3:B$2402, 2,)</f>
        <v>0</v>
      </c>
      <c r="B160" t="s">
        <v>748</v>
      </c>
      <c r="C160" s="62" t="str">
        <f t="shared" si="4"/>
        <v>1717 Hidden Creek Court</v>
      </c>
      <c r="D160" t="s">
        <v>749</v>
      </c>
      <c r="E160" s="62" t="str">
        <f t="shared" si="5"/>
        <v>St. Louis</v>
      </c>
      <c r="F160" t="s">
        <v>2115</v>
      </c>
      <c r="G160" t="s">
        <v>2331</v>
      </c>
      <c r="H160" t="s">
        <v>2358</v>
      </c>
      <c r="I160" t="s">
        <v>750</v>
      </c>
    </row>
    <row r="161" spans="1:9" x14ac:dyDescent="0.25">
      <c r="A161" s="62" t="e">
        <f>VLOOKUP(B161, names!A$3:B$2402, 2,)</f>
        <v>#N/A</v>
      </c>
      <c r="B161" t="s">
        <v>751</v>
      </c>
      <c r="C161" s="62" t="str">
        <f t="shared" si="4"/>
        <v>2 Mid America Plaza, Suite 200</v>
      </c>
      <c r="D161" t="s">
        <v>752</v>
      </c>
      <c r="E161" s="62" t="str">
        <f t="shared" si="5"/>
        <v>Oakbrook Terrace</v>
      </c>
      <c r="F161" t="s">
        <v>2116</v>
      </c>
      <c r="G161" t="s">
        <v>2306</v>
      </c>
      <c r="H161">
        <v>60181</v>
      </c>
      <c r="I161" t="s">
        <v>753</v>
      </c>
    </row>
    <row r="162" spans="1:9" x14ac:dyDescent="0.25">
      <c r="A162" s="62" t="e">
        <f>VLOOKUP(B162, names!A$3:B$2402, 2,)</f>
        <v>#N/A</v>
      </c>
      <c r="B162" t="s">
        <v>754</v>
      </c>
      <c r="C162" s="62" t="str">
        <f t="shared" si="4"/>
        <v>30 Batterson Park Road</v>
      </c>
      <c r="D162" t="s">
        <v>755</v>
      </c>
      <c r="E162" s="62" t="str">
        <f t="shared" si="5"/>
        <v>Farmington</v>
      </c>
      <c r="F162" t="s">
        <v>2045</v>
      </c>
      <c r="G162" t="s">
        <v>2300</v>
      </c>
      <c r="H162">
        <v>6032</v>
      </c>
      <c r="I162" t="s">
        <v>756</v>
      </c>
    </row>
    <row r="163" spans="1:9" x14ac:dyDescent="0.25">
      <c r="A163" s="62" t="e">
        <f>VLOOKUP(B163, names!A$3:B$2402, 2,)</f>
        <v>#N/A</v>
      </c>
      <c r="B163" t="s">
        <v>757</v>
      </c>
      <c r="C163" s="62" t="str">
        <f t="shared" si="4"/>
        <v>1880 Jfk Boulevard, Ste 801</v>
      </c>
      <c r="D163" t="s">
        <v>758</v>
      </c>
      <c r="E163" s="62" t="str">
        <f t="shared" si="5"/>
        <v>Philadelphia</v>
      </c>
      <c r="F163" t="s">
        <v>2043</v>
      </c>
      <c r="G163" t="s">
        <v>2298</v>
      </c>
      <c r="H163">
        <v>19103</v>
      </c>
      <c r="I163" t="s">
        <v>759</v>
      </c>
    </row>
    <row r="164" spans="1:9" x14ac:dyDescent="0.25">
      <c r="A164" s="62" t="e">
        <f>VLOOKUP(B164, names!A$3:B$2402, 2,)</f>
        <v>#N/A</v>
      </c>
      <c r="B164" t="s">
        <v>760</v>
      </c>
      <c r="C164" s="62" t="str">
        <f t="shared" si="4"/>
        <v>100 Lake Street West</v>
      </c>
      <c r="D164" t="s">
        <v>761</v>
      </c>
      <c r="E164" s="62" t="str">
        <f t="shared" si="5"/>
        <v>Wayzata</v>
      </c>
      <c r="F164" t="s">
        <v>2117</v>
      </c>
      <c r="G164" t="s">
        <v>2353</v>
      </c>
      <c r="H164">
        <v>55391</v>
      </c>
      <c r="I164" t="s">
        <v>762</v>
      </c>
    </row>
    <row r="165" spans="1:9" x14ac:dyDescent="0.25">
      <c r="A165" s="62" t="e">
        <f>VLOOKUP(B165, names!A$3:B$2402, 2,)</f>
        <v>#N/A</v>
      </c>
      <c r="B165" t="s">
        <v>763</v>
      </c>
      <c r="C165" s="62" t="str">
        <f t="shared" si="4"/>
        <v>475 Steamboat Road</v>
      </c>
      <c r="D165" t="s">
        <v>764</v>
      </c>
      <c r="E165" s="62" t="str">
        <f t="shared" si="5"/>
        <v>Greenwich</v>
      </c>
      <c r="F165" t="s">
        <v>2118</v>
      </c>
      <c r="G165" t="s">
        <v>2300</v>
      </c>
      <c r="H165">
        <v>6830</v>
      </c>
      <c r="I165" t="s">
        <v>765</v>
      </c>
    </row>
    <row r="166" spans="1:9" x14ac:dyDescent="0.25">
      <c r="A166" s="62" t="e">
        <f>VLOOKUP(B166, names!A$3:B$2402, 2,)</f>
        <v>#N/A</v>
      </c>
      <c r="B166" t="s">
        <v>766</v>
      </c>
      <c r="C166" s="62" t="str">
        <f t="shared" si="4"/>
        <v>222 Las Colinas Blvd. W., Suite 1300</v>
      </c>
      <c r="D166" t="s">
        <v>767</v>
      </c>
      <c r="E166" s="62" t="str">
        <f t="shared" si="5"/>
        <v>Irving</v>
      </c>
      <c r="F166" t="s">
        <v>2119</v>
      </c>
      <c r="G166" t="s">
        <v>2299</v>
      </c>
      <c r="H166">
        <v>75039</v>
      </c>
      <c r="I166" t="s">
        <v>768</v>
      </c>
    </row>
    <row r="167" spans="1:9" x14ac:dyDescent="0.25">
      <c r="A167" s="62" t="e">
        <f>VLOOKUP(B167, names!A$3:B$2402, 2,)</f>
        <v>#N/A</v>
      </c>
      <c r="B167" t="s">
        <v>769</v>
      </c>
      <c r="C167" s="62" t="str">
        <f t="shared" si="4"/>
        <v>11201 Douglas Avenue</v>
      </c>
      <c r="D167" t="s">
        <v>770</v>
      </c>
      <c r="E167" s="62" t="str">
        <f t="shared" si="5"/>
        <v>Urbandale</v>
      </c>
      <c r="F167" t="s">
        <v>2120</v>
      </c>
      <c r="G167" t="s">
        <v>2301</v>
      </c>
      <c r="H167" t="s">
        <v>2359</v>
      </c>
      <c r="I167" t="s">
        <v>771</v>
      </c>
    </row>
    <row r="168" spans="1:9" x14ac:dyDescent="0.25">
      <c r="A168" s="62" t="e">
        <f>VLOOKUP(B168, names!A$3:B$2402, 2,)</f>
        <v>#N/A</v>
      </c>
      <c r="B168" t="s">
        <v>772</v>
      </c>
      <c r="C168" s="62" t="str">
        <f t="shared" si="4"/>
        <v>100 First Stamford Place</v>
      </c>
      <c r="D168" t="s">
        <v>773</v>
      </c>
      <c r="E168" s="62" t="str">
        <f t="shared" si="5"/>
        <v>Stamford</v>
      </c>
      <c r="F168" t="s">
        <v>2121</v>
      </c>
      <c r="G168" t="s">
        <v>2300</v>
      </c>
      <c r="H168" t="s">
        <v>2360</v>
      </c>
      <c r="I168" t="s">
        <v>774</v>
      </c>
    </row>
    <row r="169" spans="1:9" x14ac:dyDescent="0.25">
      <c r="A169" s="62" t="e">
        <f>VLOOKUP(B169, names!A$3:B$2402, 2,)</f>
        <v>#N/A</v>
      </c>
      <c r="B169" t="s">
        <v>775</v>
      </c>
      <c r="C169" s="62" t="str">
        <f t="shared" si="4"/>
        <v>3024 Harney Street</v>
      </c>
      <c r="D169" t="s">
        <v>776</v>
      </c>
      <c r="E169" s="62" t="str">
        <f t="shared" si="5"/>
        <v>Omaha</v>
      </c>
      <c r="F169" t="s">
        <v>2038</v>
      </c>
      <c r="G169" t="s">
        <v>2292</v>
      </c>
      <c r="H169" t="s">
        <v>2361</v>
      </c>
      <c r="I169" t="s">
        <v>777</v>
      </c>
    </row>
    <row r="170" spans="1:9" x14ac:dyDescent="0.25">
      <c r="A170" s="62" t="e">
        <f>VLOOKUP(B170, names!A$3:B$2402, 2,)</f>
        <v>#N/A</v>
      </c>
      <c r="B170" t="s">
        <v>778</v>
      </c>
      <c r="C170" s="62" t="str">
        <f t="shared" si="4"/>
        <v>1314 Douglas Street</v>
      </c>
      <c r="D170" t="s">
        <v>779</v>
      </c>
      <c r="E170" s="62" t="str">
        <f t="shared" si="5"/>
        <v>Omaha</v>
      </c>
      <c r="F170" t="s">
        <v>2038</v>
      </c>
      <c r="G170" t="s">
        <v>2292</v>
      </c>
      <c r="H170">
        <v>68102</v>
      </c>
      <c r="I170" t="s">
        <v>780</v>
      </c>
    </row>
    <row r="171" spans="1:9" x14ac:dyDescent="0.25">
      <c r="A171" s="62" t="e">
        <f>VLOOKUP(B171, names!A$3:B$2402, 2,)</f>
        <v>#N/A</v>
      </c>
      <c r="B171" t="s">
        <v>781</v>
      </c>
      <c r="C171" s="62" t="str">
        <f t="shared" si="4"/>
        <v>3024 Harney Street</v>
      </c>
      <c r="D171" t="s">
        <v>776</v>
      </c>
      <c r="E171" s="62" t="str">
        <f t="shared" si="5"/>
        <v>Omaha</v>
      </c>
      <c r="F171" t="s">
        <v>2038</v>
      </c>
      <c r="G171" t="s">
        <v>2292</v>
      </c>
      <c r="H171" t="s">
        <v>2361</v>
      </c>
      <c r="I171" t="s">
        <v>777</v>
      </c>
    </row>
    <row r="172" spans="1:9" x14ac:dyDescent="0.25">
      <c r="A172" s="62" t="e">
        <f>VLOOKUP(B172, names!A$3:B$2402, 2,)</f>
        <v>#N/A</v>
      </c>
      <c r="B172" t="s">
        <v>782</v>
      </c>
      <c r="C172" s="62" t="str">
        <f t="shared" si="4"/>
        <v>320 - 18Th Street</v>
      </c>
      <c r="D172" t="s">
        <v>783</v>
      </c>
      <c r="E172" s="62" t="str">
        <f t="shared" si="5"/>
        <v>Rock Island</v>
      </c>
      <c r="F172" t="s">
        <v>2122</v>
      </c>
      <c r="G172" t="s">
        <v>2306</v>
      </c>
      <c r="H172">
        <v>61201</v>
      </c>
      <c r="I172" t="s">
        <v>784</v>
      </c>
    </row>
    <row r="173" spans="1:9" x14ac:dyDescent="0.25">
      <c r="A173" s="62" t="e">
        <f>VLOOKUP(B173, names!A$3:B$2402, 2,)</f>
        <v>#N/A</v>
      </c>
      <c r="B173" t="s">
        <v>785</v>
      </c>
      <c r="C173" s="62" t="str">
        <f t="shared" si="4"/>
        <v>320 - 18Th Street</v>
      </c>
      <c r="D173" t="s">
        <v>783</v>
      </c>
      <c r="E173" s="62" t="str">
        <f t="shared" si="5"/>
        <v>Rock Island</v>
      </c>
      <c r="F173" t="s">
        <v>2122</v>
      </c>
      <c r="G173" t="s">
        <v>2306</v>
      </c>
      <c r="H173">
        <v>61201</v>
      </c>
      <c r="I173" t="s">
        <v>784</v>
      </c>
    </row>
    <row r="174" spans="1:9" x14ac:dyDescent="0.25">
      <c r="A174" s="62" t="e">
        <f>VLOOKUP(B174, names!A$3:B$2402, 2,)</f>
        <v>#N/A</v>
      </c>
      <c r="B174" t="s">
        <v>786</v>
      </c>
      <c r="C174" s="62" t="str">
        <f t="shared" si="4"/>
        <v>4020 E. Indian School Road</v>
      </c>
      <c r="D174" t="s">
        <v>787</v>
      </c>
      <c r="E174" s="62" t="str">
        <f t="shared" si="5"/>
        <v>Phoenix</v>
      </c>
      <c r="F174" t="s">
        <v>2093</v>
      </c>
      <c r="G174" t="s">
        <v>2342</v>
      </c>
      <c r="H174">
        <v>85018</v>
      </c>
      <c r="I174" t="s">
        <v>788</v>
      </c>
    </row>
    <row r="175" spans="1:9" x14ac:dyDescent="0.25">
      <c r="A175" s="62" t="e">
        <f>VLOOKUP(B175, names!A$3:B$2402, 2,)</f>
        <v>#N/A</v>
      </c>
      <c r="B175" t="s">
        <v>789</v>
      </c>
      <c r="C175" s="62" t="str">
        <f t="shared" si="4"/>
        <v>12890 Lebanon Road</v>
      </c>
      <c r="D175" t="s">
        <v>790</v>
      </c>
      <c r="E175" s="62" t="str">
        <f t="shared" si="5"/>
        <v>Mount Juliet</v>
      </c>
      <c r="F175" t="s">
        <v>2123</v>
      </c>
      <c r="G175" t="s">
        <v>2362</v>
      </c>
      <c r="H175" t="s">
        <v>2363</v>
      </c>
      <c r="I175" t="s">
        <v>791</v>
      </c>
    </row>
    <row r="176" spans="1:9" x14ac:dyDescent="0.25">
      <c r="A176" s="62" t="e">
        <f>VLOOKUP(B176, names!A$3:B$2402, 2,)</f>
        <v>#N/A</v>
      </c>
      <c r="B176" t="s">
        <v>792</v>
      </c>
      <c r="C176" s="62" t="str">
        <f t="shared" si="4"/>
        <v>12890 Lebanon Road</v>
      </c>
      <c r="D176" t="s">
        <v>790</v>
      </c>
      <c r="E176" s="62" t="str">
        <f t="shared" si="5"/>
        <v>Mount Juliet</v>
      </c>
      <c r="F176" t="s">
        <v>2123</v>
      </c>
      <c r="G176" t="s">
        <v>2362</v>
      </c>
      <c r="H176">
        <v>37122</v>
      </c>
      <c r="I176" t="s">
        <v>793</v>
      </c>
    </row>
    <row r="177" spans="1:9" x14ac:dyDescent="0.25">
      <c r="A177" s="62" t="e">
        <f>VLOOKUP(B177, names!A$3:B$2402, 2,)</f>
        <v>#N/A</v>
      </c>
      <c r="B177" t="s">
        <v>794</v>
      </c>
      <c r="C177" s="62" t="str">
        <f t="shared" si="4"/>
        <v>2310 Commerce Point Drive</v>
      </c>
      <c r="D177" t="s">
        <v>795</v>
      </c>
      <c r="E177" s="62" t="str">
        <f t="shared" si="5"/>
        <v>Lakeland</v>
      </c>
      <c r="F177" t="s">
        <v>2124</v>
      </c>
      <c r="G177" t="s">
        <v>2297</v>
      </c>
      <c r="H177">
        <v>33801</v>
      </c>
      <c r="I177" t="s">
        <v>796</v>
      </c>
    </row>
    <row r="178" spans="1:9" x14ac:dyDescent="0.25">
      <c r="A178" s="62" t="e">
        <f>VLOOKUP(B178, names!A$3:B$2402, 2,)</f>
        <v>#N/A</v>
      </c>
      <c r="B178" t="s">
        <v>797</v>
      </c>
      <c r="C178" s="62" t="str">
        <f t="shared" si="4"/>
        <v>2310 Commerce Point Drive</v>
      </c>
      <c r="D178" t="s">
        <v>795</v>
      </c>
      <c r="E178" s="62" t="str">
        <f t="shared" si="5"/>
        <v>Lakeland</v>
      </c>
      <c r="F178" t="s">
        <v>2124</v>
      </c>
      <c r="G178" t="s">
        <v>2297</v>
      </c>
      <c r="H178">
        <v>33801</v>
      </c>
      <c r="I178" t="s">
        <v>796</v>
      </c>
    </row>
    <row r="179" spans="1:9" x14ac:dyDescent="0.25">
      <c r="A179" s="62" t="e">
        <f>VLOOKUP(B179, names!A$3:B$2402, 2,)</f>
        <v>#N/A</v>
      </c>
      <c r="B179" t="s">
        <v>798</v>
      </c>
      <c r="C179" s="62" t="str">
        <f t="shared" si="4"/>
        <v>6300 University Parkway</v>
      </c>
      <c r="D179" t="s">
        <v>799</v>
      </c>
      <c r="E179" s="62" t="str">
        <f t="shared" si="5"/>
        <v>Sarasota</v>
      </c>
      <c r="F179" t="s">
        <v>2125</v>
      </c>
      <c r="G179" t="s">
        <v>2297</v>
      </c>
      <c r="H179" t="s">
        <v>2364</v>
      </c>
      <c r="I179" t="s">
        <v>800</v>
      </c>
    </row>
    <row r="180" spans="1:9" x14ac:dyDescent="0.25">
      <c r="A180" s="62" t="e">
        <f>VLOOKUP(B180, names!A$3:B$2402, 2,)</f>
        <v>#N/A</v>
      </c>
      <c r="B180" t="s">
        <v>801</v>
      </c>
      <c r="C180" s="62" t="str">
        <f t="shared" si="4"/>
        <v>4680 Wilshire Boulevard</v>
      </c>
      <c r="D180" t="s">
        <v>802</v>
      </c>
      <c r="E180" s="62" t="str">
        <f t="shared" si="5"/>
        <v>Los Angeles</v>
      </c>
      <c r="F180" t="s">
        <v>2070</v>
      </c>
      <c r="G180" t="s">
        <v>2324</v>
      </c>
      <c r="H180">
        <v>90010</v>
      </c>
      <c r="I180" t="s">
        <v>415</v>
      </c>
    </row>
    <row r="181" spans="1:9" x14ac:dyDescent="0.25">
      <c r="A181" s="62" t="e">
        <f>VLOOKUP(B181, names!A$3:B$2402, 2,)</f>
        <v>#N/A</v>
      </c>
      <c r="B181" t="s">
        <v>803</v>
      </c>
      <c r="C181" s="62" t="str">
        <f t="shared" si="4"/>
        <v>6400 Brotherhood Way</v>
      </c>
      <c r="D181" t="s">
        <v>804</v>
      </c>
      <c r="E181" s="62" t="str">
        <f t="shared" si="5"/>
        <v>Fort Wayne</v>
      </c>
      <c r="F181" t="s">
        <v>2126</v>
      </c>
      <c r="G181" t="s">
        <v>2340</v>
      </c>
      <c r="H181">
        <v>46825</v>
      </c>
      <c r="I181" t="s">
        <v>805</v>
      </c>
    </row>
    <row r="182" spans="1:9" x14ac:dyDescent="0.25">
      <c r="A182" s="62" t="e">
        <f>VLOOKUP(B182, names!A$3:B$2402, 2,)</f>
        <v>#N/A</v>
      </c>
      <c r="B182" t="s">
        <v>806</v>
      </c>
      <c r="C182" s="62" t="str">
        <f t="shared" si="4"/>
        <v>200 Liberty St., 27Th Floor</v>
      </c>
      <c r="D182" t="s">
        <v>807</v>
      </c>
      <c r="E182" s="62" t="str">
        <f t="shared" si="5"/>
        <v>New York</v>
      </c>
      <c r="F182" t="s">
        <v>2037</v>
      </c>
      <c r="G182" t="s">
        <v>2291</v>
      </c>
      <c r="H182">
        <v>10281</v>
      </c>
      <c r="I182" t="s">
        <v>808</v>
      </c>
    </row>
    <row r="183" spans="1:9" x14ac:dyDescent="0.25">
      <c r="A183" s="62" t="e">
        <f>VLOOKUP(B183, names!A$3:B$2402, 2,)</f>
        <v>#N/A</v>
      </c>
      <c r="B183" t="s">
        <v>809</v>
      </c>
      <c r="C183" s="62" t="str">
        <f t="shared" si="4"/>
        <v>5580 Centerview Drive</v>
      </c>
      <c r="D183" t="s">
        <v>810</v>
      </c>
      <c r="E183" s="62" t="str">
        <f t="shared" si="5"/>
        <v>Raleigh</v>
      </c>
      <c r="F183" t="s">
        <v>2127</v>
      </c>
      <c r="G183" t="s">
        <v>2309</v>
      </c>
      <c r="H183">
        <v>27606</v>
      </c>
      <c r="I183" t="s">
        <v>811</v>
      </c>
    </row>
    <row r="184" spans="1:9" x14ac:dyDescent="0.25">
      <c r="A184" s="62" t="e">
        <f>VLOOKUP(B184, names!A$3:B$2402, 2,)</f>
        <v>#N/A</v>
      </c>
      <c r="B184" t="s">
        <v>812</v>
      </c>
      <c r="C184" s="62" t="str">
        <f t="shared" si="4"/>
        <v>2310 Commerce Point Drive</v>
      </c>
      <c r="D184" t="s">
        <v>795</v>
      </c>
      <c r="E184" s="62" t="str">
        <f t="shared" si="5"/>
        <v>Lakeland</v>
      </c>
      <c r="F184" t="s">
        <v>2124</v>
      </c>
      <c r="G184" t="s">
        <v>2297</v>
      </c>
      <c r="H184">
        <v>33801</v>
      </c>
      <c r="I184" t="s">
        <v>813</v>
      </c>
    </row>
    <row r="185" spans="1:9" x14ac:dyDescent="0.25">
      <c r="A185" s="62" t="e">
        <f>VLOOKUP(B185, names!A$3:B$2402, 2,)</f>
        <v>#N/A</v>
      </c>
      <c r="B185" t="s">
        <v>814</v>
      </c>
      <c r="C185" s="62" t="str">
        <f t="shared" si="4"/>
        <v>1900 Alameda De Las Pulgas</v>
      </c>
      <c r="D185" t="s">
        <v>815</v>
      </c>
      <c r="E185" s="62" t="str">
        <f t="shared" si="5"/>
        <v>San Mateo</v>
      </c>
      <c r="F185" t="s">
        <v>2128</v>
      </c>
      <c r="G185" t="s">
        <v>2324</v>
      </c>
      <c r="H185" t="s">
        <v>2365</v>
      </c>
      <c r="I185" t="s">
        <v>816</v>
      </c>
    </row>
    <row r="186" spans="1:9" x14ac:dyDescent="0.25">
      <c r="A186" s="62" t="e">
        <f>VLOOKUP(B186, names!A$3:B$2402, 2,)</f>
        <v>#N/A</v>
      </c>
      <c r="B186" t="s">
        <v>817</v>
      </c>
      <c r="C186" s="62" t="str">
        <f t="shared" si="4"/>
        <v>1800 Gateway Drive, Suite 300</v>
      </c>
      <c r="D186" t="s">
        <v>818</v>
      </c>
      <c r="E186" s="62" t="str">
        <f t="shared" si="5"/>
        <v>San Mateo</v>
      </c>
      <c r="F186" t="s">
        <v>2128</v>
      </c>
      <c r="G186" t="s">
        <v>2324</v>
      </c>
      <c r="H186">
        <v>94404</v>
      </c>
      <c r="I186" t="s">
        <v>819</v>
      </c>
    </row>
    <row r="187" spans="1:9" x14ac:dyDescent="0.25">
      <c r="A187" s="62" t="e">
        <f>VLOOKUP(B187, names!A$3:B$2402, 2,)</f>
        <v>#N/A</v>
      </c>
      <c r="B187" t="s">
        <v>820</v>
      </c>
      <c r="C187" s="62" t="str">
        <f t="shared" si="4"/>
        <v>440 Lincoln Street</v>
      </c>
      <c r="D187" t="s">
        <v>503</v>
      </c>
      <c r="E187" s="62" t="str">
        <f t="shared" si="5"/>
        <v>Worcester</v>
      </c>
      <c r="F187" t="s">
        <v>2059</v>
      </c>
      <c r="G187" t="s">
        <v>2316</v>
      </c>
      <c r="H187" t="s">
        <v>2317</v>
      </c>
      <c r="I187" t="s">
        <v>504</v>
      </c>
    </row>
    <row r="188" spans="1:9" x14ac:dyDescent="0.25">
      <c r="A188" s="62" t="e">
        <f>VLOOKUP(B188, names!A$3:B$2402, 2,)</f>
        <v>#N/A</v>
      </c>
      <c r="B188" t="s">
        <v>821</v>
      </c>
      <c r="C188" s="62" t="str">
        <f t="shared" si="4"/>
        <v>400 East Stone Ave</v>
      </c>
      <c r="D188" t="s">
        <v>822</v>
      </c>
      <c r="E188" s="62" t="str">
        <f t="shared" si="5"/>
        <v>Greenville</v>
      </c>
      <c r="F188" t="s">
        <v>2129</v>
      </c>
      <c r="G188" t="s">
        <v>2296</v>
      </c>
      <c r="H188">
        <v>29601</v>
      </c>
      <c r="I188" t="s">
        <v>823</v>
      </c>
    </row>
    <row r="189" spans="1:9" x14ac:dyDescent="0.25">
      <c r="A189" s="62" t="e">
        <f>VLOOKUP(B189, names!A$3:B$2402, 2,)</f>
        <v>#N/A</v>
      </c>
      <c r="B189" t="s">
        <v>390</v>
      </c>
      <c r="C189" s="62" t="str">
        <f t="shared" si="4"/>
        <v>1300 Sawgrass Corporate Parkway, Suite 300</v>
      </c>
      <c r="D189" t="s">
        <v>824</v>
      </c>
      <c r="E189" s="62" t="str">
        <f t="shared" si="5"/>
        <v>Sunrise</v>
      </c>
      <c r="F189" t="s">
        <v>2068</v>
      </c>
      <c r="G189" t="s">
        <v>2297</v>
      </c>
      <c r="H189">
        <v>33323</v>
      </c>
      <c r="I189" t="s">
        <v>825</v>
      </c>
    </row>
    <row r="190" spans="1:9" x14ac:dyDescent="0.25">
      <c r="A190" s="62" t="e">
        <f>VLOOKUP(B190, names!A$3:B$2402, 2,)</f>
        <v>#N/A</v>
      </c>
      <c r="B190" t="s">
        <v>826</v>
      </c>
      <c r="C190" s="62" t="str">
        <f t="shared" ref="C190:C253" si="6">PROPER(LEFT(D190, LEN(D190)-1))</f>
        <v>1600 Aspen Commons</v>
      </c>
      <c r="D190" t="s">
        <v>827</v>
      </c>
      <c r="E190" s="62" t="str">
        <f t="shared" ref="E190:E253" si="7">PROPER(F190)</f>
        <v>Middleton</v>
      </c>
      <c r="F190" t="s">
        <v>2130</v>
      </c>
      <c r="G190" t="s">
        <v>2366</v>
      </c>
      <c r="H190" t="s">
        <v>2367</v>
      </c>
      <c r="I190" t="s">
        <v>828</v>
      </c>
    </row>
    <row r="191" spans="1:9" x14ac:dyDescent="0.25">
      <c r="A191" s="62" t="str">
        <f>VLOOKUP(B191, names!A$3:B$2402, 2,)</f>
        <v>Capitol Preferred Insurance Co.</v>
      </c>
      <c r="B191" t="s">
        <v>74</v>
      </c>
      <c r="C191" s="62" t="str">
        <f t="shared" si="6"/>
        <v>2255 Killearn Center Boulevard,</v>
      </c>
      <c r="D191" t="s">
        <v>829</v>
      </c>
      <c r="E191" s="62" t="str">
        <f t="shared" si="7"/>
        <v>Tallahassee</v>
      </c>
      <c r="F191" t="s">
        <v>2131</v>
      </c>
      <c r="G191" t="s">
        <v>2297</v>
      </c>
      <c r="H191">
        <v>32309</v>
      </c>
      <c r="I191" t="s">
        <v>830</v>
      </c>
    </row>
    <row r="192" spans="1:9" x14ac:dyDescent="0.25">
      <c r="A192" s="62" t="e">
        <f>VLOOKUP(B192, names!A$3:B$2402, 2,)</f>
        <v>#N/A</v>
      </c>
      <c r="B192" t="s">
        <v>831</v>
      </c>
      <c r="C192" s="62" t="str">
        <f t="shared" si="6"/>
        <v>4600 Touchton Rd E, Bldg 100 Suite 400</v>
      </c>
      <c r="D192" t="s">
        <v>832</v>
      </c>
      <c r="E192" s="62" t="str">
        <f t="shared" si="7"/>
        <v>Jacksonville</v>
      </c>
      <c r="F192" t="s">
        <v>2132</v>
      </c>
      <c r="G192" t="s">
        <v>2297</v>
      </c>
      <c r="H192" t="s">
        <v>2368</v>
      </c>
      <c r="I192" t="s">
        <v>833</v>
      </c>
    </row>
    <row r="193" spans="1:9" x14ac:dyDescent="0.25">
      <c r="A193" s="62" t="str">
        <f>VLOOKUP(B193, names!A$3:B$2402, 2,)</f>
        <v>Castle Key Indemnity Co.</v>
      </c>
      <c r="B193" t="s">
        <v>49</v>
      </c>
      <c r="C193" s="62" t="str">
        <f t="shared" si="6"/>
        <v>3075 Sanders Road, Suite H1E</v>
      </c>
      <c r="D193" t="s">
        <v>506</v>
      </c>
      <c r="E193" s="62" t="str">
        <f t="shared" si="7"/>
        <v>Northbrook</v>
      </c>
      <c r="F193" t="s">
        <v>2060</v>
      </c>
      <c r="G193" t="s">
        <v>2306</v>
      </c>
      <c r="H193" t="s">
        <v>2318</v>
      </c>
      <c r="I193" t="s">
        <v>507</v>
      </c>
    </row>
    <row r="194" spans="1:9" x14ac:dyDescent="0.25">
      <c r="A194" s="62" t="str">
        <f>VLOOKUP(B194, names!A$3:B$2402, 2,)</f>
        <v>Castle Key Insurance Co.</v>
      </c>
      <c r="B194" t="s">
        <v>53</v>
      </c>
      <c r="C194" s="62" t="str">
        <f t="shared" si="6"/>
        <v>3075 Sanders Road, Suite H1E</v>
      </c>
      <c r="D194" t="s">
        <v>506</v>
      </c>
      <c r="E194" s="62" t="str">
        <f t="shared" si="7"/>
        <v>Northbrook</v>
      </c>
      <c r="F194" t="s">
        <v>2060</v>
      </c>
      <c r="G194" t="s">
        <v>2306</v>
      </c>
      <c r="H194" t="s">
        <v>2318</v>
      </c>
      <c r="I194" t="s">
        <v>507</v>
      </c>
    </row>
    <row r="195" spans="1:9" x14ac:dyDescent="0.25">
      <c r="A195" s="62" t="e">
        <f>VLOOKUP(B195, names!A$3:B$2402, 2,)</f>
        <v>#N/A</v>
      </c>
      <c r="B195" t="s">
        <v>834</v>
      </c>
      <c r="C195" s="62" t="str">
        <f t="shared" si="6"/>
        <v>59 Maiden Lane, 38Th Floor</v>
      </c>
      <c r="D195" t="s">
        <v>835</v>
      </c>
      <c r="E195" s="62" t="str">
        <f t="shared" si="7"/>
        <v>New York</v>
      </c>
      <c r="F195" t="s">
        <v>2037</v>
      </c>
      <c r="G195" t="s">
        <v>2291</v>
      </c>
      <c r="H195">
        <v>10038</v>
      </c>
      <c r="I195" t="s">
        <v>836</v>
      </c>
    </row>
    <row r="196" spans="1:9" x14ac:dyDescent="0.25">
      <c r="A196" s="62" t="e">
        <f>VLOOKUP(B196, names!A$3:B$2402, 2,)</f>
        <v>#N/A</v>
      </c>
      <c r="B196" t="s">
        <v>837</v>
      </c>
      <c r="C196" s="62" t="str">
        <f t="shared" si="6"/>
        <v>Harborside Financial Center, 800 Plaza Two, 8Th Fl</v>
      </c>
      <c r="D196" t="s">
        <v>838</v>
      </c>
      <c r="E196" s="62" t="str">
        <f t="shared" si="7"/>
        <v>Jersey City</v>
      </c>
      <c r="F196" t="s">
        <v>2098</v>
      </c>
      <c r="G196" t="s">
        <v>2312</v>
      </c>
      <c r="H196">
        <v>7311</v>
      </c>
      <c r="I196" t="s">
        <v>839</v>
      </c>
    </row>
    <row r="197" spans="1:9" x14ac:dyDescent="0.25">
      <c r="A197" s="62" t="e">
        <f>VLOOKUP(B197, names!A$3:B$2402, 2,)</f>
        <v>#N/A</v>
      </c>
      <c r="B197" t="s">
        <v>840</v>
      </c>
      <c r="C197" s="62" t="str">
        <f t="shared" si="6"/>
        <v>2120 West End Avenue</v>
      </c>
      <c r="D197" t="s">
        <v>841</v>
      </c>
      <c r="E197" s="62" t="str">
        <f t="shared" si="7"/>
        <v>Nashville</v>
      </c>
      <c r="F197" t="s">
        <v>2133</v>
      </c>
      <c r="G197" t="s">
        <v>2362</v>
      </c>
      <c r="H197">
        <v>37203</v>
      </c>
      <c r="I197" t="s">
        <v>842</v>
      </c>
    </row>
    <row r="198" spans="1:9" x14ac:dyDescent="0.25">
      <c r="A198" s="62" t="e">
        <f>VLOOKUP(B198, names!A$3:B$2402, 2,)</f>
        <v>#N/A</v>
      </c>
      <c r="B198" t="s">
        <v>843</v>
      </c>
      <c r="C198" s="62" t="str">
        <f t="shared" si="6"/>
        <v>3340 Peachtree Rd. Ne, Suite 2950</v>
      </c>
      <c r="D198" t="s">
        <v>844</v>
      </c>
      <c r="E198" s="62" t="str">
        <f t="shared" si="7"/>
        <v>Atlanta</v>
      </c>
      <c r="F198" t="s">
        <v>2039</v>
      </c>
      <c r="G198" t="s">
        <v>2294</v>
      </c>
      <c r="H198">
        <v>30326</v>
      </c>
      <c r="I198" t="s">
        <v>845</v>
      </c>
    </row>
    <row r="199" spans="1:9" x14ac:dyDescent="0.25">
      <c r="A199" s="62" t="e">
        <f>VLOOKUP(B199, names!A$3:B$2402, 2,)</f>
        <v>#N/A</v>
      </c>
      <c r="B199" t="s">
        <v>846</v>
      </c>
      <c r="C199" s="62" t="str">
        <f t="shared" si="6"/>
        <v>3340 Peachtree Rd Ne, Suite 2950</v>
      </c>
      <c r="D199" t="s">
        <v>847</v>
      </c>
      <c r="E199" s="62" t="str">
        <f t="shared" si="7"/>
        <v>Atlanta</v>
      </c>
      <c r="F199" t="s">
        <v>2039</v>
      </c>
      <c r="G199" t="s">
        <v>2294</v>
      </c>
      <c r="H199">
        <v>30326</v>
      </c>
      <c r="I199" t="s">
        <v>845</v>
      </c>
    </row>
    <row r="200" spans="1:9" x14ac:dyDescent="0.25">
      <c r="A200" s="62" t="e">
        <f>VLOOKUP(B200, names!A$3:B$2402, 2,)</f>
        <v>#N/A</v>
      </c>
      <c r="B200" t="s">
        <v>848</v>
      </c>
      <c r="C200" s="62" t="str">
        <f t="shared" si="6"/>
        <v>1212 North 96Th Street</v>
      </c>
      <c r="D200" t="s">
        <v>849</v>
      </c>
      <c r="E200" s="62" t="str">
        <f t="shared" si="7"/>
        <v>Omaha</v>
      </c>
      <c r="F200" t="s">
        <v>2038</v>
      </c>
      <c r="G200" t="s">
        <v>2292</v>
      </c>
      <c r="H200">
        <v>68114</v>
      </c>
      <c r="I200" t="s">
        <v>850</v>
      </c>
    </row>
    <row r="201" spans="1:9" x14ac:dyDescent="0.25">
      <c r="A201" s="62" t="str">
        <f>VLOOKUP(B201, names!A$3:B$2402, 2,)</f>
        <v>Centauri Specialty Insurance Co.</v>
      </c>
      <c r="B201" t="s">
        <v>119</v>
      </c>
      <c r="C201" s="62" t="str">
        <f t="shared" si="6"/>
        <v>5391 Lakewood Ranch Blvd., Suite 303</v>
      </c>
      <c r="D201" t="s">
        <v>851</v>
      </c>
      <c r="E201" s="62" t="str">
        <f t="shared" si="7"/>
        <v>Sarasota</v>
      </c>
      <c r="F201" t="s">
        <v>2125</v>
      </c>
      <c r="G201" t="s">
        <v>2297</v>
      </c>
      <c r="H201">
        <v>34240</v>
      </c>
      <c r="I201" t="s">
        <v>852</v>
      </c>
    </row>
    <row r="202" spans="1:9" x14ac:dyDescent="0.25">
      <c r="A202" s="62" t="e">
        <f>VLOOKUP(B202, names!A$3:B$2402, 2,)</f>
        <v>#N/A</v>
      </c>
      <c r="B202" t="s">
        <v>853</v>
      </c>
      <c r="C202" s="62" t="str">
        <f t="shared" si="6"/>
        <v>1941 South 42Nd Street</v>
      </c>
      <c r="D202" t="s">
        <v>854</v>
      </c>
      <c r="E202" s="62" t="str">
        <f t="shared" si="7"/>
        <v>Omaha</v>
      </c>
      <c r="F202" t="s">
        <v>2038</v>
      </c>
      <c r="G202" t="s">
        <v>2292</v>
      </c>
      <c r="H202">
        <v>68105</v>
      </c>
      <c r="I202" t="s">
        <v>855</v>
      </c>
    </row>
    <row r="203" spans="1:9" x14ac:dyDescent="0.25">
      <c r="A203" s="62" t="e">
        <f>VLOOKUP(B203, names!A$3:B$2402, 2,)</f>
        <v>#N/A</v>
      </c>
      <c r="B203" t="s">
        <v>856</v>
      </c>
      <c r="C203" s="62" t="str">
        <f t="shared" si="6"/>
        <v>1 Liberty Plaza, 165 Broadway</v>
      </c>
      <c r="D203" t="s">
        <v>857</v>
      </c>
      <c r="E203" s="62" t="str">
        <f t="shared" si="7"/>
        <v>New York</v>
      </c>
      <c r="F203" t="s">
        <v>2037</v>
      </c>
      <c r="G203" t="s">
        <v>2291</v>
      </c>
      <c r="H203">
        <v>10006</v>
      </c>
      <c r="I203" t="s">
        <v>858</v>
      </c>
    </row>
    <row r="204" spans="1:9" x14ac:dyDescent="0.25">
      <c r="A204" s="62" t="e">
        <f>VLOOKUP(B204, names!A$3:B$2402, 2,)</f>
        <v>#N/A</v>
      </c>
      <c r="B204" t="s">
        <v>859</v>
      </c>
      <c r="C204" s="62" t="str">
        <f t="shared" si="6"/>
        <v>800 Walnut Street</v>
      </c>
      <c r="D204" t="s">
        <v>860</v>
      </c>
      <c r="E204" s="62" t="str">
        <f t="shared" si="7"/>
        <v>Des Moines</v>
      </c>
      <c r="F204" t="s">
        <v>2097</v>
      </c>
      <c r="G204" t="s">
        <v>2301</v>
      </c>
      <c r="H204">
        <v>50309</v>
      </c>
      <c r="I204" t="s">
        <v>861</v>
      </c>
    </row>
    <row r="205" spans="1:9" x14ac:dyDescent="0.25">
      <c r="A205" s="62" t="str">
        <f>VLOOKUP(B205, names!A$3:B$2402, 2,)</f>
        <v>Century-National Insurance Co.</v>
      </c>
      <c r="B205" t="s">
        <v>189</v>
      </c>
      <c r="C205" s="62" t="str">
        <f t="shared" si="6"/>
        <v>16650 Sherman Way</v>
      </c>
      <c r="D205" t="s">
        <v>862</v>
      </c>
      <c r="E205" s="62" t="str">
        <f t="shared" si="7"/>
        <v>Van Nuys</v>
      </c>
      <c r="F205" t="s">
        <v>2134</v>
      </c>
      <c r="G205" t="s">
        <v>2324</v>
      </c>
      <c r="H205">
        <v>91406</v>
      </c>
      <c r="I205" t="s">
        <v>863</v>
      </c>
    </row>
    <row r="206" spans="1:9" x14ac:dyDescent="0.25">
      <c r="A206" s="62" t="str">
        <f>VLOOKUP(B206, names!A$3:B$2402, 2,)</f>
        <v>Charter Oak Fire Insurance Co.</v>
      </c>
      <c r="B206" t="s">
        <v>149</v>
      </c>
      <c r="C206" s="62" t="str">
        <f t="shared" si="6"/>
        <v>One Tower Square, Ms08A</v>
      </c>
      <c r="D206" t="s">
        <v>563</v>
      </c>
      <c r="E206" s="62" t="str">
        <f t="shared" si="7"/>
        <v>Hartford</v>
      </c>
      <c r="F206" t="s">
        <v>2049</v>
      </c>
      <c r="G206" t="s">
        <v>2300</v>
      </c>
      <c r="H206">
        <v>6183</v>
      </c>
      <c r="I206" t="s">
        <v>564</v>
      </c>
    </row>
    <row r="207" spans="1:9" x14ac:dyDescent="0.25">
      <c r="A207" s="62" t="e">
        <f>VLOOKUP(B207, names!A$3:B$2402, 2,)</f>
        <v>#N/A</v>
      </c>
      <c r="B207" t="s">
        <v>864</v>
      </c>
      <c r="C207" s="62" t="str">
        <f t="shared" si="6"/>
        <v>34200 Mound Road</v>
      </c>
      <c r="D207" t="s">
        <v>865</v>
      </c>
      <c r="E207" s="62" t="str">
        <f t="shared" si="7"/>
        <v>Sterling Heights</v>
      </c>
      <c r="F207" t="s">
        <v>2135</v>
      </c>
      <c r="G207" t="s">
        <v>2295</v>
      </c>
      <c r="H207">
        <v>48310</v>
      </c>
      <c r="I207" t="s">
        <v>866</v>
      </c>
    </row>
    <row r="208" spans="1:9" x14ac:dyDescent="0.25">
      <c r="A208" s="62" t="e">
        <f>VLOOKUP(B208, names!A$3:B$2402, 2,)</f>
        <v>#N/A</v>
      </c>
      <c r="B208" t="s">
        <v>867</v>
      </c>
      <c r="C208" s="62" t="str">
        <f t="shared" si="6"/>
        <v>225 W. Washington Street, Suite 1800</v>
      </c>
      <c r="D208" t="s">
        <v>465</v>
      </c>
      <c r="E208" s="62" t="str">
        <f t="shared" si="7"/>
        <v>Chicago</v>
      </c>
      <c r="F208" t="s">
        <v>2052</v>
      </c>
      <c r="G208" t="s">
        <v>2306</v>
      </c>
      <c r="H208" t="s">
        <v>2307</v>
      </c>
      <c r="I208" t="s">
        <v>488</v>
      </c>
    </row>
    <row r="209" spans="1:9" x14ac:dyDescent="0.25">
      <c r="A209" s="62" t="e">
        <f>VLOOKUP(B209, names!A$3:B$2402, 2,)</f>
        <v>#N/A</v>
      </c>
      <c r="B209" t="s">
        <v>868</v>
      </c>
      <c r="C209" s="62" t="str">
        <f t="shared" si="6"/>
        <v>202 Hall'S Mill Road</v>
      </c>
      <c r="D209" t="s">
        <v>869</v>
      </c>
      <c r="E209" s="62" t="str">
        <f t="shared" si="7"/>
        <v>Whitehouse</v>
      </c>
      <c r="F209" t="s">
        <v>2136</v>
      </c>
      <c r="G209" t="s">
        <v>2312</v>
      </c>
      <c r="H209">
        <v>8889</v>
      </c>
      <c r="I209" t="s">
        <v>870</v>
      </c>
    </row>
    <row r="210" spans="1:9" x14ac:dyDescent="0.25">
      <c r="A210" s="62" t="e">
        <f>VLOOKUP(B210, names!A$3:B$2402, 2,)</f>
        <v>#N/A</v>
      </c>
      <c r="B210" t="s">
        <v>871</v>
      </c>
      <c r="C210" s="62" t="str">
        <f t="shared" si="6"/>
        <v>202 Hall'S Mill Road</v>
      </c>
      <c r="D210" t="s">
        <v>869</v>
      </c>
      <c r="E210" s="62" t="str">
        <f t="shared" si="7"/>
        <v>Whiteho</v>
      </c>
      <c r="F210" t="s">
        <v>2137</v>
      </c>
      <c r="G210" t="s">
        <v>2312</v>
      </c>
      <c r="H210">
        <v>8889</v>
      </c>
      <c r="I210" t="s">
        <v>870</v>
      </c>
    </row>
    <row r="211" spans="1:9" x14ac:dyDescent="0.25">
      <c r="A211" s="62" t="e">
        <f>VLOOKUP(B211, names!A$3:B$2402, 2,)</f>
        <v>#N/A</v>
      </c>
      <c r="B211" t="s">
        <v>872</v>
      </c>
      <c r="C211" s="62" t="str">
        <f t="shared" si="6"/>
        <v>19 East 34Th Street</v>
      </c>
      <c r="D211" t="s">
        <v>873</v>
      </c>
      <c r="E211" s="62" t="str">
        <f t="shared" si="7"/>
        <v>New York</v>
      </c>
      <c r="F211" t="s">
        <v>2037</v>
      </c>
      <c r="G211" t="s">
        <v>2291</v>
      </c>
      <c r="H211" t="s">
        <v>2369</v>
      </c>
      <c r="I211" t="s">
        <v>874</v>
      </c>
    </row>
    <row r="212" spans="1:9" x14ac:dyDescent="0.25">
      <c r="A212" s="62" t="str">
        <f>VLOOKUP(B212, names!A$3:B$2402, 2,)</f>
        <v>Church Mutual Insurance Co.</v>
      </c>
      <c r="B212" t="s">
        <v>139</v>
      </c>
      <c r="C212" s="62" t="str">
        <f t="shared" si="6"/>
        <v>3000 Schuster Lane</v>
      </c>
      <c r="D212" t="s">
        <v>875</v>
      </c>
      <c r="E212" s="62" t="str">
        <f t="shared" si="7"/>
        <v>Merrill</v>
      </c>
      <c r="F212" t="s">
        <v>2138</v>
      </c>
      <c r="G212" t="s">
        <v>2366</v>
      </c>
      <c r="H212">
        <v>54452</v>
      </c>
      <c r="I212" t="s">
        <v>876</v>
      </c>
    </row>
    <row r="213" spans="1:9" x14ac:dyDescent="0.25">
      <c r="A213" s="62" t="e">
        <f>VLOOKUP(B213, names!A$3:B$2402, 2,)</f>
        <v>#N/A</v>
      </c>
      <c r="B213" t="s">
        <v>877</v>
      </c>
      <c r="C213" s="62" t="str">
        <f t="shared" si="6"/>
        <v>300 Galleria Officentre</v>
      </c>
      <c r="D213" t="s">
        <v>878</v>
      </c>
      <c r="E213" s="62" t="str">
        <f t="shared" si="7"/>
        <v>Southfield</v>
      </c>
      <c r="F213" t="s">
        <v>2092</v>
      </c>
      <c r="G213" t="s">
        <v>2295</v>
      </c>
      <c r="H213">
        <v>48034</v>
      </c>
      <c r="I213" t="s">
        <v>879</v>
      </c>
    </row>
    <row r="214" spans="1:9" x14ac:dyDescent="0.25">
      <c r="A214" s="62" t="e">
        <f>VLOOKUP(B214, names!A$3:B$2402, 2,)</f>
        <v>#N/A</v>
      </c>
      <c r="B214" t="s">
        <v>880</v>
      </c>
      <c r="C214" s="62" t="str">
        <f t="shared" si="6"/>
        <v>6200 South Gilmore Road</v>
      </c>
      <c r="D214" t="s">
        <v>881</v>
      </c>
      <c r="E214" s="62" t="str">
        <f t="shared" si="7"/>
        <v>Fairfield</v>
      </c>
      <c r="F214" t="s">
        <v>2139</v>
      </c>
      <c r="G214" t="s">
        <v>2314</v>
      </c>
      <c r="H214" t="s">
        <v>2370</v>
      </c>
      <c r="I214" t="s">
        <v>882</v>
      </c>
    </row>
    <row r="215" spans="1:9" x14ac:dyDescent="0.25">
      <c r="A215" s="62" t="str">
        <f>VLOOKUP(B215, names!A$3:B$2402, 2,)</f>
        <v>Cincinnati Indemnity Co.</v>
      </c>
      <c r="B215" t="s">
        <v>146</v>
      </c>
      <c r="C215" s="62" t="str">
        <f t="shared" si="6"/>
        <v>6200 South Gilmore Road</v>
      </c>
      <c r="D215" t="s">
        <v>881</v>
      </c>
      <c r="E215" s="62" t="str">
        <f t="shared" si="7"/>
        <v>Fairfield</v>
      </c>
      <c r="F215" t="s">
        <v>2139</v>
      </c>
      <c r="G215" t="s">
        <v>2314</v>
      </c>
      <c r="H215" t="s">
        <v>2370</v>
      </c>
      <c r="I215" t="s">
        <v>883</v>
      </c>
    </row>
    <row r="216" spans="1:9" x14ac:dyDescent="0.25">
      <c r="A216" s="62" t="str">
        <f>VLOOKUP(B216, names!A$3:B$2402, 2,)</f>
        <v>Cincinnati Insurance Co.</v>
      </c>
      <c r="B216" t="s">
        <v>124</v>
      </c>
      <c r="C216" s="62" t="str">
        <f t="shared" si="6"/>
        <v>6200 South Gilmore Road</v>
      </c>
      <c r="D216" t="s">
        <v>881</v>
      </c>
      <c r="E216" s="62" t="str">
        <f t="shared" si="7"/>
        <v>Fairfield</v>
      </c>
      <c r="F216" t="s">
        <v>2139</v>
      </c>
      <c r="G216" t="s">
        <v>2314</v>
      </c>
      <c r="H216" t="s">
        <v>2370</v>
      </c>
      <c r="I216" t="s">
        <v>884</v>
      </c>
    </row>
    <row r="217" spans="1:9" x14ac:dyDescent="0.25">
      <c r="A217" s="62" t="e">
        <f>VLOOKUP(B217, names!A$3:B$2402, 2,)</f>
        <v>#N/A</v>
      </c>
      <c r="B217" t="s">
        <v>885</v>
      </c>
      <c r="C217" s="62" t="str">
        <f t="shared" si="6"/>
        <v>411 5Th Avenue</v>
      </c>
      <c r="D217" t="s">
        <v>886</v>
      </c>
      <c r="E217" s="62" t="str">
        <f t="shared" si="7"/>
        <v>New York</v>
      </c>
      <c r="F217" t="s">
        <v>2037</v>
      </c>
      <c r="G217" t="s">
        <v>2291</v>
      </c>
      <c r="H217">
        <v>10016</v>
      </c>
      <c r="I217" t="s">
        <v>887</v>
      </c>
    </row>
    <row r="218" spans="1:9" x14ac:dyDescent="0.25">
      <c r="A218" s="62" t="e">
        <f>VLOOKUP(B218, names!A$3:B$2402, 2,)</f>
        <v>#N/A</v>
      </c>
      <c r="B218" t="s">
        <v>888</v>
      </c>
      <c r="C218" s="62" t="str">
        <f t="shared" si="6"/>
        <v>50 Millstone Road;  Bldg100; Suite 360</v>
      </c>
      <c r="D218" t="s">
        <v>889</v>
      </c>
      <c r="E218" s="62" t="str">
        <f t="shared" si="7"/>
        <v>East Windsor</v>
      </c>
      <c r="F218" t="s">
        <v>2140</v>
      </c>
      <c r="G218" t="s">
        <v>2312</v>
      </c>
      <c r="H218" t="s">
        <v>2371</v>
      </c>
      <c r="I218" t="s">
        <v>890</v>
      </c>
    </row>
    <row r="219" spans="1:9" x14ac:dyDescent="0.25">
      <c r="A219" s="62" t="e">
        <f>VLOOKUP(B219, names!A$3:B$2402, 2,)</f>
        <v>#N/A</v>
      </c>
      <c r="B219" t="s">
        <v>891</v>
      </c>
      <c r="C219" s="62" t="str">
        <f t="shared" si="6"/>
        <v>1400 American Lane</v>
      </c>
      <c r="D219" t="s">
        <v>570</v>
      </c>
      <c r="E219" s="62" t="str">
        <f t="shared" si="7"/>
        <v>Schaumburg</v>
      </c>
      <c r="F219" t="s">
        <v>2064</v>
      </c>
      <c r="G219" t="s">
        <v>2306</v>
      </c>
      <c r="H219" t="s">
        <v>2327</v>
      </c>
      <c r="I219" t="s">
        <v>571</v>
      </c>
    </row>
    <row r="220" spans="1:9" x14ac:dyDescent="0.25">
      <c r="A220" s="62" t="e">
        <f>VLOOKUP(B220, names!A$3:B$2402, 2,)</f>
        <v>#N/A</v>
      </c>
      <c r="B220" t="s">
        <v>892</v>
      </c>
      <c r="C220" s="62" t="str">
        <f t="shared" si="6"/>
        <v>123 Tice Boulevard, Suite 250</v>
      </c>
      <c r="D220" t="s">
        <v>893</v>
      </c>
      <c r="E220" s="62" t="str">
        <f t="shared" si="7"/>
        <v>Woodcliff Lake</v>
      </c>
      <c r="F220" t="s">
        <v>2141</v>
      </c>
      <c r="G220" t="s">
        <v>2312</v>
      </c>
      <c r="H220">
        <v>7677</v>
      </c>
      <c r="I220" t="s">
        <v>894</v>
      </c>
    </row>
    <row r="221" spans="1:9" x14ac:dyDescent="0.25">
      <c r="A221" s="62" t="e">
        <f>VLOOKUP(B221, names!A$3:B$2402, 2,)</f>
        <v>#N/A</v>
      </c>
      <c r="B221" t="s">
        <v>895</v>
      </c>
      <c r="C221" s="62" t="str">
        <f t="shared" si="6"/>
        <v>8720 Stony Point Pkwy, Suite 400</v>
      </c>
      <c r="D221" t="s">
        <v>896</v>
      </c>
      <c r="E221" s="62" t="str">
        <f t="shared" si="7"/>
        <v>Richmond</v>
      </c>
      <c r="F221" t="s">
        <v>2142</v>
      </c>
      <c r="G221" t="s">
        <v>2352</v>
      </c>
      <c r="H221">
        <v>23235</v>
      </c>
      <c r="I221" t="s">
        <v>897</v>
      </c>
    </row>
    <row r="222" spans="1:9" x14ac:dyDescent="0.25">
      <c r="A222" s="62" t="e">
        <f>VLOOKUP(B222, names!A$3:B$2402, 2,)</f>
        <v>#N/A</v>
      </c>
      <c r="B222" t="s">
        <v>898</v>
      </c>
      <c r="C222" s="62" t="str">
        <f t="shared" si="6"/>
        <v>175 Berkeley Street</v>
      </c>
      <c r="D222" t="s">
        <v>568</v>
      </c>
      <c r="E222" s="62" t="str">
        <f t="shared" si="7"/>
        <v>Boston</v>
      </c>
      <c r="F222" t="s">
        <v>2074</v>
      </c>
      <c r="G222" t="s">
        <v>2316</v>
      </c>
      <c r="H222">
        <v>2116</v>
      </c>
      <c r="I222" t="s">
        <v>558</v>
      </c>
    </row>
    <row r="223" spans="1:9" x14ac:dyDescent="0.25">
      <c r="A223" s="62" t="e">
        <f>VLOOKUP(B223, names!A$3:B$2402, 2,)</f>
        <v>#N/A</v>
      </c>
      <c r="B223" t="s">
        <v>899</v>
      </c>
      <c r="C223" s="62" t="str">
        <f t="shared" si="6"/>
        <v>3024 Harney Street</v>
      </c>
      <c r="D223" t="s">
        <v>776</v>
      </c>
      <c r="E223" s="62" t="str">
        <f t="shared" si="7"/>
        <v>Omaha</v>
      </c>
      <c r="F223" t="s">
        <v>2038</v>
      </c>
      <c r="G223" t="s">
        <v>2292</v>
      </c>
      <c r="H223" t="s">
        <v>2361</v>
      </c>
      <c r="I223" t="s">
        <v>777</v>
      </c>
    </row>
    <row r="224" spans="1:9" x14ac:dyDescent="0.25">
      <c r="A224" s="62" t="e">
        <f>VLOOKUP(B224, names!A$3:B$2402, 2,)</f>
        <v>#N/A</v>
      </c>
      <c r="B224" t="s">
        <v>900</v>
      </c>
      <c r="C224" s="62" t="str">
        <f t="shared" si="6"/>
        <v>175 Water Street ,18Th Floor</v>
      </c>
      <c r="D224" t="s">
        <v>901</v>
      </c>
      <c r="E224" s="62" t="str">
        <f t="shared" si="7"/>
        <v>New York</v>
      </c>
      <c r="F224" t="s">
        <v>2037</v>
      </c>
      <c r="G224" t="s">
        <v>2291</v>
      </c>
      <c r="H224">
        <v>10038</v>
      </c>
      <c r="I224" t="s">
        <v>474</v>
      </c>
    </row>
    <row r="225" spans="1:9" x14ac:dyDescent="0.25">
      <c r="A225" s="62" t="e">
        <f>VLOOKUP(B225, names!A$3:B$2402, 2,)</f>
        <v>#N/A</v>
      </c>
      <c r="B225" t="s">
        <v>902</v>
      </c>
      <c r="C225" s="62" t="str">
        <f t="shared" si="6"/>
        <v>100 First Stamford Place</v>
      </c>
      <c r="D225" t="s">
        <v>773</v>
      </c>
      <c r="E225" s="62" t="str">
        <f t="shared" si="7"/>
        <v>Stamford</v>
      </c>
      <c r="F225" t="s">
        <v>2121</v>
      </c>
      <c r="G225" t="s">
        <v>2300</v>
      </c>
      <c r="H225">
        <v>6902</v>
      </c>
      <c r="I225" t="s">
        <v>903</v>
      </c>
    </row>
    <row r="226" spans="1:9" x14ac:dyDescent="0.25">
      <c r="A226" s="62" t="e">
        <f>VLOOKUP(B226, names!A$3:B$2402, 2,)</f>
        <v>#N/A</v>
      </c>
      <c r="B226" t="s">
        <v>904</v>
      </c>
      <c r="C226" s="62" t="str">
        <f t="shared" si="6"/>
        <v>One Tower Square, 5Ms</v>
      </c>
      <c r="D226" t="s">
        <v>905</v>
      </c>
      <c r="E226" s="62" t="str">
        <f t="shared" si="7"/>
        <v>Hartford</v>
      </c>
      <c r="F226" t="s">
        <v>2049</v>
      </c>
      <c r="G226" t="s">
        <v>2300</v>
      </c>
      <c r="H226">
        <v>6183</v>
      </c>
      <c r="I226" t="s">
        <v>906</v>
      </c>
    </row>
    <row r="227" spans="1:9" x14ac:dyDescent="0.25">
      <c r="A227" s="62" t="e">
        <f>VLOOKUP(B227, names!A$3:B$2402, 2,)</f>
        <v>#N/A</v>
      </c>
      <c r="B227" t="s">
        <v>907</v>
      </c>
      <c r="C227" s="62" t="str">
        <f t="shared" si="6"/>
        <v>250 Commercial Street, Suite 5000</v>
      </c>
      <c r="D227" t="s">
        <v>610</v>
      </c>
      <c r="E227" s="62" t="str">
        <f t="shared" si="7"/>
        <v>Manchester</v>
      </c>
      <c r="F227" t="s">
        <v>2086</v>
      </c>
      <c r="G227" t="s">
        <v>2336</v>
      </c>
      <c r="H227">
        <v>3101</v>
      </c>
      <c r="I227" t="s">
        <v>611</v>
      </c>
    </row>
    <row r="228" spans="1:9" x14ac:dyDescent="0.25">
      <c r="A228" s="62" t="e">
        <f>VLOOKUP(B228, names!A$3:B$2402, 2,)</f>
        <v>#N/A</v>
      </c>
      <c r="B228" t="s">
        <v>908</v>
      </c>
      <c r="C228" s="62" t="str">
        <f t="shared" si="6"/>
        <v>5011 Gate Parkway Bldg 100, Ste 100</v>
      </c>
      <c r="D228" t="s">
        <v>909</v>
      </c>
      <c r="E228" s="62" t="str">
        <f t="shared" si="7"/>
        <v>Jacksonville</v>
      </c>
      <c r="F228" t="s">
        <v>2132</v>
      </c>
      <c r="G228" t="s">
        <v>2297</v>
      </c>
      <c r="H228">
        <v>32256</v>
      </c>
      <c r="I228" t="s">
        <v>690</v>
      </c>
    </row>
    <row r="229" spans="1:9" x14ac:dyDescent="0.25">
      <c r="A229" s="62" t="e">
        <f>VLOOKUP(B229, names!A$3:B$2402, 2,)</f>
        <v>#N/A</v>
      </c>
      <c r="B229" t="s">
        <v>910</v>
      </c>
      <c r="C229" s="62" t="str">
        <f t="shared" si="6"/>
        <v>76 St. Paul Street, Ste 500</v>
      </c>
      <c r="D229" t="s">
        <v>911</v>
      </c>
      <c r="E229" s="62" t="str">
        <f t="shared" si="7"/>
        <v>Burlington</v>
      </c>
      <c r="F229" t="s">
        <v>2054</v>
      </c>
      <c r="G229" t="s">
        <v>2372</v>
      </c>
      <c r="H229">
        <v>5401</v>
      </c>
      <c r="I229" t="s">
        <v>912</v>
      </c>
    </row>
    <row r="230" spans="1:9" x14ac:dyDescent="0.25">
      <c r="A230" s="62" t="e">
        <f>VLOOKUP(B230, names!A$3:B$2402, 2,)</f>
        <v>#N/A</v>
      </c>
      <c r="B230" t="s">
        <v>913</v>
      </c>
      <c r="C230" s="62" t="str">
        <f t="shared" si="6"/>
        <v>Po Box 8424</v>
      </c>
      <c r="D230" t="s">
        <v>914</v>
      </c>
      <c r="E230" s="62" t="str">
        <f t="shared" si="7"/>
        <v>Omaha</v>
      </c>
      <c r="F230" t="s">
        <v>2038</v>
      </c>
      <c r="G230" t="s">
        <v>2292</v>
      </c>
      <c r="H230" t="s">
        <v>2373</v>
      </c>
      <c r="I230" t="s">
        <v>915</v>
      </c>
    </row>
    <row r="231" spans="1:9" x14ac:dyDescent="0.25">
      <c r="A231" s="62" t="str">
        <f>VLOOKUP(B231, names!A$3:B$2402, 2,)</f>
        <v>Continental Casualty Co.</v>
      </c>
      <c r="B231" t="s">
        <v>174</v>
      </c>
      <c r="C231" s="62" t="str">
        <f t="shared" si="6"/>
        <v>333 S. Wabash Ave</v>
      </c>
      <c r="D231" t="s">
        <v>542</v>
      </c>
      <c r="E231" s="62" t="str">
        <f t="shared" si="7"/>
        <v>Chicago</v>
      </c>
      <c r="F231" t="s">
        <v>2052</v>
      </c>
      <c r="G231" t="s">
        <v>2306</v>
      </c>
      <c r="H231">
        <v>60604</v>
      </c>
      <c r="I231" t="s">
        <v>543</v>
      </c>
    </row>
    <row r="232" spans="1:9" x14ac:dyDescent="0.25">
      <c r="A232" s="62" t="e">
        <f>VLOOKUP(B232, names!A$3:B$2402, 2,)</f>
        <v>#N/A</v>
      </c>
      <c r="B232" t="s">
        <v>916</v>
      </c>
      <c r="C232" s="62" t="str">
        <f t="shared" si="6"/>
        <v>6140 Parkland Blvd, Ste 321</v>
      </c>
      <c r="D232" t="s">
        <v>917</v>
      </c>
      <c r="E232" s="62" t="str">
        <f t="shared" si="7"/>
        <v>Mayfield Heights</v>
      </c>
      <c r="F232" t="s">
        <v>2143</v>
      </c>
      <c r="G232" t="s">
        <v>2314</v>
      </c>
      <c r="H232">
        <v>44124</v>
      </c>
      <c r="I232" t="s">
        <v>918</v>
      </c>
    </row>
    <row r="233" spans="1:9" x14ac:dyDescent="0.25">
      <c r="A233" s="62" t="e">
        <f>VLOOKUP(B233, names!A$3:B$2402, 2,)</f>
        <v>#N/A</v>
      </c>
      <c r="B233" t="s">
        <v>919</v>
      </c>
      <c r="C233" s="62" t="str">
        <f t="shared" si="6"/>
        <v>10805 Old Mill Road</v>
      </c>
      <c r="D233" t="s">
        <v>920</v>
      </c>
      <c r="E233" s="62" t="str">
        <f t="shared" si="7"/>
        <v>Omaha</v>
      </c>
      <c r="F233" t="s">
        <v>2038</v>
      </c>
      <c r="G233" t="s">
        <v>2292</v>
      </c>
      <c r="H233" t="s">
        <v>2374</v>
      </c>
      <c r="I233" t="s">
        <v>921</v>
      </c>
    </row>
    <row r="234" spans="1:9" x14ac:dyDescent="0.25">
      <c r="A234" s="62" t="str">
        <f>VLOOKUP(B234, names!A$3:B$2402, 2,)</f>
        <v>Continental Insurance Co.</v>
      </c>
      <c r="B234" t="s">
        <v>190</v>
      </c>
      <c r="C234" s="62" t="str">
        <f t="shared" si="6"/>
        <v>333 S. Wabash Ave</v>
      </c>
      <c r="D234" t="s">
        <v>542</v>
      </c>
      <c r="E234" s="62" t="str">
        <f t="shared" si="7"/>
        <v>Chicago</v>
      </c>
      <c r="F234" t="s">
        <v>2052</v>
      </c>
      <c r="G234" t="s">
        <v>2306</v>
      </c>
      <c r="H234">
        <v>60604</v>
      </c>
      <c r="I234" t="s">
        <v>543</v>
      </c>
    </row>
    <row r="235" spans="1:9" x14ac:dyDescent="0.25">
      <c r="A235" s="62" t="e">
        <f>VLOOKUP(B235, names!A$3:B$2402, 2,)</f>
        <v>#N/A</v>
      </c>
      <c r="B235" t="s">
        <v>922</v>
      </c>
      <c r="C235" s="62" t="str">
        <f t="shared" si="6"/>
        <v>9025 N. Lindbergh Drive</v>
      </c>
      <c r="D235" t="s">
        <v>923</v>
      </c>
      <c r="E235" s="62" t="str">
        <f t="shared" si="7"/>
        <v>Peoria</v>
      </c>
      <c r="F235" t="s">
        <v>2144</v>
      </c>
      <c r="G235" t="s">
        <v>2306</v>
      </c>
      <c r="H235">
        <v>61615</v>
      </c>
      <c r="I235" t="s">
        <v>924</v>
      </c>
    </row>
    <row r="236" spans="1:9" x14ac:dyDescent="0.25">
      <c r="A236" s="62" t="e">
        <f>VLOOKUP(B236, names!A$3:B$2402, 2,)</f>
        <v>#N/A</v>
      </c>
      <c r="B236" t="s">
        <v>925</v>
      </c>
      <c r="C236" s="62" t="str">
        <f t="shared" si="6"/>
        <v>401 South Old Woodward Avenue, Suite 300</v>
      </c>
      <c r="D236" t="s">
        <v>926</v>
      </c>
      <c r="E236" s="62" t="str">
        <f t="shared" si="7"/>
        <v>Birmingham</v>
      </c>
      <c r="F236" t="s">
        <v>2145</v>
      </c>
      <c r="G236" t="s">
        <v>2295</v>
      </c>
      <c r="H236">
        <v>48009</v>
      </c>
      <c r="I236" t="s">
        <v>927</v>
      </c>
    </row>
    <row r="237" spans="1:9" x14ac:dyDescent="0.25">
      <c r="A237" s="62">
        <f>VLOOKUP(B237, names!A$3:B$2402, 2,)</f>
        <v>0</v>
      </c>
      <c r="B237" t="s">
        <v>928</v>
      </c>
      <c r="C237" s="62" t="str">
        <f t="shared" si="6"/>
        <v>3100 Falling Leaf Court, Suite 200</v>
      </c>
      <c r="D237" t="s">
        <v>929</v>
      </c>
      <c r="E237" s="62" t="str">
        <f t="shared" si="7"/>
        <v>Columbia</v>
      </c>
      <c r="F237" t="s">
        <v>2041</v>
      </c>
      <c r="G237" t="s">
        <v>2331</v>
      </c>
      <c r="H237">
        <v>65201</v>
      </c>
      <c r="I237" t="s">
        <v>930</v>
      </c>
    </row>
    <row r="238" spans="1:9" x14ac:dyDescent="0.25">
      <c r="A238" s="62" t="e">
        <f>VLOOKUP(B238, names!A$3:B$2402, 2,)</f>
        <v>#N/A</v>
      </c>
      <c r="B238" t="s">
        <v>931</v>
      </c>
      <c r="C238" s="62" t="str">
        <f t="shared" si="6"/>
        <v>500 Jim Moran Boulevard</v>
      </c>
      <c r="D238" t="s">
        <v>932</v>
      </c>
      <c r="E238" s="62" t="str">
        <f t="shared" si="7"/>
        <v>Deerfield Beach</v>
      </c>
      <c r="F238" t="s">
        <v>2146</v>
      </c>
      <c r="G238" t="s">
        <v>2297</v>
      </c>
      <c r="H238">
        <v>33442</v>
      </c>
      <c r="I238" t="s">
        <v>933</v>
      </c>
    </row>
    <row r="239" spans="1:9" x14ac:dyDescent="0.25">
      <c r="A239" s="62">
        <f>VLOOKUP(B239, names!A$3:B$2402, 2,)</f>
        <v>0</v>
      </c>
      <c r="B239" t="s">
        <v>934</v>
      </c>
      <c r="C239" s="62" t="str">
        <f t="shared" si="6"/>
        <v>One West Nationwide Blvd., 3-04-101</v>
      </c>
      <c r="D239" t="s">
        <v>493</v>
      </c>
      <c r="E239" s="62" t="str">
        <f t="shared" si="7"/>
        <v>Columbus</v>
      </c>
      <c r="F239" t="s">
        <v>2058</v>
      </c>
      <c r="G239" t="s">
        <v>2314</v>
      </c>
      <c r="H239" t="s">
        <v>2315</v>
      </c>
      <c r="I239" t="s">
        <v>494</v>
      </c>
    </row>
    <row r="240" spans="1:9" x14ac:dyDescent="0.25">
      <c r="A240" s="62" t="e">
        <f>VLOOKUP(B240, names!A$3:B$2402, 2,)</f>
        <v>#N/A</v>
      </c>
      <c r="B240" t="s">
        <v>935</v>
      </c>
      <c r="C240" s="62" t="str">
        <f t="shared" si="6"/>
        <v>305 Madison Avenue</v>
      </c>
      <c r="D240" t="s">
        <v>936</v>
      </c>
      <c r="E240" s="62" t="str">
        <f t="shared" si="7"/>
        <v>Morristown</v>
      </c>
      <c r="F240" t="s">
        <v>2100</v>
      </c>
      <c r="G240" t="s">
        <v>2312</v>
      </c>
      <c r="H240">
        <v>7962</v>
      </c>
      <c r="I240" t="s">
        <v>937</v>
      </c>
    </row>
    <row r="241" spans="1:9" x14ac:dyDescent="0.25">
      <c r="A241" s="62" t="e">
        <f>VLOOKUP(B241, names!A$3:B$2402, 2,)</f>
        <v>#N/A</v>
      </c>
      <c r="B241" t="s">
        <v>938</v>
      </c>
      <c r="C241" s="62" t="str">
        <f t="shared" si="6"/>
        <v>5910 Mineral Point Road</v>
      </c>
      <c r="D241" t="s">
        <v>939</v>
      </c>
      <c r="E241" s="62" t="str">
        <f t="shared" si="7"/>
        <v>Madison</v>
      </c>
      <c r="F241" t="s">
        <v>2147</v>
      </c>
      <c r="G241" t="s">
        <v>2366</v>
      </c>
      <c r="H241">
        <v>53705</v>
      </c>
      <c r="I241" t="s">
        <v>940</v>
      </c>
    </row>
    <row r="242" spans="1:9" x14ac:dyDescent="0.25">
      <c r="A242" s="62" t="str">
        <f>VLOOKUP(B242, names!A$3:B$2402, 2,)</f>
        <v>Cypress Property &amp; Casualty Insurance Co.</v>
      </c>
      <c r="B242" t="s">
        <v>59</v>
      </c>
      <c r="C242" s="62" t="str">
        <f t="shared" si="6"/>
        <v>13901 Sutton Park Drive South, Suite 310</v>
      </c>
      <c r="D242" t="s">
        <v>941</v>
      </c>
      <c r="E242" s="62" t="str">
        <f t="shared" si="7"/>
        <v>Jacksonville</v>
      </c>
      <c r="F242" t="s">
        <v>2132</v>
      </c>
      <c r="G242" t="s">
        <v>2297</v>
      </c>
      <c r="H242" t="s">
        <v>2375</v>
      </c>
      <c r="I242" t="s">
        <v>942</v>
      </c>
    </row>
    <row r="243" spans="1:9" x14ac:dyDescent="0.25">
      <c r="A243" s="62" t="e">
        <f>VLOOKUP(B243, names!A$3:B$2402, 2,)</f>
        <v>#N/A</v>
      </c>
      <c r="B243" t="s">
        <v>943</v>
      </c>
      <c r="C243" s="62" t="str">
        <f t="shared" si="6"/>
        <v>1072 Harrisburg Pike</v>
      </c>
      <c r="D243" t="s">
        <v>944</v>
      </c>
      <c r="E243" s="62" t="str">
        <f t="shared" si="7"/>
        <v>Carlisle</v>
      </c>
      <c r="F243" t="s">
        <v>2148</v>
      </c>
      <c r="G243" t="s">
        <v>2298</v>
      </c>
      <c r="H243">
        <v>17013</v>
      </c>
      <c r="I243" t="s">
        <v>945</v>
      </c>
    </row>
    <row r="244" spans="1:9" x14ac:dyDescent="0.25">
      <c r="A244" s="62" t="e">
        <f>VLOOKUP(B244, names!A$3:B$2402, 2,)</f>
        <v>#N/A</v>
      </c>
      <c r="B244" t="s">
        <v>946</v>
      </c>
      <c r="C244" s="62" t="str">
        <f t="shared" si="6"/>
        <v>1800 North Point Drive</v>
      </c>
      <c r="D244" t="s">
        <v>947</v>
      </c>
      <c r="E244" s="62" t="str">
        <f t="shared" si="7"/>
        <v>Stevens Point</v>
      </c>
      <c r="F244" t="s">
        <v>2149</v>
      </c>
      <c r="G244" t="s">
        <v>2366</v>
      </c>
      <c r="H244">
        <v>54481</v>
      </c>
      <c r="I244" t="s">
        <v>948</v>
      </c>
    </row>
    <row r="245" spans="1:9" x14ac:dyDescent="0.25">
      <c r="A245" s="62" t="e">
        <f>VLOOKUP(B245, names!A$3:B$2402, 2,)</f>
        <v>#N/A</v>
      </c>
      <c r="B245" t="s">
        <v>949</v>
      </c>
      <c r="C245" s="62" t="str">
        <f t="shared" si="6"/>
        <v>240 North Fifth St, Suite 350</v>
      </c>
      <c r="D245" t="s">
        <v>950</v>
      </c>
      <c r="E245" s="62" t="str">
        <f t="shared" si="7"/>
        <v>Columbus</v>
      </c>
      <c r="F245" t="s">
        <v>2058</v>
      </c>
      <c r="G245" t="s">
        <v>2314</v>
      </c>
      <c r="H245">
        <v>43215</v>
      </c>
      <c r="I245" t="s">
        <v>951</v>
      </c>
    </row>
    <row r="246" spans="1:9" x14ac:dyDescent="0.25">
      <c r="A246" s="62" t="e">
        <f>VLOOKUP(B246, names!A$3:B$2402, 2,)</f>
        <v>#N/A</v>
      </c>
      <c r="B246" t="s">
        <v>952</v>
      </c>
      <c r="C246" s="62" t="str">
        <f t="shared" si="6"/>
        <v>Ten Parkway North</v>
      </c>
      <c r="D246" t="s">
        <v>953</v>
      </c>
      <c r="E246" s="62" t="str">
        <f t="shared" si="7"/>
        <v>Deerfield</v>
      </c>
      <c r="F246" t="s">
        <v>2150</v>
      </c>
      <c r="G246" t="s">
        <v>2306</v>
      </c>
      <c r="H246">
        <v>60015</v>
      </c>
      <c r="I246" t="s">
        <v>954</v>
      </c>
    </row>
    <row r="247" spans="1:9" x14ac:dyDescent="0.25">
      <c r="A247" s="62">
        <f>VLOOKUP(B247, names!A$3:B$2402, 2,)</f>
        <v>0</v>
      </c>
      <c r="B247" t="s">
        <v>955</v>
      </c>
      <c r="C247" s="62" t="str">
        <f t="shared" si="6"/>
        <v>One West Nationwide Blvd.,  3-04-101</v>
      </c>
      <c r="D247" t="s">
        <v>527</v>
      </c>
      <c r="E247" s="62" t="str">
        <f t="shared" si="7"/>
        <v>Columbus</v>
      </c>
      <c r="F247" t="s">
        <v>2058</v>
      </c>
      <c r="G247" t="s">
        <v>2314</v>
      </c>
      <c r="H247" t="s">
        <v>2315</v>
      </c>
      <c r="I247" t="s">
        <v>494</v>
      </c>
    </row>
    <row r="248" spans="1:9" x14ac:dyDescent="0.25">
      <c r="A248" s="62" t="e">
        <f>VLOOKUP(B248, names!A$3:B$2402, 2,)</f>
        <v>#N/A</v>
      </c>
      <c r="B248" t="s">
        <v>956</v>
      </c>
      <c r="C248" s="62" t="str">
        <f t="shared" si="6"/>
        <v>17771 Cowan Suite 100</v>
      </c>
      <c r="D248" t="s">
        <v>957</v>
      </c>
      <c r="E248" s="62" t="str">
        <f t="shared" si="7"/>
        <v>Irvine</v>
      </c>
      <c r="F248" t="s">
        <v>2114</v>
      </c>
      <c r="G248" t="s">
        <v>2324</v>
      </c>
      <c r="H248" t="s">
        <v>2376</v>
      </c>
      <c r="I248" t="s">
        <v>958</v>
      </c>
    </row>
    <row r="249" spans="1:9" x14ac:dyDescent="0.25">
      <c r="A249" s="62" t="e">
        <f>VLOOKUP(B249, names!A$3:B$2402, 2,)</f>
        <v>#N/A</v>
      </c>
      <c r="B249" t="s">
        <v>959</v>
      </c>
      <c r="C249" s="62" t="str">
        <f t="shared" si="6"/>
        <v>3 Bala Plz, Ste 300E</v>
      </c>
      <c r="D249" t="s">
        <v>960</v>
      </c>
      <c r="E249" s="62" t="str">
        <f t="shared" si="7"/>
        <v>Bala Cynwyd</v>
      </c>
      <c r="F249" t="s">
        <v>2084</v>
      </c>
      <c r="G249" t="s">
        <v>2298</v>
      </c>
      <c r="H249" t="s">
        <v>2334</v>
      </c>
      <c r="I249" t="s">
        <v>605</v>
      </c>
    </row>
    <row r="250" spans="1:9" x14ac:dyDescent="0.25">
      <c r="A250" s="62" t="e">
        <f>VLOOKUP(B250, names!A$3:B$2402, 2,)</f>
        <v>#N/A</v>
      </c>
      <c r="B250" t="s">
        <v>961</v>
      </c>
      <c r="C250" s="62" t="str">
        <f t="shared" si="6"/>
        <v>15151 Florida Boulevard</v>
      </c>
      <c r="D250" t="s">
        <v>962</v>
      </c>
      <c r="E250" s="62" t="str">
        <f t="shared" si="7"/>
        <v>Baton Rouge</v>
      </c>
      <c r="F250" t="s">
        <v>2151</v>
      </c>
      <c r="G250" t="s">
        <v>2328</v>
      </c>
      <c r="H250">
        <v>70819</v>
      </c>
      <c r="I250" t="s">
        <v>963</v>
      </c>
    </row>
    <row r="251" spans="1:9" x14ac:dyDescent="0.25">
      <c r="A251" s="62" t="e">
        <f>VLOOKUP(B251, names!A$3:B$2402, 2,)</f>
        <v>#N/A</v>
      </c>
      <c r="B251" t="s">
        <v>964</v>
      </c>
      <c r="C251" s="62" t="str">
        <f t="shared" si="6"/>
        <v>15151 Florida Boulevard</v>
      </c>
      <c r="D251" t="s">
        <v>962</v>
      </c>
      <c r="E251" s="62" t="str">
        <f t="shared" si="7"/>
        <v>Baton Rouge</v>
      </c>
      <c r="F251" t="s">
        <v>2151</v>
      </c>
      <c r="G251" t="s">
        <v>2328</v>
      </c>
      <c r="H251">
        <v>70819</v>
      </c>
      <c r="I251" t="s">
        <v>965</v>
      </c>
    </row>
    <row r="252" spans="1:9" x14ac:dyDescent="0.25">
      <c r="A252" s="62" t="e">
        <f>VLOOKUP(B252, names!A$3:B$2402, 2,)</f>
        <v>#N/A</v>
      </c>
      <c r="B252" t="s">
        <v>966</v>
      </c>
      <c r="C252" s="62" t="str">
        <f t="shared" si="6"/>
        <v>One Tower Square, 5 Ms</v>
      </c>
      <c r="D252" t="s">
        <v>967</v>
      </c>
      <c r="E252" s="62" t="str">
        <f t="shared" si="7"/>
        <v>Hartford</v>
      </c>
      <c r="F252" t="s">
        <v>2049</v>
      </c>
      <c r="G252" t="s">
        <v>2300</v>
      </c>
      <c r="H252">
        <v>6183</v>
      </c>
      <c r="I252" t="s">
        <v>906</v>
      </c>
    </row>
    <row r="253" spans="1:9" x14ac:dyDescent="0.25">
      <c r="A253" s="62" t="e">
        <f>VLOOKUP(B253, names!A$3:B$2402, 2,)</f>
        <v>#N/A</v>
      </c>
      <c r="B253" t="s">
        <v>968</v>
      </c>
      <c r="C253" s="62" t="str">
        <f t="shared" si="6"/>
        <v>185 Greenwood Road</v>
      </c>
      <c r="D253" t="s">
        <v>576</v>
      </c>
      <c r="E253" s="62" t="str">
        <f t="shared" si="7"/>
        <v>Napa</v>
      </c>
      <c r="F253" t="s">
        <v>2076</v>
      </c>
      <c r="G253" t="s">
        <v>2324</v>
      </c>
      <c r="H253">
        <v>94558</v>
      </c>
      <c r="I253" t="s">
        <v>577</v>
      </c>
    </row>
    <row r="254" spans="1:9" x14ac:dyDescent="0.25">
      <c r="A254" s="62" t="e">
        <f>VLOOKUP(B254, names!A$3:B$2402, 2,)</f>
        <v>#N/A</v>
      </c>
      <c r="B254" t="s">
        <v>969</v>
      </c>
      <c r="C254" s="62" t="str">
        <f t="shared" ref="C254:C317" si="8">PROPER(LEFT(D254, LEN(D254)-1))</f>
        <v>1320 Waldo Ave., Suite 200</v>
      </c>
      <c r="D254" t="s">
        <v>970</v>
      </c>
      <c r="E254" s="62" t="str">
        <f t="shared" ref="E254:E317" si="9">PROPER(F254)</f>
        <v>Midland</v>
      </c>
      <c r="F254" t="s">
        <v>2152</v>
      </c>
      <c r="G254" t="s">
        <v>2295</v>
      </c>
      <c r="H254">
        <v>48642</v>
      </c>
      <c r="I254" t="s">
        <v>971</v>
      </c>
    </row>
    <row r="255" spans="1:9" x14ac:dyDescent="0.25">
      <c r="A255" s="62" t="e">
        <f>VLOOKUP(B255, names!A$3:B$2402, 2,)</f>
        <v>#N/A</v>
      </c>
      <c r="B255" t="s">
        <v>972</v>
      </c>
      <c r="C255" s="62" t="str">
        <f t="shared" si="8"/>
        <v>Po Box 83777</v>
      </c>
      <c r="D255" t="s">
        <v>490</v>
      </c>
      <c r="E255" s="62" t="str">
        <f t="shared" si="9"/>
        <v>Lancaster</v>
      </c>
      <c r="F255" t="s">
        <v>2057</v>
      </c>
      <c r="G255" t="s">
        <v>2298</v>
      </c>
      <c r="H255" t="s">
        <v>2313</v>
      </c>
      <c r="I255" t="s">
        <v>491</v>
      </c>
    </row>
    <row r="256" spans="1:9" x14ac:dyDescent="0.25">
      <c r="A256" s="62" t="e">
        <f>VLOOKUP(B256, names!A$3:B$2402, 2,)</f>
        <v>#N/A</v>
      </c>
      <c r="B256" t="s">
        <v>973</v>
      </c>
      <c r="C256" s="62" t="str">
        <f t="shared" si="8"/>
        <v>Po Box 83777</v>
      </c>
      <c r="D256" t="s">
        <v>490</v>
      </c>
      <c r="E256" s="62" t="str">
        <f t="shared" si="9"/>
        <v>Lancaster</v>
      </c>
      <c r="F256" t="s">
        <v>2057</v>
      </c>
      <c r="G256" t="s">
        <v>2298</v>
      </c>
      <c r="H256" t="s">
        <v>2313</v>
      </c>
      <c r="I256" t="s">
        <v>491</v>
      </c>
    </row>
    <row r="257" spans="1:9" x14ac:dyDescent="0.25">
      <c r="A257" s="62" t="e">
        <f>VLOOKUP(B257, names!A$3:B$2402, 2,)</f>
        <v>#N/A</v>
      </c>
      <c r="B257" t="s">
        <v>974</v>
      </c>
      <c r="C257" s="62" t="str">
        <f t="shared" si="8"/>
        <v>5300 Derry Street</v>
      </c>
      <c r="D257" t="s">
        <v>975</v>
      </c>
      <c r="E257" s="62" t="str">
        <f t="shared" si="9"/>
        <v>Harrisburg</v>
      </c>
      <c r="F257" t="s">
        <v>2048</v>
      </c>
      <c r="G257" t="s">
        <v>2298</v>
      </c>
      <c r="H257">
        <v>17111</v>
      </c>
      <c r="I257" t="s">
        <v>976</v>
      </c>
    </row>
    <row r="258" spans="1:9" x14ac:dyDescent="0.25">
      <c r="A258" s="62" t="e">
        <f>VLOOKUP(B258, names!A$3:B$2402, 2,)</f>
        <v>#N/A</v>
      </c>
      <c r="B258" t="s">
        <v>977</v>
      </c>
      <c r="C258" s="62" t="str">
        <f t="shared" si="8"/>
        <v>Po Box Ah</v>
      </c>
      <c r="D258" t="s">
        <v>643</v>
      </c>
      <c r="E258" s="62" t="str">
        <f t="shared" si="9"/>
        <v>Wilkes Barre</v>
      </c>
      <c r="F258" t="s">
        <v>2094</v>
      </c>
      <c r="G258" t="s">
        <v>2298</v>
      </c>
      <c r="H258" t="s">
        <v>2343</v>
      </c>
      <c r="I258" t="s">
        <v>644</v>
      </c>
    </row>
    <row r="259" spans="1:9" x14ac:dyDescent="0.25">
      <c r="A259" s="62" t="e">
        <f>VLOOKUP(B259, names!A$3:B$2402, 2,)</f>
        <v>#N/A</v>
      </c>
      <c r="B259" t="s">
        <v>978</v>
      </c>
      <c r="C259" s="62" t="str">
        <f t="shared" si="8"/>
        <v>9797 Springboro Pike, Suite 201</v>
      </c>
      <c r="D259" t="s">
        <v>979</v>
      </c>
      <c r="E259" s="62" t="str">
        <f t="shared" si="9"/>
        <v>Dayton</v>
      </c>
      <c r="F259" t="s">
        <v>2153</v>
      </c>
      <c r="G259" t="s">
        <v>2314</v>
      </c>
      <c r="H259">
        <v>45448</v>
      </c>
      <c r="I259" t="s">
        <v>980</v>
      </c>
    </row>
    <row r="260" spans="1:9" x14ac:dyDescent="0.25">
      <c r="A260" s="62" t="e">
        <f>VLOOKUP(B260, names!A$3:B$2402, 2,)</f>
        <v>#N/A</v>
      </c>
      <c r="B260" t="s">
        <v>393</v>
      </c>
      <c r="C260" s="62" t="str">
        <f t="shared" si="8"/>
        <v>9797 Springboro Pike, Suite 201</v>
      </c>
      <c r="D260" t="s">
        <v>979</v>
      </c>
      <c r="E260" s="62" t="str">
        <f t="shared" si="9"/>
        <v>Dayton</v>
      </c>
      <c r="F260" t="s">
        <v>2153</v>
      </c>
      <c r="G260" t="s">
        <v>2314</v>
      </c>
      <c r="H260">
        <v>45448</v>
      </c>
      <c r="I260" t="s">
        <v>980</v>
      </c>
    </row>
    <row r="261" spans="1:9" x14ac:dyDescent="0.25">
      <c r="A261" s="62" t="e">
        <f>VLOOKUP(B261, names!A$3:B$2402, 2,)</f>
        <v>#N/A</v>
      </c>
      <c r="B261" t="s">
        <v>394</v>
      </c>
      <c r="C261" s="62" t="str">
        <f t="shared" si="8"/>
        <v>9797 Springboro Pike, Suite 201</v>
      </c>
      <c r="D261" t="s">
        <v>979</v>
      </c>
      <c r="E261" s="62" t="str">
        <f t="shared" si="9"/>
        <v>Dayton</v>
      </c>
      <c r="F261" t="s">
        <v>2153</v>
      </c>
      <c r="G261" t="s">
        <v>2314</v>
      </c>
      <c r="H261">
        <v>45448</v>
      </c>
      <c r="I261" t="s">
        <v>980</v>
      </c>
    </row>
    <row r="262" spans="1:9" x14ac:dyDescent="0.25">
      <c r="A262" s="62" t="str">
        <f>VLOOKUP(B262, names!A$3:B$2402, 2,)</f>
        <v>Edison Insurance Co.</v>
      </c>
      <c r="B262" t="s">
        <v>115</v>
      </c>
      <c r="C262" s="62" t="str">
        <f t="shared" si="8"/>
        <v>P.O. Box 51329</v>
      </c>
      <c r="D262" t="s">
        <v>981</v>
      </c>
      <c r="E262" s="62" t="str">
        <f t="shared" si="9"/>
        <v>Sarasota</v>
      </c>
      <c r="F262" t="s">
        <v>2125</v>
      </c>
      <c r="G262" t="s">
        <v>2297</v>
      </c>
      <c r="H262" t="s">
        <v>2377</v>
      </c>
      <c r="I262" t="s">
        <v>982</v>
      </c>
    </row>
    <row r="263" spans="1:9" x14ac:dyDescent="0.25">
      <c r="A263" s="62" t="str">
        <f>VLOOKUP(B263, names!A$3:B$2402, 2,)</f>
        <v>Electric Insurance Co.</v>
      </c>
      <c r="B263" t="s">
        <v>121</v>
      </c>
      <c r="C263" s="62" t="str">
        <f t="shared" si="8"/>
        <v>75 Sam Fonzo Drive</v>
      </c>
      <c r="D263" t="s">
        <v>983</v>
      </c>
      <c r="E263" s="62" t="str">
        <f t="shared" si="9"/>
        <v>Beverly</v>
      </c>
      <c r="F263" t="s">
        <v>2154</v>
      </c>
      <c r="G263" t="s">
        <v>2316</v>
      </c>
      <c r="H263">
        <v>1915</v>
      </c>
      <c r="I263" t="s">
        <v>984</v>
      </c>
    </row>
    <row r="264" spans="1:9" x14ac:dyDescent="0.25">
      <c r="A264" s="62" t="str">
        <f>VLOOKUP(B264, names!A$3:B$2402, 2,)</f>
        <v>Elements Property Insurance Co.</v>
      </c>
      <c r="B264" t="s">
        <v>78</v>
      </c>
      <c r="C264" s="62" t="str">
        <f t="shared" si="8"/>
        <v>2367 Centerville Road, 1St Floor</v>
      </c>
      <c r="D264" t="s">
        <v>985</v>
      </c>
      <c r="E264" s="62" t="str">
        <f t="shared" si="9"/>
        <v>Tallahassee</v>
      </c>
      <c r="F264" t="s">
        <v>2131</v>
      </c>
      <c r="G264" t="s">
        <v>2297</v>
      </c>
      <c r="H264">
        <v>32308</v>
      </c>
    </row>
    <row r="265" spans="1:9" x14ac:dyDescent="0.25">
      <c r="A265" s="62" t="e">
        <f>VLOOKUP(B265, names!A$3:B$2402, 2,)</f>
        <v>#N/A</v>
      </c>
      <c r="B265" t="s">
        <v>986</v>
      </c>
      <c r="C265" s="62" t="str">
        <f t="shared" si="8"/>
        <v>717 Mulberry Street</v>
      </c>
      <c r="D265" t="s">
        <v>987</v>
      </c>
      <c r="E265" s="62" t="str">
        <f t="shared" si="9"/>
        <v>Des Moines</v>
      </c>
      <c r="F265" t="s">
        <v>2097</v>
      </c>
      <c r="G265" t="s">
        <v>2301</v>
      </c>
      <c r="H265" t="s">
        <v>2378</v>
      </c>
      <c r="I265" t="s">
        <v>988</v>
      </c>
    </row>
    <row r="266" spans="1:9" x14ac:dyDescent="0.25">
      <c r="A266" s="62" t="e">
        <f>VLOOKUP(B266, names!A$3:B$2402, 2,)</f>
        <v>#N/A</v>
      </c>
      <c r="B266" t="s">
        <v>989</v>
      </c>
      <c r="C266" s="62" t="str">
        <f t="shared" si="8"/>
        <v>1400 American Lane</v>
      </c>
      <c r="D266" t="s">
        <v>570</v>
      </c>
      <c r="E266" s="62" t="str">
        <f t="shared" si="9"/>
        <v>Schaumburg</v>
      </c>
      <c r="F266" t="s">
        <v>2064</v>
      </c>
      <c r="G266" t="s">
        <v>2306</v>
      </c>
      <c r="H266" t="s">
        <v>2327</v>
      </c>
      <c r="I266" t="s">
        <v>571</v>
      </c>
    </row>
    <row r="267" spans="1:9" x14ac:dyDescent="0.25">
      <c r="A267" s="62" t="e">
        <f>VLOOKUP(B267, names!A$3:B$2402, 2,)</f>
        <v>#N/A</v>
      </c>
      <c r="B267" t="s">
        <v>990</v>
      </c>
      <c r="C267" s="62" t="str">
        <f t="shared" si="8"/>
        <v>10375 Professional Circle</v>
      </c>
      <c r="D267" t="s">
        <v>991</v>
      </c>
      <c r="E267" s="62" t="str">
        <f t="shared" si="9"/>
        <v>Reno</v>
      </c>
      <c r="F267" t="s">
        <v>2155</v>
      </c>
      <c r="G267" t="s">
        <v>2379</v>
      </c>
      <c r="H267" t="s">
        <v>2380</v>
      </c>
      <c r="I267" t="s">
        <v>992</v>
      </c>
    </row>
    <row r="268" spans="1:9" x14ac:dyDescent="0.25">
      <c r="A268" s="62" t="e">
        <f>VLOOKUP(B268, names!A$3:B$2402, 2,)</f>
        <v>#N/A</v>
      </c>
      <c r="B268" t="s">
        <v>993</v>
      </c>
      <c r="C268" s="62" t="str">
        <f t="shared" si="8"/>
        <v>10375 Professional Circle</v>
      </c>
      <c r="D268" t="s">
        <v>991</v>
      </c>
      <c r="E268" s="62" t="str">
        <f t="shared" si="9"/>
        <v>Reno</v>
      </c>
      <c r="F268" t="s">
        <v>2155</v>
      </c>
      <c r="G268" t="s">
        <v>2379</v>
      </c>
      <c r="H268">
        <v>89521</v>
      </c>
      <c r="I268" t="s">
        <v>992</v>
      </c>
    </row>
    <row r="269" spans="1:9" x14ac:dyDescent="0.25">
      <c r="A269" s="62" t="e">
        <f>VLOOKUP(B269, names!A$3:B$2402, 2,)</f>
        <v>#N/A</v>
      </c>
      <c r="B269" t="s">
        <v>994</v>
      </c>
      <c r="C269" s="62" t="str">
        <f t="shared" si="8"/>
        <v>3 Batterymarch Park</v>
      </c>
      <c r="D269" t="s">
        <v>995</v>
      </c>
      <c r="E269" s="62" t="str">
        <f t="shared" si="9"/>
        <v>Quincy</v>
      </c>
      <c r="F269" t="s">
        <v>2156</v>
      </c>
      <c r="G269" t="s">
        <v>2316</v>
      </c>
      <c r="H269">
        <v>2169</v>
      </c>
      <c r="I269" t="s">
        <v>996</v>
      </c>
    </row>
    <row r="270" spans="1:9" x14ac:dyDescent="0.25">
      <c r="A270" s="62" t="e">
        <f>VLOOKUP(B270, names!A$3:B$2402, 2,)</f>
        <v>#N/A</v>
      </c>
      <c r="B270" t="s">
        <v>997</v>
      </c>
      <c r="C270" s="62" t="str">
        <f t="shared" si="8"/>
        <v>10375 Professional Circle</v>
      </c>
      <c r="D270" t="s">
        <v>991</v>
      </c>
      <c r="E270" s="62" t="str">
        <f t="shared" si="9"/>
        <v>Reno</v>
      </c>
      <c r="F270" t="s">
        <v>2155</v>
      </c>
      <c r="G270" t="s">
        <v>2379</v>
      </c>
      <c r="H270" t="s">
        <v>2380</v>
      </c>
      <c r="I270" t="s">
        <v>992</v>
      </c>
    </row>
    <row r="271" spans="1:9" x14ac:dyDescent="0.25">
      <c r="A271" s="62" t="str">
        <f>VLOOKUP(B271, names!A$3:B$2402, 2,)</f>
        <v>Employers Insurance Co. Of Wausau</v>
      </c>
      <c r="B271" t="s">
        <v>194</v>
      </c>
      <c r="C271" s="62" t="str">
        <f t="shared" si="8"/>
        <v>175 Berkeley Street</v>
      </c>
      <c r="D271" t="s">
        <v>568</v>
      </c>
      <c r="E271" s="62" t="str">
        <f t="shared" si="9"/>
        <v>Boston</v>
      </c>
      <c r="F271" t="s">
        <v>2074</v>
      </c>
      <c r="G271" t="s">
        <v>2316</v>
      </c>
      <c r="H271">
        <v>2116</v>
      </c>
      <c r="I271" t="s">
        <v>558</v>
      </c>
    </row>
    <row r="272" spans="1:9" x14ac:dyDescent="0.25">
      <c r="A272" s="62" t="e">
        <f>VLOOKUP(B272, names!A$3:B$2402, 2,)</f>
        <v>#N/A</v>
      </c>
      <c r="B272" t="s">
        <v>998</v>
      </c>
      <c r="C272" s="62" t="str">
        <f t="shared" si="8"/>
        <v>717 Mulberry Street</v>
      </c>
      <c r="D272" t="s">
        <v>987</v>
      </c>
      <c r="E272" s="62" t="str">
        <f t="shared" si="9"/>
        <v>Des Moines</v>
      </c>
      <c r="F272" t="s">
        <v>2097</v>
      </c>
      <c r="G272" t="s">
        <v>2301</v>
      </c>
      <c r="H272" t="s">
        <v>2378</v>
      </c>
      <c r="I272" t="s">
        <v>988</v>
      </c>
    </row>
    <row r="273" spans="1:9" x14ac:dyDescent="0.25">
      <c r="A273" s="62">
        <f>VLOOKUP(B273, names!A$3:B$2402, 2,)</f>
        <v>0</v>
      </c>
      <c r="B273" t="s">
        <v>999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 t="s">
        <v>2380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1000</v>
      </c>
      <c r="C274" s="62" t="str">
        <f t="shared" si="8"/>
        <v>4 Manhattanville Road</v>
      </c>
      <c r="D274" t="s">
        <v>1001</v>
      </c>
      <c r="E274" s="62" t="str">
        <f t="shared" si="9"/>
        <v>Purchase</v>
      </c>
      <c r="F274" t="s">
        <v>2157</v>
      </c>
      <c r="G274" t="s">
        <v>2291</v>
      </c>
      <c r="H274">
        <v>10577</v>
      </c>
      <c r="I274" t="s">
        <v>1002</v>
      </c>
    </row>
    <row r="275" spans="1:9" x14ac:dyDescent="0.25">
      <c r="A275" s="62" t="e">
        <f>VLOOKUP(B275, names!A$3:B$2402, 2,)</f>
        <v>#N/A</v>
      </c>
      <c r="B275" t="s">
        <v>1003</v>
      </c>
      <c r="C275" s="62" t="str">
        <f t="shared" si="8"/>
        <v>4315 Lake Shore Dr Ste J</v>
      </c>
      <c r="D275" t="s">
        <v>1004</v>
      </c>
      <c r="E275" s="62" t="str">
        <f t="shared" si="9"/>
        <v>Waco</v>
      </c>
      <c r="F275" t="s">
        <v>2088</v>
      </c>
      <c r="G275" t="s">
        <v>2299</v>
      </c>
      <c r="H275" t="s">
        <v>2381</v>
      </c>
      <c r="I275" t="s">
        <v>1005</v>
      </c>
    </row>
    <row r="276" spans="1:9" x14ac:dyDescent="0.25">
      <c r="A276" s="62" t="e">
        <f>VLOOKUP(B276, names!A$3:B$2402, 2,)</f>
        <v>#N/A</v>
      </c>
      <c r="B276" t="s">
        <v>1006</v>
      </c>
      <c r="C276" s="62" t="str">
        <f t="shared" si="8"/>
        <v>101 South Stratford Road-Suite 400</v>
      </c>
      <c r="D276" t="s">
        <v>1007</v>
      </c>
      <c r="E276" s="62" t="str">
        <f t="shared" si="9"/>
        <v>Winston-Salem</v>
      </c>
      <c r="F276" t="s">
        <v>2158</v>
      </c>
      <c r="G276" t="s">
        <v>2309</v>
      </c>
      <c r="H276">
        <v>27104</v>
      </c>
      <c r="I276" t="s">
        <v>1008</v>
      </c>
    </row>
    <row r="277" spans="1:9" x14ac:dyDescent="0.25">
      <c r="A277" s="62" t="e">
        <f>VLOOKUP(B277, names!A$3:B$2402, 2,)</f>
        <v>#N/A</v>
      </c>
      <c r="B277" t="s">
        <v>1009</v>
      </c>
      <c r="C277" s="62" t="str">
        <f t="shared" si="8"/>
        <v>Ten Parkway North</v>
      </c>
      <c r="D277" t="s">
        <v>953</v>
      </c>
      <c r="E277" s="62" t="str">
        <f t="shared" si="9"/>
        <v>Deerfield</v>
      </c>
      <c r="F277" t="s">
        <v>2150</v>
      </c>
      <c r="G277" t="s">
        <v>2306</v>
      </c>
      <c r="H277">
        <v>60015</v>
      </c>
      <c r="I277" t="s">
        <v>954</v>
      </c>
    </row>
    <row r="278" spans="1:9" x14ac:dyDescent="0.25">
      <c r="A278" s="62">
        <f>VLOOKUP(B278, names!A$3:B$2402, 2,)</f>
        <v>0</v>
      </c>
      <c r="B278" t="s">
        <v>1010</v>
      </c>
      <c r="C278" s="62" t="str">
        <f t="shared" si="8"/>
        <v>3509 N. Louise Avenue</v>
      </c>
      <c r="D278" t="s">
        <v>1011</v>
      </c>
      <c r="E278" s="62" t="str">
        <f t="shared" si="9"/>
        <v>Sioux Falls</v>
      </c>
      <c r="F278" t="s">
        <v>2159</v>
      </c>
      <c r="G278" t="s">
        <v>2382</v>
      </c>
      <c r="H278" t="s">
        <v>2383</v>
      </c>
      <c r="I278" t="s">
        <v>1012</v>
      </c>
    </row>
    <row r="279" spans="1:9" x14ac:dyDescent="0.25">
      <c r="A279" s="62" t="e">
        <f>VLOOKUP(B279, names!A$3:B$2402, 2,)</f>
        <v>#N/A</v>
      </c>
      <c r="B279" t="s">
        <v>1013</v>
      </c>
      <c r="C279" s="62" t="str">
        <f t="shared" si="8"/>
        <v>3509 N. Louise Avenue</v>
      </c>
      <c r="D279" t="s">
        <v>1011</v>
      </c>
      <c r="E279" s="62" t="str">
        <f t="shared" si="9"/>
        <v>Sioux Falls</v>
      </c>
      <c r="F279" t="s">
        <v>2159</v>
      </c>
      <c r="G279" t="s">
        <v>2382</v>
      </c>
      <c r="H279" t="s">
        <v>2383</v>
      </c>
      <c r="I279" t="s">
        <v>1012</v>
      </c>
    </row>
    <row r="280" spans="1:9" x14ac:dyDescent="0.25">
      <c r="A280" s="62" t="e">
        <f>VLOOKUP(B280, names!A$3:B$2402, 2,)</f>
        <v>#N/A</v>
      </c>
      <c r="B280" t="s">
        <v>1014</v>
      </c>
      <c r="C280" s="62" t="str">
        <f t="shared" si="8"/>
        <v>800 Red Brook Blvd</v>
      </c>
      <c r="D280" t="s">
        <v>1015</v>
      </c>
      <c r="E280" s="62" t="str">
        <f t="shared" si="9"/>
        <v>Owings Mills</v>
      </c>
      <c r="F280" t="s">
        <v>2160</v>
      </c>
      <c r="G280" t="s">
        <v>2308</v>
      </c>
      <c r="H280">
        <v>21117</v>
      </c>
      <c r="I280" t="s">
        <v>1016</v>
      </c>
    </row>
    <row r="281" spans="1:9" x14ac:dyDescent="0.25">
      <c r="A281" s="62" t="e">
        <f>VLOOKUP(B281, names!A$3:B$2402, 2,)</f>
        <v>#N/A</v>
      </c>
      <c r="B281" t="s">
        <v>1017</v>
      </c>
      <c r="C281" s="62" t="str">
        <f t="shared" si="8"/>
        <v>P.O. Box 830</v>
      </c>
      <c r="D281" t="s">
        <v>1018</v>
      </c>
      <c r="E281" s="62" t="str">
        <f t="shared" si="9"/>
        <v>Liberty Corner</v>
      </c>
      <c r="F281" t="s">
        <v>2161</v>
      </c>
      <c r="G281" t="s">
        <v>2312</v>
      </c>
      <c r="H281" t="s">
        <v>2384</v>
      </c>
      <c r="I281" t="s">
        <v>1019</v>
      </c>
    </row>
    <row r="282" spans="1:9" x14ac:dyDescent="0.25">
      <c r="A282" s="62" t="e">
        <f>VLOOKUP(B282, names!A$3:B$2402, 2,)</f>
        <v>#N/A</v>
      </c>
      <c r="B282" t="s">
        <v>1020</v>
      </c>
      <c r="C282" s="62" t="str">
        <f t="shared" si="8"/>
        <v>P. O. Box 830</v>
      </c>
      <c r="D282" t="s">
        <v>1021</v>
      </c>
      <c r="E282" s="62" t="str">
        <f t="shared" si="9"/>
        <v>Liberty Corner</v>
      </c>
      <c r="F282" t="s">
        <v>2161</v>
      </c>
      <c r="G282" t="s">
        <v>2312</v>
      </c>
      <c r="H282" t="s">
        <v>2384</v>
      </c>
      <c r="I282" t="s">
        <v>1022</v>
      </c>
    </row>
    <row r="283" spans="1:9" x14ac:dyDescent="0.25">
      <c r="A283" s="62" t="e">
        <f>VLOOKUP(B283, names!A$3:B$2402, 2,)</f>
        <v>#N/A</v>
      </c>
      <c r="B283" t="s">
        <v>1023</v>
      </c>
      <c r="C283" s="62" t="str">
        <f t="shared" si="8"/>
        <v>6140 Parkland Blvd, Ste 321</v>
      </c>
      <c r="D283" t="s">
        <v>917</v>
      </c>
      <c r="E283" s="62" t="str">
        <f t="shared" si="9"/>
        <v>Mayfield Heights</v>
      </c>
      <c r="F283" t="s">
        <v>2143</v>
      </c>
      <c r="G283" t="s">
        <v>2314</v>
      </c>
      <c r="H283">
        <v>44124</v>
      </c>
      <c r="I283" t="s">
        <v>1024</v>
      </c>
    </row>
    <row r="284" spans="1:9" x14ac:dyDescent="0.25">
      <c r="A284" s="62" t="e">
        <f>VLOOKUP(B284, names!A$3:B$2402, 2,)</f>
        <v>#N/A</v>
      </c>
      <c r="B284" t="s">
        <v>1025</v>
      </c>
      <c r="C284" s="62" t="str">
        <f t="shared" si="8"/>
        <v>One State Street Plaza</v>
      </c>
      <c r="D284" t="s">
        <v>524</v>
      </c>
      <c r="E284" s="62" t="str">
        <f t="shared" si="9"/>
        <v>New York</v>
      </c>
      <c r="F284" t="s">
        <v>2037</v>
      </c>
      <c r="G284" t="s">
        <v>2291</v>
      </c>
      <c r="H284">
        <v>10004</v>
      </c>
      <c r="I284" t="s">
        <v>525</v>
      </c>
    </row>
    <row r="285" spans="1:9" x14ac:dyDescent="0.25">
      <c r="A285" s="62" t="e">
        <f>VLOOKUP(B285, names!A$3:B$2402, 2,)</f>
        <v>#N/A</v>
      </c>
      <c r="B285" t="s">
        <v>1026</v>
      </c>
      <c r="C285" s="62" t="str">
        <f t="shared" si="8"/>
        <v>1880 Jfk Boulevard, Suite 801</v>
      </c>
      <c r="D285" t="s">
        <v>1027</v>
      </c>
      <c r="E285" s="62" t="str">
        <f t="shared" si="9"/>
        <v>Philadelphia</v>
      </c>
      <c r="F285" t="s">
        <v>2043</v>
      </c>
      <c r="G285" t="s">
        <v>2298</v>
      </c>
      <c r="H285">
        <v>19103</v>
      </c>
      <c r="I285" t="s">
        <v>1028</v>
      </c>
    </row>
    <row r="286" spans="1:9" x14ac:dyDescent="0.25">
      <c r="A286" s="62" t="e">
        <f>VLOOKUP(B286, names!A$3:B$2402, 2,)</f>
        <v>#N/A</v>
      </c>
      <c r="B286" t="s">
        <v>1029</v>
      </c>
      <c r="C286" s="62" t="str">
        <f t="shared" si="8"/>
        <v>5656 Frantz Rd.</v>
      </c>
      <c r="D286" t="s">
        <v>1030</v>
      </c>
      <c r="E286" s="62" t="str">
        <f t="shared" si="9"/>
        <v>Dublin</v>
      </c>
      <c r="F286" t="s">
        <v>2162</v>
      </c>
      <c r="G286" t="s">
        <v>2314</v>
      </c>
      <c r="H286">
        <v>43017</v>
      </c>
      <c r="I286" t="s">
        <v>1031</v>
      </c>
    </row>
    <row r="287" spans="1:9" x14ac:dyDescent="0.25">
      <c r="A287" s="62" t="e">
        <f>VLOOKUP(B287, names!A$3:B$2402, 2,)</f>
        <v>#N/A</v>
      </c>
      <c r="B287" t="s">
        <v>1032</v>
      </c>
      <c r="C287" s="62" t="str">
        <f t="shared" si="8"/>
        <v>202 Hall'S Mill Road</v>
      </c>
      <c r="D287" t="s">
        <v>869</v>
      </c>
      <c r="E287" s="62" t="str">
        <f t="shared" si="9"/>
        <v>Whiteho</v>
      </c>
      <c r="F287" t="s">
        <v>2137</v>
      </c>
      <c r="G287" t="s">
        <v>2312</v>
      </c>
      <c r="H287">
        <v>8889</v>
      </c>
      <c r="I287" t="s">
        <v>870</v>
      </c>
    </row>
    <row r="288" spans="1:9" x14ac:dyDescent="0.25">
      <c r="A288" s="62" t="e">
        <f>VLOOKUP(B288, names!A$3:B$2402, 2,)</f>
        <v>#N/A</v>
      </c>
      <c r="B288" t="s">
        <v>1033</v>
      </c>
      <c r="C288" s="62" t="str">
        <f t="shared" si="8"/>
        <v>11455 El Camino Real</v>
      </c>
      <c r="D288" t="s">
        <v>1034</v>
      </c>
      <c r="E288" s="62" t="str">
        <f t="shared" si="9"/>
        <v>San Diego</v>
      </c>
      <c r="F288" t="s">
        <v>2096</v>
      </c>
      <c r="G288" t="s">
        <v>2324</v>
      </c>
      <c r="H288" t="s">
        <v>2385</v>
      </c>
      <c r="I288" t="s">
        <v>1035</v>
      </c>
    </row>
    <row r="289" spans="1:9" x14ac:dyDescent="0.25">
      <c r="A289" s="62" t="str">
        <f>VLOOKUP(B289, names!A$3:B$2402, 2,)</f>
        <v>Factory Mutual Insurance Co.</v>
      </c>
      <c r="B289" t="s">
        <v>169</v>
      </c>
      <c r="C289" s="62" t="str">
        <f t="shared" si="8"/>
        <v>270 Central Avenue</v>
      </c>
      <c r="D289" t="s">
        <v>459</v>
      </c>
      <c r="E289" s="62" t="str">
        <f t="shared" si="9"/>
        <v>Johnston</v>
      </c>
      <c r="F289" t="s">
        <v>2050</v>
      </c>
      <c r="G289" t="s">
        <v>2303</v>
      </c>
      <c r="H289" t="s">
        <v>2304</v>
      </c>
      <c r="I289" t="s">
        <v>460</v>
      </c>
    </row>
    <row r="290" spans="1:9" x14ac:dyDescent="0.25">
      <c r="A290" s="62" t="str">
        <f>VLOOKUP(B290, names!A$3:B$2402, 2,)</f>
        <v>Fair American Insurance And Reinsurance Co.</v>
      </c>
      <c r="B290" t="s">
        <v>198</v>
      </c>
      <c r="C290" s="62" t="str">
        <f t="shared" si="8"/>
        <v>One Liberty Plaza, 165 Broadway</v>
      </c>
      <c r="D290" t="s">
        <v>1036</v>
      </c>
      <c r="E290" s="62" t="str">
        <f t="shared" si="9"/>
        <v>New York</v>
      </c>
      <c r="F290" t="s">
        <v>2037</v>
      </c>
      <c r="G290" t="s">
        <v>2291</v>
      </c>
      <c r="H290">
        <v>10006</v>
      </c>
      <c r="I290" t="s">
        <v>1037</v>
      </c>
    </row>
    <row r="291" spans="1:9" x14ac:dyDescent="0.25">
      <c r="A291" s="62" t="e">
        <f>VLOOKUP(B291, names!A$3:B$2402, 2,)</f>
        <v>#N/A</v>
      </c>
      <c r="B291" t="s">
        <v>1038</v>
      </c>
      <c r="C291" s="62" t="str">
        <f t="shared" si="8"/>
        <v>6131 Falls Of Neuse Rd., Suite 306</v>
      </c>
      <c r="D291" t="s">
        <v>1039</v>
      </c>
      <c r="E291" s="62" t="str">
        <f t="shared" si="9"/>
        <v>Raleigh</v>
      </c>
      <c r="F291" t="s">
        <v>2127</v>
      </c>
      <c r="G291" t="s">
        <v>2309</v>
      </c>
      <c r="H291">
        <v>27609</v>
      </c>
      <c r="I291" t="s">
        <v>1040</v>
      </c>
    </row>
    <row r="292" spans="1:9" x14ac:dyDescent="0.25">
      <c r="A292" s="62" t="e">
        <f>VLOOKUP(B292, names!A$3:B$2402, 2,)</f>
        <v>#N/A</v>
      </c>
      <c r="B292" t="s">
        <v>1041</v>
      </c>
      <c r="C292" s="62" t="str">
        <f t="shared" si="8"/>
        <v>6301 Owensmouth Ave</v>
      </c>
      <c r="D292" t="s">
        <v>1042</v>
      </c>
      <c r="E292" s="62" t="str">
        <f t="shared" si="9"/>
        <v>Woodland Hills</v>
      </c>
      <c r="F292" t="s">
        <v>2163</v>
      </c>
      <c r="G292" t="s">
        <v>2324</v>
      </c>
      <c r="H292">
        <v>91367</v>
      </c>
      <c r="I292" t="s">
        <v>415</v>
      </c>
    </row>
    <row r="293" spans="1:9" x14ac:dyDescent="0.25">
      <c r="A293" s="62" t="e">
        <f>VLOOKUP(B293, names!A$3:B$2402, 2,)</f>
        <v>#N/A</v>
      </c>
      <c r="B293" t="s">
        <v>1043</v>
      </c>
      <c r="C293" s="62" t="str">
        <f t="shared" si="8"/>
        <v>6785 Westown Parkway</v>
      </c>
      <c r="D293" t="s">
        <v>1044</v>
      </c>
      <c r="E293" s="62" t="str">
        <f t="shared" si="9"/>
        <v>West Des Moines</v>
      </c>
      <c r="F293" t="s">
        <v>2164</v>
      </c>
      <c r="G293" t="s">
        <v>2301</v>
      </c>
      <c r="H293">
        <v>50266</v>
      </c>
      <c r="I293" t="s">
        <v>1045</v>
      </c>
    </row>
    <row r="294" spans="1:9" x14ac:dyDescent="0.25">
      <c r="A294" s="62">
        <f>VLOOKUP(B294, names!A$3:B$2402, 2,)</f>
        <v>0</v>
      </c>
      <c r="B294" t="s">
        <v>395</v>
      </c>
      <c r="C294" s="62" t="str">
        <f t="shared" si="8"/>
        <v>P.O. Box 2450</v>
      </c>
      <c r="D294" t="s">
        <v>1046</v>
      </c>
      <c r="E294" s="62" t="str">
        <f t="shared" si="9"/>
        <v>Grand Rapids</v>
      </c>
      <c r="F294" t="s">
        <v>2165</v>
      </c>
      <c r="G294" t="s">
        <v>2295</v>
      </c>
      <c r="H294" t="s">
        <v>2386</v>
      </c>
      <c r="I294" t="s">
        <v>415</v>
      </c>
    </row>
    <row r="295" spans="1:9" x14ac:dyDescent="0.25">
      <c r="A295" s="62" t="e">
        <f>VLOOKUP(B295, names!A$3:B$2402, 2,)</f>
        <v>#N/A</v>
      </c>
      <c r="B295" t="s">
        <v>1047</v>
      </c>
      <c r="C295" s="62" t="str">
        <f t="shared" si="8"/>
        <v>One Tower Square, Ms08A</v>
      </c>
      <c r="D295" t="s">
        <v>563</v>
      </c>
      <c r="E295" s="62" t="str">
        <f t="shared" si="9"/>
        <v>Hartford</v>
      </c>
      <c r="F295" t="s">
        <v>2049</v>
      </c>
      <c r="G295" t="s">
        <v>2300</v>
      </c>
      <c r="H295">
        <v>6183</v>
      </c>
      <c r="I295" t="s">
        <v>564</v>
      </c>
    </row>
    <row r="296" spans="1:9" x14ac:dyDescent="0.25">
      <c r="A296" s="62">
        <f>VLOOKUP(B296, names!A$3:B$2402, 2,)</f>
        <v>0</v>
      </c>
      <c r="B296" t="s">
        <v>1048</v>
      </c>
      <c r="C296" s="62" t="str">
        <f t="shared" si="8"/>
        <v>One West Nationwide Blvd., 3-04-101</v>
      </c>
      <c r="D296" t="s">
        <v>493</v>
      </c>
      <c r="E296" s="62" t="str">
        <f t="shared" si="9"/>
        <v>Columbus</v>
      </c>
      <c r="F296" t="s">
        <v>2058</v>
      </c>
      <c r="G296" t="s">
        <v>2314</v>
      </c>
      <c r="H296" t="s">
        <v>2315</v>
      </c>
      <c r="I296" t="s">
        <v>494</v>
      </c>
    </row>
    <row r="297" spans="1:9" x14ac:dyDescent="0.25">
      <c r="A297" s="62" t="e">
        <f>VLOOKUP(B297, names!A$3:B$2402, 2,)</f>
        <v>#N/A</v>
      </c>
      <c r="B297" t="s">
        <v>1049</v>
      </c>
      <c r="C297" s="62" t="str">
        <f t="shared" si="8"/>
        <v>6300 University Parkway</v>
      </c>
      <c r="D297" t="s">
        <v>799</v>
      </c>
      <c r="E297" s="62" t="str">
        <f t="shared" si="9"/>
        <v>Sarasota</v>
      </c>
      <c r="F297" t="s">
        <v>2125</v>
      </c>
      <c r="G297" t="s">
        <v>2297</v>
      </c>
      <c r="H297" t="s">
        <v>2364</v>
      </c>
      <c r="I297" t="s">
        <v>800</v>
      </c>
    </row>
    <row r="298" spans="1:9" x14ac:dyDescent="0.25">
      <c r="A298" s="62">
        <f>VLOOKUP(B298, names!A$3:B$2402, 2,)</f>
        <v>0</v>
      </c>
      <c r="B298" t="s">
        <v>387</v>
      </c>
      <c r="C298" s="62" t="str">
        <f t="shared" si="8"/>
        <v>6300 University Parkway</v>
      </c>
      <c r="D298" t="s">
        <v>799</v>
      </c>
      <c r="E298" s="62" t="str">
        <f t="shared" si="9"/>
        <v>Sarasota</v>
      </c>
      <c r="F298" t="s">
        <v>2125</v>
      </c>
      <c r="G298" t="s">
        <v>2297</v>
      </c>
      <c r="H298" t="s">
        <v>2364</v>
      </c>
      <c r="I298" t="s">
        <v>1050</v>
      </c>
    </row>
    <row r="299" spans="1:9" x14ac:dyDescent="0.25">
      <c r="A299" s="62" t="str">
        <f>VLOOKUP(B299, names!A$3:B$2402, 2,)</f>
        <v>FCCI Insurance Co.</v>
      </c>
      <c r="B299" t="s">
        <v>144</v>
      </c>
      <c r="C299" s="62" t="str">
        <f t="shared" si="8"/>
        <v>6300 University Parkway</v>
      </c>
      <c r="D299" t="s">
        <v>799</v>
      </c>
      <c r="E299" s="62" t="str">
        <f t="shared" si="9"/>
        <v>Sarasota</v>
      </c>
      <c r="F299" t="s">
        <v>2125</v>
      </c>
      <c r="G299" t="s">
        <v>2297</v>
      </c>
      <c r="H299" t="s">
        <v>2364</v>
      </c>
      <c r="I299" t="s">
        <v>800</v>
      </c>
    </row>
    <row r="300" spans="1:9" x14ac:dyDescent="0.25">
      <c r="A300" s="62">
        <f>VLOOKUP(B300, names!A$3:B$2402, 2,)</f>
        <v>0</v>
      </c>
      <c r="B300" t="s">
        <v>1051</v>
      </c>
      <c r="C300" s="62" t="str">
        <f t="shared" si="8"/>
        <v>4651 Salisbury Rd Ste 410</v>
      </c>
      <c r="D300" t="s">
        <v>1052</v>
      </c>
      <c r="E300" s="62" t="str">
        <f t="shared" si="9"/>
        <v>Jacksonville</v>
      </c>
      <c r="F300" t="s">
        <v>2132</v>
      </c>
      <c r="G300" t="s">
        <v>2297</v>
      </c>
      <c r="H300">
        <v>32256</v>
      </c>
      <c r="I300" t="s">
        <v>1053</v>
      </c>
    </row>
    <row r="301" spans="1:9" x14ac:dyDescent="0.25">
      <c r="A301" s="62" t="str">
        <f>VLOOKUP(B301, names!A$3:B$2402, 2,)</f>
        <v>Federal Insurance Co.</v>
      </c>
      <c r="B301" t="s">
        <v>81</v>
      </c>
      <c r="C301" s="62" t="str">
        <f t="shared" si="8"/>
        <v>202 Hall'S Mill Road</v>
      </c>
      <c r="D301" t="s">
        <v>869</v>
      </c>
      <c r="E301" s="62" t="str">
        <f t="shared" si="9"/>
        <v>Whitehous</v>
      </c>
      <c r="F301" t="s">
        <v>2166</v>
      </c>
      <c r="G301" t="s">
        <v>2312</v>
      </c>
      <c r="H301">
        <v>8889</v>
      </c>
      <c r="I301" t="s">
        <v>870</v>
      </c>
    </row>
    <row r="302" spans="1:9" x14ac:dyDescent="0.25">
      <c r="A302" s="62" t="e">
        <f>VLOOKUP(B302, names!A$3:B$2402, 2,)</f>
        <v>#N/A</v>
      </c>
      <c r="B302" t="s">
        <v>1054</v>
      </c>
      <c r="C302" s="62" t="str">
        <f t="shared" si="8"/>
        <v>121 East Park Square</v>
      </c>
      <c r="D302" t="s">
        <v>1055</v>
      </c>
      <c r="E302" s="62" t="str">
        <f t="shared" si="9"/>
        <v>Owatonna</v>
      </c>
      <c r="F302" t="s">
        <v>2167</v>
      </c>
      <c r="G302" t="s">
        <v>2353</v>
      </c>
      <c r="H302">
        <v>55060</v>
      </c>
      <c r="I302" t="s">
        <v>1056</v>
      </c>
    </row>
    <row r="303" spans="1:9" x14ac:dyDescent="0.25">
      <c r="A303" s="62" t="str">
        <f>VLOOKUP(B303, names!A$3:B$2402, 2,)</f>
        <v>Federated National Insurance Co.</v>
      </c>
      <c r="B303" t="s">
        <v>37</v>
      </c>
      <c r="C303" s="62" t="str">
        <f t="shared" si="8"/>
        <v>14050 N.W. 14Th Street, Suite 180</v>
      </c>
      <c r="D303" t="s">
        <v>1057</v>
      </c>
      <c r="E303" s="62" t="str">
        <f t="shared" si="9"/>
        <v>Sunrise</v>
      </c>
      <c r="F303" t="s">
        <v>2068</v>
      </c>
      <c r="G303" t="s">
        <v>2297</v>
      </c>
      <c r="H303">
        <v>33323</v>
      </c>
      <c r="I303" t="s">
        <v>1058</v>
      </c>
    </row>
    <row r="304" spans="1:9" x14ac:dyDescent="0.25">
      <c r="A304" s="62" t="e">
        <f>VLOOKUP(B304, names!A$3:B$2402, 2,)</f>
        <v>#N/A</v>
      </c>
      <c r="B304" t="s">
        <v>1059</v>
      </c>
      <c r="C304" s="62" t="str">
        <f t="shared" si="8"/>
        <v>11875 West 85Th Street</v>
      </c>
      <c r="D304" t="s">
        <v>1060</v>
      </c>
      <c r="E304" s="62" t="str">
        <f t="shared" si="9"/>
        <v>Lenexa</v>
      </c>
      <c r="F304" t="s">
        <v>2168</v>
      </c>
      <c r="G304" t="s">
        <v>2347</v>
      </c>
      <c r="H304">
        <v>66214</v>
      </c>
      <c r="I304" t="s">
        <v>1061</v>
      </c>
    </row>
    <row r="305" spans="1:9" x14ac:dyDescent="0.25">
      <c r="A305" s="62" t="e">
        <f>VLOOKUP(B305, names!A$3:B$2402, 2,)</f>
        <v>#N/A</v>
      </c>
      <c r="B305" t="s">
        <v>1062</v>
      </c>
      <c r="C305" s="62" t="str">
        <f t="shared" si="8"/>
        <v>121 East Park Square</v>
      </c>
      <c r="D305" t="s">
        <v>1055</v>
      </c>
      <c r="E305" s="62" t="str">
        <f t="shared" si="9"/>
        <v>Owatonna</v>
      </c>
      <c r="F305" t="s">
        <v>2167</v>
      </c>
      <c r="G305" t="s">
        <v>2353</v>
      </c>
      <c r="H305">
        <v>55060</v>
      </c>
      <c r="I305" t="s">
        <v>1056</v>
      </c>
    </row>
    <row r="306" spans="1:9" x14ac:dyDescent="0.25">
      <c r="A306" s="62" t="e">
        <f>VLOOKUP(B306, names!A$3:B$2402, 2,)</f>
        <v>#N/A</v>
      </c>
      <c r="B306" t="s">
        <v>1063</v>
      </c>
      <c r="C306" s="62" t="str">
        <f t="shared" si="8"/>
        <v>P.O. Box 948239</v>
      </c>
      <c r="D306" t="s">
        <v>1064</v>
      </c>
      <c r="E306" s="62" t="str">
        <f t="shared" si="9"/>
        <v>Maitland</v>
      </c>
      <c r="F306" t="s">
        <v>2169</v>
      </c>
      <c r="G306" t="s">
        <v>2297</v>
      </c>
      <c r="H306" t="s">
        <v>2387</v>
      </c>
      <c r="I306" t="s">
        <v>1065</v>
      </c>
    </row>
    <row r="307" spans="1:9" x14ac:dyDescent="0.25">
      <c r="A307" s="62" t="e">
        <f>VLOOKUP(B307, names!A$3:B$2402, 2,)</f>
        <v>#N/A</v>
      </c>
      <c r="B307" t="s">
        <v>1066</v>
      </c>
      <c r="C307" s="62" t="str">
        <f t="shared" si="8"/>
        <v>4601 Touchton Rd. E. Bldg. 300 Suite 3150</v>
      </c>
      <c r="D307" t="s">
        <v>1067</v>
      </c>
      <c r="E307" s="62" t="str">
        <f t="shared" si="9"/>
        <v>Jacksonville</v>
      </c>
      <c r="F307" t="s">
        <v>2132</v>
      </c>
      <c r="G307" t="s">
        <v>2297</v>
      </c>
      <c r="H307">
        <v>32246</v>
      </c>
      <c r="I307" t="s">
        <v>1068</v>
      </c>
    </row>
    <row r="308" spans="1:9" x14ac:dyDescent="0.25">
      <c r="A308" s="62" t="str">
        <f>VLOOKUP(B308, names!A$3:B$2402, 2,)</f>
        <v>Fidelity And Deposit Co. Of Maryland</v>
      </c>
      <c r="B308" t="s">
        <v>199</v>
      </c>
      <c r="C308" s="62" t="str">
        <f t="shared" si="8"/>
        <v>1400 American Lane</v>
      </c>
      <c r="D308" t="s">
        <v>570</v>
      </c>
      <c r="E308" s="62" t="str">
        <f t="shared" si="9"/>
        <v>Schaumburg</v>
      </c>
      <c r="F308" t="s">
        <v>2064</v>
      </c>
      <c r="G308" t="s">
        <v>2306</v>
      </c>
      <c r="H308" t="s">
        <v>2327</v>
      </c>
      <c r="I308" t="s">
        <v>571</v>
      </c>
    </row>
    <row r="309" spans="1:9" x14ac:dyDescent="0.25">
      <c r="A309" s="62" t="e">
        <f>VLOOKUP(B309, names!A$3:B$2402, 2,)</f>
        <v>#N/A</v>
      </c>
      <c r="B309" t="s">
        <v>1069</v>
      </c>
      <c r="C309" s="62" t="str">
        <f t="shared" si="8"/>
        <v>One Tower Square</v>
      </c>
      <c r="D309" t="s">
        <v>1070</v>
      </c>
      <c r="E309" s="62" t="str">
        <f t="shared" si="9"/>
        <v>Hartford</v>
      </c>
      <c r="F309" t="s">
        <v>2049</v>
      </c>
      <c r="G309" t="s">
        <v>2300</v>
      </c>
      <c r="H309">
        <v>6183</v>
      </c>
      <c r="I309" t="s">
        <v>906</v>
      </c>
    </row>
    <row r="310" spans="1:9" x14ac:dyDescent="0.25">
      <c r="A310" s="62" t="e">
        <f>VLOOKUP(B310, names!A$3:B$2402, 2,)</f>
        <v>#N/A</v>
      </c>
      <c r="B310" t="s">
        <v>1071</v>
      </c>
      <c r="C310" s="62" t="str">
        <f t="shared" si="8"/>
        <v>One Tower Square</v>
      </c>
      <c r="D310" t="s">
        <v>1070</v>
      </c>
      <c r="E310" s="62" t="str">
        <f t="shared" si="9"/>
        <v>Hartford</v>
      </c>
      <c r="F310" t="s">
        <v>2049</v>
      </c>
      <c r="G310" t="s">
        <v>2300</v>
      </c>
      <c r="H310">
        <v>6183</v>
      </c>
      <c r="I310" t="s">
        <v>906</v>
      </c>
    </row>
    <row r="311" spans="1:9" x14ac:dyDescent="0.25">
      <c r="A311" s="62" t="e">
        <f>VLOOKUP(B311, names!A$3:B$2402, 2,)</f>
        <v>#N/A</v>
      </c>
      <c r="B311" t="s">
        <v>1072</v>
      </c>
      <c r="C311" s="62" t="str">
        <f t="shared" si="8"/>
        <v>12485 S.W. 137Th Ave., Suite300</v>
      </c>
      <c r="D311" t="s">
        <v>1073</v>
      </c>
      <c r="E311" s="62" t="str">
        <f t="shared" si="9"/>
        <v>Miami</v>
      </c>
      <c r="F311" t="s">
        <v>2066</v>
      </c>
      <c r="G311" t="s">
        <v>2297</v>
      </c>
      <c r="H311">
        <v>33186</v>
      </c>
      <c r="I311" t="s">
        <v>1074</v>
      </c>
    </row>
    <row r="312" spans="1:9" x14ac:dyDescent="0.25">
      <c r="A312" s="62" t="e">
        <f>VLOOKUP(B312, names!A$3:B$2402, 2,)</f>
        <v>#N/A</v>
      </c>
      <c r="B312" t="s">
        <v>1075</v>
      </c>
      <c r="C312" s="62" t="str">
        <f t="shared" si="8"/>
        <v>3131 Eastside, Suite 600</v>
      </c>
      <c r="D312" t="s">
        <v>1076</v>
      </c>
      <c r="E312" s="62" t="str">
        <f t="shared" si="9"/>
        <v>Houston</v>
      </c>
      <c r="F312" t="s">
        <v>2112</v>
      </c>
      <c r="G312" t="s">
        <v>2299</v>
      </c>
      <c r="H312">
        <v>77098</v>
      </c>
      <c r="I312" t="s">
        <v>1077</v>
      </c>
    </row>
    <row r="313" spans="1:9" x14ac:dyDescent="0.25">
      <c r="A313" s="62" t="e">
        <f>VLOOKUP(B313, names!A$3:B$2402, 2,)</f>
        <v>#N/A</v>
      </c>
      <c r="B313" t="s">
        <v>1078</v>
      </c>
      <c r="C313" s="62" t="str">
        <f t="shared" si="8"/>
        <v>118 Second Ave Se</v>
      </c>
      <c r="D313" t="s">
        <v>1079</v>
      </c>
      <c r="E313" s="62" t="str">
        <f t="shared" si="9"/>
        <v>Cedar Rapids</v>
      </c>
      <c r="F313" t="s">
        <v>2046</v>
      </c>
      <c r="G313" t="s">
        <v>2301</v>
      </c>
      <c r="H313">
        <v>52401</v>
      </c>
      <c r="I313" t="s">
        <v>450</v>
      </c>
    </row>
    <row r="314" spans="1:9" x14ac:dyDescent="0.25">
      <c r="A314" s="62" t="e">
        <f>VLOOKUP(B314, names!A$3:B$2402, 2,)</f>
        <v>#N/A</v>
      </c>
      <c r="B314" t="s">
        <v>1080</v>
      </c>
      <c r="C314" s="62" t="str">
        <f t="shared" si="8"/>
        <v>6301 Owensmouth Ave</v>
      </c>
      <c r="D314" t="s">
        <v>1042</v>
      </c>
      <c r="E314" s="62" t="str">
        <f t="shared" si="9"/>
        <v>Woodland Hills</v>
      </c>
      <c r="F314" t="s">
        <v>2163</v>
      </c>
      <c r="G314" t="s">
        <v>2324</v>
      </c>
      <c r="H314">
        <v>91367</v>
      </c>
      <c r="I314" t="s">
        <v>415</v>
      </c>
    </row>
    <row r="315" spans="1:9" x14ac:dyDescent="0.25">
      <c r="A315" s="62" t="str">
        <f>VLOOKUP(B315, names!A$3:B$2402, 2,)</f>
        <v>Fireman's Fund Insurance Co.</v>
      </c>
      <c r="B315" t="s">
        <v>104</v>
      </c>
      <c r="C315" s="62" t="str">
        <f t="shared" si="8"/>
        <v>225 W. Washington Street, Suite 1800</v>
      </c>
      <c r="D315" t="s">
        <v>465</v>
      </c>
      <c r="E315" s="62" t="str">
        <f t="shared" si="9"/>
        <v>Chicago</v>
      </c>
      <c r="F315" t="s">
        <v>2052</v>
      </c>
      <c r="G315" t="s">
        <v>2306</v>
      </c>
      <c r="H315" t="s">
        <v>2307</v>
      </c>
      <c r="I315" t="s">
        <v>488</v>
      </c>
    </row>
    <row r="316" spans="1:9" x14ac:dyDescent="0.25">
      <c r="A316" s="62" t="e">
        <f>VLOOKUP(B316, names!A$3:B$2402, 2,)</f>
        <v>#N/A</v>
      </c>
      <c r="B316" t="s">
        <v>1081</v>
      </c>
      <c r="C316" s="62" t="str">
        <f t="shared" si="8"/>
        <v>3813 Green Hills Village Drive</v>
      </c>
      <c r="D316" t="s">
        <v>1082</v>
      </c>
      <c r="E316" s="62" t="str">
        <f t="shared" si="9"/>
        <v>Nashville</v>
      </c>
      <c r="F316" t="s">
        <v>2133</v>
      </c>
      <c r="G316" t="s">
        <v>2362</v>
      </c>
      <c r="H316">
        <v>37215</v>
      </c>
      <c r="I316" t="s">
        <v>1083</v>
      </c>
    </row>
    <row r="317" spans="1:9" x14ac:dyDescent="0.25">
      <c r="A317" s="62" t="str">
        <f>VLOOKUP(B317, names!A$3:B$2402, 2,)</f>
        <v>First American Property &amp; Casualty Insurance Co.</v>
      </c>
      <c r="B317" t="s">
        <v>98</v>
      </c>
      <c r="C317" s="62" t="str">
        <f t="shared" si="8"/>
        <v>4 First American Way</v>
      </c>
      <c r="D317" t="s">
        <v>1084</v>
      </c>
      <c r="E317" s="62" t="str">
        <f t="shared" si="9"/>
        <v>Santa Ana</v>
      </c>
      <c r="F317" t="s">
        <v>2170</v>
      </c>
      <c r="G317" t="s">
        <v>2324</v>
      </c>
      <c r="H317">
        <v>92707</v>
      </c>
      <c r="I317" t="s">
        <v>1085</v>
      </c>
    </row>
    <row r="318" spans="1:9" x14ac:dyDescent="0.25">
      <c r="A318" s="62">
        <f>VLOOKUP(B318, names!A$3:B$2402, 2,)</f>
        <v>0</v>
      </c>
      <c r="B318" t="s">
        <v>1086</v>
      </c>
      <c r="C318" s="62" t="str">
        <f t="shared" ref="C318:C381" si="10">PROPER(LEFT(D318, LEN(D318)-1))</f>
        <v>1776 American Heritage Life Drive</v>
      </c>
      <c r="D318" t="s">
        <v>1087</v>
      </c>
      <c r="E318" s="62" t="str">
        <f t="shared" ref="E318:E381" si="11">PROPER(F318)</f>
        <v>Jacksonville</v>
      </c>
      <c r="F318" t="s">
        <v>2132</v>
      </c>
      <c r="G318" t="s">
        <v>2297</v>
      </c>
      <c r="H318" t="s">
        <v>2388</v>
      </c>
      <c r="I318" t="s">
        <v>1088</v>
      </c>
    </row>
    <row r="319" spans="1:9" x14ac:dyDescent="0.25">
      <c r="A319" s="62" t="str">
        <f>VLOOKUP(B319, names!A$3:B$2402, 2,)</f>
        <v>First Community Insurance Co.</v>
      </c>
      <c r="B319" t="s">
        <v>83</v>
      </c>
      <c r="C319" s="62" t="str">
        <f t="shared" si="10"/>
        <v>11101 Roosevelt Blvd. N</v>
      </c>
      <c r="D319" t="s">
        <v>744</v>
      </c>
      <c r="E319" s="62" t="str">
        <f t="shared" si="11"/>
        <v>St. Petersburg</v>
      </c>
      <c r="F319" t="s">
        <v>2067</v>
      </c>
      <c r="G319" t="s">
        <v>2297</v>
      </c>
      <c r="H319">
        <v>33716</v>
      </c>
      <c r="I319" t="s">
        <v>745</v>
      </c>
    </row>
    <row r="320" spans="1:9" x14ac:dyDescent="0.25">
      <c r="A320" s="62" t="e">
        <f>VLOOKUP(B320, names!A$3:B$2402, 2,)</f>
        <v>#N/A</v>
      </c>
      <c r="B320" t="s">
        <v>1089</v>
      </c>
      <c r="C320" s="62" t="str">
        <f t="shared" si="10"/>
        <v>300 Cherapa Place, Suite 401</v>
      </c>
      <c r="D320" t="s">
        <v>1090</v>
      </c>
      <c r="E320" s="62" t="str">
        <f t="shared" si="11"/>
        <v>Sioux Falls</v>
      </c>
      <c r="F320" t="s">
        <v>2159</v>
      </c>
      <c r="G320" t="s">
        <v>2382</v>
      </c>
      <c r="H320" t="s">
        <v>2389</v>
      </c>
      <c r="I320" t="s">
        <v>1091</v>
      </c>
    </row>
    <row r="321" spans="1:9" x14ac:dyDescent="0.25">
      <c r="A321" s="62" t="e">
        <f>VLOOKUP(B321, names!A$3:B$2402, 2,)</f>
        <v>#N/A</v>
      </c>
      <c r="B321" t="s">
        <v>1092</v>
      </c>
      <c r="C321" s="62" t="str">
        <f t="shared" si="10"/>
        <v>238 International Road</v>
      </c>
      <c r="D321" t="s">
        <v>477</v>
      </c>
      <c r="E321" s="62" t="str">
        <f t="shared" si="11"/>
        <v>Burlington</v>
      </c>
      <c r="F321" t="s">
        <v>2054</v>
      </c>
      <c r="G321" t="s">
        <v>2309</v>
      </c>
      <c r="H321">
        <v>27215</v>
      </c>
      <c r="I321" t="s">
        <v>478</v>
      </c>
    </row>
    <row r="322" spans="1:9" x14ac:dyDescent="0.25">
      <c r="A322" s="62" t="str">
        <f>VLOOKUP(B322, names!A$3:B$2402, 2,)</f>
        <v>First Floridian Auto And Home Insurance Co.</v>
      </c>
      <c r="B322" t="s">
        <v>93</v>
      </c>
      <c r="C322" s="62" t="str">
        <f t="shared" si="10"/>
        <v>1101 Corridor Park Blvd, 0365-Tn01P1</v>
      </c>
      <c r="D322" t="s">
        <v>1093</v>
      </c>
      <c r="E322" s="62" t="str">
        <f t="shared" si="11"/>
        <v>Knoxville</v>
      </c>
      <c r="F322" t="s">
        <v>2171</v>
      </c>
      <c r="G322" t="s">
        <v>2362</v>
      </c>
      <c r="H322">
        <v>37932</v>
      </c>
      <c r="I322" t="s">
        <v>1094</v>
      </c>
    </row>
    <row r="323" spans="1:9" x14ac:dyDescent="0.25">
      <c r="A323" s="62" t="str">
        <f>VLOOKUP(B323, names!A$3:B$2402, 2,)</f>
        <v>First Liberty Insurance Corp. (The)</v>
      </c>
      <c r="B323" t="s">
        <v>90</v>
      </c>
      <c r="C323" s="62" t="str">
        <f t="shared" si="10"/>
        <v>175 Berkeley Street</v>
      </c>
      <c r="D323" t="s">
        <v>568</v>
      </c>
      <c r="E323" s="62" t="str">
        <f t="shared" si="11"/>
        <v>Boston</v>
      </c>
      <c r="F323" t="s">
        <v>2074</v>
      </c>
      <c r="G323" t="s">
        <v>2316</v>
      </c>
      <c r="H323">
        <v>2116</v>
      </c>
      <c r="I323" t="s">
        <v>558</v>
      </c>
    </row>
    <row r="324" spans="1:9" x14ac:dyDescent="0.25">
      <c r="A324" s="62" t="str">
        <f>VLOOKUP(B324, names!A$3:B$2402, 2,)</f>
        <v>First National Insurance Co. Of America</v>
      </c>
      <c r="B324" t="s">
        <v>138</v>
      </c>
      <c r="C324" s="62" t="str">
        <f t="shared" si="10"/>
        <v>175 Berkeley Street</v>
      </c>
      <c r="D324" t="s">
        <v>568</v>
      </c>
      <c r="E324" s="62" t="str">
        <f t="shared" si="11"/>
        <v>Boston</v>
      </c>
      <c r="F324" t="s">
        <v>2074</v>
      </c>
      <c r="G324" t="s">
        <v>2316</v>
      </c>
      <c r="H324">
        <v>2116</v>
      </c>
      <c r="I324" t="s">
        <v>558</v>
      </c>
    </row>
    <row r="325" spans="1:9" x14ac:dyDescent="0.25">
      <c r="A325" s="62" t="e">
        <f>VLOOKUP(B325, names!A$3:B$2402, 2,)</f>
        <v>#N/A</v>
      </c>
      <c r="B325" t="s">
        <v>1095</v>
      </c>
      <c r="C325" s="62" t="str">
        <f t="shared" si="10"/>
        <v>1 S. Wacker Drive, Suite 2380</v>
      </c>
      <c r="D325" t="s">
        <v>1096</v>
      </c>
      <c r="E325" s="62" t="str">
        <f t="shared" si="11"/>
        <v>Chicago</v>
      </c>
      <c r="F325" t="s">
        <v>2052</v>
      </c>
      <c r="G325" t="s">
        <v>2306</v>
      </c>
      <c r="H325">
        <v>60606</v>
      </c>
      <c r="I325" t="s">
        <v>1097</v>
      </c>
    </row>
    <row r="326" spans="1:9" x14ac:dyDescent="0.25">
      <c r="A326" s="62" t="e">
        <f>VLOOKUP(B326, names!A$3:B$2402, 2,)</f>
        <v>#N/A</v>
      </c>
      <c r="B326" t="s">
        <v>1098</v>
      </c>
      <c r="C326" s="62" t="str">
        <f t="shared" si="10"/>
        <v>185 Greenwood Road</v>
      </c>
      <c r="D326" t="s">
        <v>576</v>
      </c>
      <c r="E326" s="62" t="str">
        <f t="shared" si="11"/>
        <v>Napa</v>
      </c>
      <c r="F326" t="s">
        <v>2076</v>
      </c>
      <c r="G326" t="s">
        <v>2324</v>
      </c>
      <c r="H326">
        <v>94558</v>
      </c>
      <c r="I326" t="s">
        <v>577</v>
      </c>
    </row>
    <row r="327" spans="1:9" x14ac:dyDescent="0.25">
      <c r="A327" s="62" t="str">
        <f>VLOOKUP(B327, names!A$3:B$2402, 2,)</f>
        <v>Frontline Insurance</v>
      </c>
      <c r="B327" t="s">
        <v>1099</v>
      </c>
      <c r="C327" s="62" t="str">
        <f t="shared" si="10"/>
        <v>7131 Business Park Lane, Suite 300</v>
      </c>
      <c r="D327" t="s">
        <v>1100</v>
      </c>
      <c r="E327" s="62" t="str">
        <f t="shared" si="11"/>
        <v>Lake Mary</v>
      </c>
      <c r="F327" t="s">
        <v>2172</v>
      </c>
      <c r="G327" t="s">
        <v>2297</v>
      </c>
      <c r="H327">
        <v>32746</v>
      </c>
      <c r="I327" t="s">
        <v>1101</v>
      </c>
    </row>
    <row r="328" spans="1:9" x14ac:dyDescent="0.25">
      <c r="A328" s="62" t="str">
        <f>VLOOKUP(B328, names!A$3:B$2402, 2,)</f>
        <v>Florida Family Insurance Co.</v>
      </c>
      <c r="B328" t="s">
        <v>48</v>
      </c>
      <c r="C328" s="62" t="str">
        <f t="shared" si="10"/>
        <v>27599 Riverview Center Blvd., Suite 100</v>
      </c>
      <c r="D328" t="s">
        <v>1102</v>
      </c>
      <c r="E328" s="62" t="str">
        <f t="shared" si="11"/>
        <v>Bonita Springs</v>
      </c>
      <c r="F328" t="s">
        <v>2173</v>
      </c>
      <c r="G328" t="s">
        <v>2297</v>
      </c>
      <c r="H328" t="s">
        <v>2390</v>
      </c>
      <c r="I328" t="s">
        <v>1103</v>
      </c>
    </row>
    <row r="329" spans="1:9" x14ac:dyDescent="0.25">
      <c r="A329" s="62" t="str">
        <f>VLOOKUP(B329, names!A$3:B$2402, 2,)</f>
        <v>Florida Farm Bureau Casualty Insurance Co.</v>
      </c>
      <c r="B329" t="s">
        <v>75</v>
      </c>
      <c r="C329" s="62" t="str">
        <f t="shared" si="10"/>
        <v>5700 S.W. 34Th Street</v>
      </c>
      <c r="D329" t="s">
        <v>1104</v>
      </c>
      <c r="E329" s="62" t="str">
        <f t="shared" si="11"/>
        <v>Gainesville</v>
      </c>
      <c r="F329" t="s">
        <v>2174</v>
      </c>
      <c r="G329" t="s">
        <v>2297</v>
      </c>
      <c r="H329" t="s">
        <v>2391</v>
      </c>
      <c r="I329" t="s">
        <v>1105</v>
      </c>
    </row>
    <row r="330" spans="1:9" x14ac:dyDescent="0.25">
      <c r="A330" s="62" t="str">
        <f>VLOOKUP(B330, names!A$3:B$2402, 2,)</f>
        <v>Florida Farm Bureau General Insurance Co.</v>
      </c>
      <c r="B330" t="s">
        <v>76</v>
      </c>
      <c r="C330" s="62" t="str">
        <f t="shared" si="10"/>
        <v>5700 S.W. 34Th Street</v>
      </c>
      <c r="D330" t="s">
        <v>1104</v>
      </c>
      <c r="E330" s="62" t="str">
        <f t="shared" si="11"/>
        <v>Gainesville</v>
      </c>
      <c r="F330" t="s">
        <v>2174</v>
      </c>
      <c r="G330" t="s">
        <v>2297</v>
      </c>
      <c r="H330" t="s">
        <v>2391</v>
      </c>
      <c r="I330" t="s">
        <v>1105</v>
      </c>
    </row>
    <row r="331" spans="1:9" x14ac:dyDescent="0.25">
      <c r="A331" s="62" t="e">
        <f>VLOOKUP(B331, names!A$3:B$2402, 2,)</f>
        <v>#N/A</v>
      </c>
      <c r="B331" t="s">
        <v>1106</v>
      </c>
      <c r="C331" s="62" t="str">
        <f t="shared" si="10"/>
        <v>541 E. Mitchell Hammock Road</v>
      </c>
      <c r="D331" t="s">
        <v>1107</v>
      </c>
      <c r="E331" s="62" t="str">
        <f t="shared" si="11"/>
        <v>Oviedo</v>
      </c>
      <c r="F331" t="s">
        <v>2175</v>
      </c>
      <c r="G331" t="s">
        <v>2297</v>
      </c>
      <c r="H331" t="s">
        <v>2392</v>
      </c>
      <c r="I331" t="s">
        <v>1108</v>
      </c>
    </row>
    <row r="332" spans="1:9" x14ac:dyDescent="0.25">
      <c r="A332" s="62" t="str">
        <f>VLOOKUP(B332, names!A$3:B$2402, 2,)</f>
        <v>Florida Peninsula Insurance Co.</v>
      </c>
      <c r="B332" t="s">
        <v>46</v>
      </c>
      <c r="C332" s="62" t="str">
        <f t="shared" si="10"/>
        <v>P.O. Box 50969</v>
      </c>
      <c r="D332" t="s">
        <v>1109</v>
      </c>
      <c r="E332" s="62" t="str">
        <f t="shared" si="11"/>
        <v>Sarasota</v>
      </c>
      <c r="F332" t="s">
        <v>2125</v>
      </c>
      <c r="G332" t="s">
        <v>2297</v>
      </c>
      <c r="H332" t="s">
        <v>2393</v>
      </c>
      <c r="I332" t="s">
        <v>1110</v>
      </c>
    </row>
    <row r="333" spans="1:9" x14ac:dyDescent="0.25">
      <c r="A333" s="62" t="str">
        <f>VLOOKUP(B333, names!A$3:B$2402, 2,)</f>
        <v>Florida Specialty Insurance Co.</v>
      </c>
      <c r="B333" t="s">
        <v>84</v>
      </c>
      <c r="C333" s="62" t="str">
        <f t="shared" si="10"/>
        <v>4500 Nw 27Th Avenue, Building C2</v>
      </c>
      <c r="D333" t="s">
        <v>1111</v>
      </c>
      <c r="E333" s="62" t="str">
        <f t="shared" si="11"/>
        <v>Gainesville</v>
      </c>
      <c r="F333" t="s">
        <v>2174</v>
      </c>
      <c r="G333" t="s">
        <v>2297</v>
      </c>
      <c r="H333">
        <v>32606</v>
      </c>
      <c r="I333" t="s">
        <v>1112</v>
      </c>
    </row>
    <row r="334" spans="1:9" x14ac:dyDescent="0.25">
      <c r="A334" s="62">
        <f>VLOOKUP(B334, names!A$3:B$2402, 2,)</f>
        <v>0</v>
      </c>
      <c r="B334" t="s">
        <v>1113</v>
      </c>
      <c r="C334" s="62" t="str">
        <f t="shared" si="10"/>
        <v>P. O. Box 428, #1 Horticultural Lane</v>
      </c>
      <c r="D334" t="s">
        <v>1114</v>
      </c>
      <c r="E334" s="62" t="str">
        <f t="shared" si="11"/>
        <v>Edwardsville</v>
      </c>
      <c r="F334" t="s">
        <v>2176</v>
      </c>
      <c r="G334" t="s">
        <v>2306</v>
      </c>
      <c r="H334">
        <v>62025</v>
      </c>
      <c r="I334" t="s">
        <v>1115</v>
      </c>
    </row>
    <row r="335" spans="1:9" x14ac:dyDescent="0.25">
      <c r="A335" s="62">
        <f>VLOOKUP(B335, names!A$3:B$2402, 2,)</f>
        <v>0</v>
      </c>
      <c r="B335" t="s">
        <v>1116</v>
      </c>
      <c r="C335" s="62" t="str">
        <f t="shared" si="10"/>
        <v>P. O. Box 428, #1 Horticultural Lane</v>
      </c>
      <c r="D335" t="s">
        <v>1114</v>
      </c>
      <c r="E335" s="62" t="str">
        <f t="shared" si="11"/>
        <v>Edwardsville</v>
      </c>
      <c r="F335" t="s">
        <v>2176</v>
      </c>
      <c r="G335" t="s">
        <v>2306</v>
      </c>
      <c r="H335">
        <v>62025</v>
      </c>
      <c r="I335" t="s">
        <v>1115</v>
      </c>
    </row>
    <row r="336" spans="1:9" x14ac:dyDescent="0.25">
      <c r="A336" s="62" t="e">
        <f>VLOOKUP(B336, names!A$3:B$2402, 2,)</f>
        <v>#N/A</v>
      </c>
      <c r="B336" t="s">
        <v>1117</v>
      </c>
      <c r="C336" s="62" t="str">
        <f t="shared" si="10"/>
        <v>6785 Westown Parkway</v>
      </c>
      <c r="D336" t="s">
        <v>1044</v>
      </c>
      <c r="E336" s="62" t="str">
        <f t="shared" si="11"/>
        <v>West Des Moines</v>
      </c>
      <c r="F336" t="s">
        <v>2164</v>
      </c>
      <c r="G336" t="s">
        <v>2301</v>
      </c>
      <c r="H336">
        <v>50266</v>
      </c>
      <c r="I336" t="s">
        <v>1045</v>
      </c>
    </row>
    <row r="337" spans="1:9" x14ac:dyDescent="0.25">
      <c r="A337" s="62" t="str">
        <f>VLOOKUP(B337, names!A$3:B$2402, 2,)</f>
        <v>Foremost Insurance Co.</v>
      </c>
      <c r="B337" t="s">
        <v>79</v>
      </c>
      <c r="C337" s="62" t="str">
        <f t="shared" si="10"/>
        <v>P.O. Box 2450</v>
      </c>
      <c r="D337" t="s">
        <v>1046</v>
      </c>
      <c r="E337" s="62" t="str">
        <f t="shared" si="11"/>
        <v>Grand Rapids</v>
      </c>
      <c r="F337" t="s">
        <v>2165</v>
      </c>
      <c r="G337" t="s">
        <v>2295</v>
      </c>
      <c r="H337" t="s">
        <v>2386</v>
      </c>
      <c r="I337" t="s">
        <v>415</v>
      </c>
    </row>
    <row r="338" spans="1:9" x14ac:dyDescent="0.25">
      <c r="A338" s="62" t="str">
        <f>VLOOKUP(B338, names!A$3:B$2402, 2,)</f>
        <v>Foremost Property And Casualty Insurance Co.</v>
      </c>
      <c r="B338" t="s">
        <v>92</v>
      </c>
      <c r="C338" s="62" t="str">
        <f t="shared" si="10"/>
        <v>P.O. Box 2450</v>
      </c>
      <c r="D338" t="s">
        <v>1046</v>
      </c>
      <c r="E338" s="62" t="str">
        <f t="shared" si="11"/>
        <v>Grand Rapids</v>
      </c>
      <c r="F338" t="s">
        <v>2165</v>
      </c>
      <c r="G338" t="s">
        <v>2295</v>
      </c>
      <c r="H338" t="s">
        <v>2386</v>
      </c>
      <c r="I338" t="s">
        <v>415</v>
      </c>
    </row>
    <row r="339" spans="1:9" x14ac:dyDescent="0.25">
      <c r="A339" s="62" t="e">
        <f>VLOOKUP(B339, names!A$3:B$2402, 2,)</f>
        <v>#N/A</v>
      </c>
      <c r="B339" t="s">
        <v>1118</v>
      </c>
      <c r="C339" s="62" t="str">
        <f t="shared" si="10"/>
        <v>P.O. Box 2450</v>
      </c>
      <c r="D339" t="s">
        <v>1046</v>
      </c>
      <c r="E339" s="62" t="str">
        <f t="shared" si="11"/>
        <v>Grand Rapids</v>
      </c>
      <c r="F339" t="s">
        <v>2165</v>
      </c>
      <c r="G339" t="s">
        <v>2295</v>
      </c>
      <c r="H339" t="s">
        <v>2386</v>
      </c>
      <c r="I339" t="s">
        <v>415</v>
      </c>
    </row>
    <row r="340" spans="1:9" x14ac:dyDescent="0.25">
      <c r="A340" s="62" t="e">
        <f>VLOOKUP(B340, names!A$3:B$2402, 2,)</f>
        <v>#N/A</v>
      </c>
      <c r="B340" t="s">
        <v>1119</v>
      </c>
      <c r="C340" s="62" t="str">
        <f t="shared" si="10"/>
        <v>P.O. Box 19467</v>
      </c>
      <c r="D340" t="s">
        <v>1120</v>
      </c>
      <c r="E340" s="62" t="str">
        <f t="shared" si="11"/>
        <v>Raleigh</v>
      </c>
      <c r="F340" t="s">
        <v>2127</v>
      </c>
      <c r="G340" t="s">
        <v>2309</v>
      </c>
      <c r="H340" t="s">
        <v>2394</v>
      </c>
      <c r="I340" t="s">
        <v>1121</v>
      </c>
    </row>
    <row r="341" spans="1:9" x14ac:dyDescent="0.25">
      <c r="A341" s="62" t="e">
        <f>VLOOKUP(B341, names!A$3:B$2402, 2,)</f>
        <v>#N/A</v>
      </c>
      <c r="B341" t="s">
        <v>1122</v>
      </c>
      <c r="C341" s="62" t="str">
        <f t="shared" si="10"/>
        <v>6133 N. River Road, Suite 650</v>
      </c>
      <c r="D341" t="s">
        <v>1123</v>
      </c>
      <c r="E341" s="62" t="str">
        <f t="shared" si="11"/>
        <v>Rosemont</v>
      </c>
      <c r="F341" t="s">
        <v>2177</v>
      </c>
      <c r="G341" t="s">
        <v>2306</v>
      </c>
      <c r="H341" t="s">
        <v>2395</v>
      </c>
      <c r="I341" t="s">
        <v>1124</v>
      </c>
    </row>
    <row r="342" spans="1:9" x14ac:dyDescent="0.25">
      <c r="A342" s="62" t="e">
        <f>VLOOKUP(B342, names!A$3:B$2402, 2,)</f>
        <v>#N/A</v>
      </c>
      <c r="B342" t="s">
        <v>1125</v>
      </c>
      <c r="C342" s="62" t="str">
        <f t="shared" si="10"/>
        <v>100 South Missouri Avenue</v>
      </c>
      <c r="D342" t="s">
        <v>1126</v>
      </c>
      <c r="E342" s="62" t="str">
        <f t="shared" si="11"/>
        <v>Clearwater</v>
      </c>
      <c r="F342" t="s">
        <v>2178</v>
      </c>
      <c r="G342" t="s">
        <v>2297</v>
      </c>
      <c r="H342">
        <v>33756</v>
      </c>
      <c r="I342" t="s">
        <v>1127</v>
      </c>
    </row>
    <row r="343" spans="1:9" x14ac:dyDescent="0.25">
      <c r="A343" s="62" t="e">
        <f>VLOOKUP(B343, names!A$3:B$2402, 2,)</f>
        <v>#N/A</v>
      </c>
      <c r="B343" t="s">
        <v>1128</v>
      </c>
      <c r="C343" s="62" t="str">
        <f t="shared" si="10"/>
        <v>One Mutual Avenue</v>
      </c>
      <c r="D343" t="s">
        <v>1129</v>
      </c>
      <c r="E343" s="62" t="str">
        <f t="shared" si="11"/>
        <v>Frankenmuth</v>
      </c>
      <c r="F343" t="s">
        <v>2179</v>
      </c>
      <c r="G343" t="s">
        <v>2295</v>
      </c>
      <c r="H343" t="s">
        <v>2396</v>
      </c>
      <c r="I343" t="s">
        <v>1130</v>
      </c>
    </row>
    <row r="344" spans="1:9" x14ac:dyDescent="0.25">
      <c r="A344" s="62">
        <f>VLOOKUP(B344, names!A$3:B$2402, 2,)</f>
        <v>0</v>
      </c>
      <c r="B344" t="s">
        <v>1131</v>
      </c>
      <c r="C344" s="62" t="str">
        <f t="shared" si="10"/>
        <v>One West Nationwide Blvd.</v>
      </c>
      <c r="D344" t="s">
        <v>1132</v>
      </c>
      <c r="E344" s="62" t="str">
        <f t="shared" si="11"/>
        <v>Columbus</v>
      </c>
      <c r="F344" t="s">
        <v>2058</v>
      </c>
      <c r="G344" t="s">
        <v>2314</v>
      </c>
      <c r="H344" t="s">
        <v>2315</v>
      </c>
      <c r="I344" t="s">
        <v>494</v>
      </c>
    </row>
    <row r="345" spans="1:9" x14ac:dyDescent="0.25">
      <c r="A345" s="62" t="e">
        <f>VLOOKUP(B345, names!A$3:B$2402, 2,)</f>
        <v>#N/A</v>
      </c>
      <c r="B345" t="s">
        <v>1133</v>
      </c>
      <c r="C345" s="62" t="str">
        <f t="shared" si="10"/>
        <v>231 South Bemiston Suite 1000</v>
      </c>
      <c r="D345" t="s">
        <v>1134</v>
      </c>
      <c r="E345" s="62" t="str">
        <f t="shared" si="11"/>
        <v>St. Louis</v>
      </c>
      <c r="F345" t="s">
        <v>2115</v>
      </c>
      <c r="G345" t="s">
        <v>2331</v>
      </c>
      <c r="H345" t="s">
        <v>2397</v>
      </c>
      <c r="I345" t="s">
        <v>1135</v>
      </c>
    </row>
    <row r="346" spans="1:9" x14ac:dyDescent="0.25">
      <c r="A346" s="62" t="e">
        <f>VLOOKUP(B346, names!A$3:B$2402, 2,)</f>
        <v>#N/A</v>
      </c>
      <c r="B346" t="s">
        <v>1136</v>
      </c>
      <c r="C346" s="62" t="str">
        <f t="shared" si="10"/>
        <v>9800 Fredericksburg Road</v>
      </c>
      <c r="D346" t="s">
        <v>1137</v>
      </c>
      <c r="E346" s="62" t="str">
        <f t="shared" si="11"/>
        <v>San Antonio</v>
      </c>
      <c r="F346" t="s">
        <v>2101</v>
      </c>
      <c r="G346" t="s">
        <v>2299</v>
      </c>
      <c r="H346">
        <v>78288</v>
      </c>
      <c r="I346" t="s">
        <v>1138</v>
      </c>
    </row>
    <row r="347" spans="1:9" x14ac:dyDescent="0.25">
      <c r="A347" s="62">
        <f>VLOOKUP(B347, names!A$3:B$2402, 2,)</f>
        <v>0</v>
      </c>
      <c r="B347" t="s">
        <v>1139</v>
      </c>
      <c r="C347" s="62" t="str">
        <f t="shared" si="10"/>
        <v>150 Northwest Point Blvd, 3Rd Floor</v>
      </c>
      <c r="D347" t="s">
        <v>1140</v>
      </c>
      <c r="E347" s="62" t="str">
        <f t="shared" si="11"/>
        <v>Elk Grove Village</v>
      </c>
      <c r="F347" t="s">
        <v>2087</v>
      </c>
      <c r="G347" t="s">
        <v>2306</v>
      </c>
      <c r="H347">
        <v>60007</v>
      </c>
      <c r="I347" t="s">
        <v>1141</v>
      </c>
    </row>
    <row r="348" spans="1:9" x14ac:dyDescent="0.25">
      <c r="A348" s="62" t="e">
        <f>VLOOKUP(B348, names!A$3:B$2402, 2,)</f>
        <v>#N/A</v>
      </c>
      <c r="B348" t="s">
        <v>1142</v>
      </c>
      <c r="C348" s="62" t="str">
        <f t="shared" si="10"/>
        <v>5260 Western Avenue</v>
      </c>
      <c r="D348" t="s">
        <v>1143</v>
      </c>
      <c r="E348" s="62" t="str">
        <f t="shared" si="11"/>
        <v>Chevy Chase</v>
      </c>
      <c r="F348" t="s">
        <v>2180</v>
      </c>
      <c r="G348" t="s">
        <v>2308</v>
      </c>
      <c r="H348" t="s">
        <v>2398</v>
      </c>
      <c r="I348" t="s">
        <v>1144</v>
      </c>
    </row>
    <row r="349" spans="1:9" x14ac:dyDescent="0.25">
      <c r="A349" s="62" t="e">
        <f>VLOOKUP(B349, names!A$3:B$2402, 2,)</f>
        <v>#N/A</v>
      </c>
      <c r="B349" t="s">
        <v>1145</v>
      </c>
      <c r="C349" s="62" t="str">
        <f t="shared" si="10"/>
        <v>5260 Western Avenue</v>
      </c>
      <c r="D349" t="s">
        <v>1143</v>
      </c>
      <c r="E349" s="62" t="str">
        <f t="shared" si="11"/>
        <v>Chevy Chase</v>
      </c>
      <c r="F349" t="s">
        <v>2180</v>
      </c>
      <c r="G349" t="s">
        <v>2308</v>
      </c>
      <c r="H349" t="s">
        <v>2398</v>
      </c>
      <c r="I349" t="s">
        <v>1144</v>
      </c>
    </row>
    <row r="350" spans="1:9" x14ac:dyDescent="0.25">
      <c r="A350" s="62" t="e">
        <f>VLOOKUP(B350, names!A$3:B$2402, 2,)</f>
        <v>#N/A</v>
      </c>
      <c r="B350" t="s">
        <v>1146</v>
      </c>
      <c r="C350" s="62" t="str">
        <f t="shared" si="10"/>
        <v>5260 Western Avenue</v>
      </c>
      <c r="D350" t="s">
        <v>1143</v>
      </c>
      <c r="E350" s="62" t="str">
        <f t="shared" si="11"/>
        <v>Chevy Chase</v>
      </c>
      <c r="F350" t="s">
        <v>2180</v>
      </c>
      <c r="G350" t="s">
        <v>2308</v>
      </c>
      <c r="H350" t="s">
        <v>2398</v>
      </c>
      <c r="I350" t="s">
        <v>1144</v>
      </c>
    </row>
    <row r="351" spans="1:9" x14ac:dyDescent="0.25">
      <c r="A351" s="62" t="e">
        <f>VLOOKUP(B351, names!A$3:B$2402, 2,)</f>
        <v>#N/A</v>
      </c>
      <c r="B351" t="s">
        <v>1147</v>
      </c>
      <c r="C351" s="62" t="str">
        <f t="shared" si="10"/>
        <v>One General Drive</v>
      </c>
      <c r="D351" t="s">
        <v>1148</v>
      </c>
      <c r="E351" s="62" t="str">
        <f t="shared" si="11"/>
        <v>Sun Prairie</v>
      </c>
      <c r="F351" t="s">
        <v>2181</v>
      </c>
      <c r="G351" t="s">
        <v>2366</v>
      </c>
      <c r="H351">
        <v>53596</v>
      </c>
      <c r="I351" t="s">
        <v>1149</v>
      </c>
    </row>
    <row r="352" spans="1:9" x14ac:dyDescent="0.25">
      <c r="A352" s="62" t="str">
        <f>VLOOKUP(B352, names!A$3:B$2402, 2,)</f>
        <v>General Insurance Co. Of America</v>
      </c>
      <c r="B352" t="s">
        <v>176</v>
      </c>
      <c r="C352" s="62" t="str">
        <f t="shared" si="10"/>
        <v>175 Berkeley Street</v>
      </c>
      <c r="D352" t="s">
        <v>568</v>
      </c>
      <c r="E352" s="62" t="str">
        <f t="shared" si="11"/>
        <v>Boston</v>
      </c>
      <c r="F352" t="s">
        <v>2074</v>
      </c>
      <c r="G352" t="s">
        <v>2316</v>
      </c>
      <c r="H352">
        <v>2116</v>
      </c>
      <c r="I352" t="s">
        <v>558</v>
      </c>
    </row>
    <row r="353" spans="1:9" x14ac:dyDescent="0.25">
      <c r="A353" s="62" t="e">
        <f>VLOOKUP(B353, names!A$3:B$2402, 2,)</f>
        <v>#N/A</v>
      </c>
      <c r="B353" t="s">
        <v>1150</v>
      </c>
      <c r="C353" s="62" t="str">
        <f t="shared" si="10"/>
        <v>120 Long Ridge Road - Legal Dept</v>
      </c>
      <c r="D353" t="s">
        <v>1151</v>
      </c>
      <c r="E353" s="62" t="str">
        <f t="shared" si="11"/>
        <v>Stamford</v>
      </c>
      <c r="F353" t="s">
        <v>2121</v>
      </c>
      <c r="G353" t="s">
        <v>2300</v>
      </c>
      <c r="H353" t="s">
        <v>2399</v>
      </c>
      <c r="I353" t="s">
        <v>1152</v>
      </c>
    </row>
    <row r="354" spans="1:9" x14ac:dyDescent="0.25">
      <c r="A354" s="62" t="e">
        <f>VLOOKUP(B354, names!A$3:B$2402, 2,)</f>
        <v>#N/A</v>
      </c>
      <c r="B354" t="s">
        <v>1153</v>
      </c>
      <c r="C354" s="62" t="str">
        <f t="shared" si="10"/>
        <v>199  Water Street,  Suite 2100</v>
      </c>
      <c r="D354" t="s">
        <v>1154</v>
      </c>
      <c r="E354" s="62" t="str">
        <f t="shared" si="11"/>
        <v>New York</v>
      </c>
      <c r="F354" t="s">
        <v>2037</v>
      </c>
      <c r="G354" t="s">
        <v>2291</v>
      </c>
      <c r="H354" t="s">
        <v>2400</v>
      </c>
      <c r="I354" t="s">
        <v>1155</v>
      </c>
    </row>
    <row r="355" spans="1:9" x14ac:dyDescent="0.25">
      <c r="A355" s="62" t="e">
        <f>VLOOKUP(B355, names!A$3:B$2402, 2,)</f>
        <v>#N/A</v>
      </c>
      <c r="B355" t="s">
        <v>1156</v>
      </c>
      <c r="C355" s="62" t="str">
        <f t="shared" si="10"/>
        <v>120 Long Ridge Road</v>
      </c>
      <c r="D355" t="s">
        <v>1157</v>
      </c>
      <c r="E355" s="62" t="str">
        <f t="shared" si="11"/>
        <v>Stamford</v>
      </c>
      <c r="F355" t="s">
        <v>2121</v>
      </c>
      <c r="G355" t="s">
        <v>2300</v>
      </c>
      <c r="H355">
        <v>6902</v>
      </c>
      <c r="I355" t="s">
        <v>1158</v>
      </c>
    </row>
    <row r="356" spans="1:9" x14ac:dyDescent="0.25">
      <c r="A356" s="62" t="e">
        <f>VLOOKUP(B356, names!A$3:B$2402, 2,)</f>
        <v>#N/A</v>
      </c>
      <c r="B356" t="s">
        <v>1159</v>
      </c>
      <c r="C356" s="62" t="str">
        <f t="shared" si="10"/>
        <v>7 Wtc, 250 Greenwich Street</v>
      </c>
      <c r="D356" t="s">
        <v>1160</v>
      </c>
      <c r="E356" s="62" t="str">
        <f t="shared" si="11"/>
        <v>New York</v>
      </c>
      <c r="F356" t="s">
        <v>2037</v>
      </c>
      <c r="G356" t="s">
        <v>2291</v>
      </c>
      <c r="H356">
        <v>10007</v>
      </c>
      <c r="I356" t="s">
        <v>1161</v>
      </c>
    </row>
    <row r="357" spans="1:9" x14ac:dyDescent="0.25">
      <c r="A357" s="62" t="e">
        <f>VLOOKUP(B357, names!A$3:B$2402, 2,)</f>
        <v>#N/A</v>
      </c>
      <c r="B357" t="s">
        <v>1162</v>
      </c>
      <c r="C357" s="62" t="str">
        <f t="shared" si="10"/>
        <v>120 Long Ridge Road</v>
      </c>
      <c r="D357" t="s">
        <v>1157</v>
      </c>
      <c r="E357" s="62" t="str">
        <f t="shared" si="11"/>
        <v>Stamford</v>
      </c>
      <c r="F357" t="s">
        <v>2121</v>
      </c>
      <c r="G357" t="s">
        <v>2300</v>
      </c>
      <c r="H357" t="s">
        <v>2399</v>
      </c>
      <c r="I357" t="s">
        <v>1163</v>
      </c>
    </row>
    <row r="358" spans="1:9" x14ac:dyDescent="0.25">
      <c r="A358" s="62" t="e">
        <f>VLOOKUP(B358, names!A$3:B$2402, 2,)</f>
        <v>#N/A</v>
      </c>
      <c r="B358" t="s">
        <v>1164</v>
      </c>
      <c r="C358" s="62" t="str">
        <f t="shared" si="10"/>
        <v>8325 Six Forks Road</v>
      </c>
      <c r="D358" t="s">
        <v>1165</v>
      </c>
      <c r="E358" s="62" t="str">
        <f t="shared" si="11"/>
        <v>Raleigh</v>
      </c>
      <c r="F358" t="s">
        <v>2127</v>
      </c>
      <c r="G358" t="s">
        <v>2309</v>
      </c>
      <c r="H358">
        <v>27615</v>
      </c>
      <c r="I358" t="s">
        <v>1166</v>
      </c>
    </row>
    <row r="359" spans="1:9" x14ac:dyDescent="0.25">
      <c r="A359" s="62" t="e">
        <f>VLOOKUP(B359, names!A$3:B$2402, 2,)</f>
        <v>#N/A</v>
      </c>
      <c r="B359" t="s">
        <v>1167</v>
      </c>
      <c r="C359" s="62" t="str">
        <f t="shared" si="10"/>
        <v>8325 Six Forks Road</v>
      </c>
      <c r="D359" t="s">
        <v>1165</v>
      </c>
      <c r="E359" s="62" t="str">
        <f t="shared" si="11"/>
        <v>Raleigh</v>
      </c>
      <c r="F359" t="s">
        <v>2127</v>
      </c>
      <c r="G359" t="s">
        <v>2309</v>
      </c>
      <c r="H359">
        <v>27615</v>
      </c>
      <c r="I359" t="s">
        <v>1166</v>
      </c>
    </row>
    <row r="360" spans="1:9" x14ac:dyDescent="0.25">
      <c r="A360" s="62" t="e">
        <f>VLOOKUP(B360, names!A$3:B$2402, 2,)</f>
        <v>#N/A</v>
      </c>
      <c r="B360" t="s">
        <v>1168</v>
      </c>
      <c r="C360" s="62" t="str">
        <f t="shared" si="10"/>
        <v>8325 Six Forks Road</v>
      </c>
      <c r="D360" t="s">
        <v>1165</v>
      </c>
      <c r="E360" s="62" t="str">
        <f t="shared" si="11"/>
        <v>Raleigh</v>
      </c>
      <c r="F360" t="s">
        <v>2127</v>
      </c>
      <c r="G360" t="s">
        <v>2309</v>
      </c>
      <c r="H360">
        <v>27615</v>
      </c>
      <c r="I360" t="s">
        <v>1166</v>
      </c>
    </row>
    <row r="361" spans="1:9" x14ac:dyDescent="0.25">
      <c r="A361" s="62" t="e">
        <f>VLOOKUP(B361, names!A$3:B$2402, 2,)</f>
        <v>#N/A</v>
      </c>
      <c r="B361" t="s">
        <v>1169</v>
      </c>
      <c r="C361" s="62" t="str">
        <f t="shared" si="10"/>
        <v>8325 Six Forks Road</v>
      </c>
      <c r="D361" t="s">
        <v>1165</v>
      </c>
      <c r="E361" s="62" t="str">
        <f t="shared" si="11"/>
        <v>Raleigh</v>
      </c>
      <c r="F361" t="s">
        <v>2127</v>
      </c>
      <c r="G361" t="s">
        <v>2309</v>
      </c>
      <c r="H361">
        <v>27615</v>
      </c>
      <c r="I361" t="s">
        <v>1166</v>
      </c>
    </row>
    <row r="362" spans="1:9" x14ac:dyDescent="0.25">
      <c r="A362" s="62" t="e">
        <f>VLOOKUP(B362, names!A$3:B$2402, 2,)</f>
        <v>#N/A</v>
      </c>
      <c r="B362" t="s">
        <v>1170</v>
      </c>
      <c r="C362" s="62" t="str">
        <f t="shared" si="10"/>
        <v>P.O. Box 618</v>
      </c>
      <c r="D362" t="s">
        <v>692</v>
      </c>
      <c r="E362" s="62" t="str">
        <f t="shared" si="11"/>
        <v>Columbia</v>
      </c>
      <c r="F362" t="s">
        <v>2041</v>
      </c>
      <c r="G362" t="s">
        <v>2331</v>
      </c>
      <c r="H362">
        <v>65205</v>
      </c>
      <c r="I362" t="s">
        <v>693</v>
      </c>
    </row>
    <row r="363" spans="1:9" x14ac:dyDescent="0.25">
      <c r="A363" s="62" t="e">
        <f>VLOOKUP(B363, names!A$3:B$2402, 2,)</f>
        <v>#N/A</v>
      </c>
      <c r="B363" t="s">
        <v>1171</v>
      </c>
      <c r="C363" s="62" t="str">
        <f t="shared" si="10"/>
        <v>68 South Service Road, Suite 450</v>
      </c>
      <c r="D363" t="s">
        <v>1172</v>
      </c>
      <c r="E363" s="62" t="str">
        <f t="shared" si="11"/>
        <v>Melville</v>
      </c>
      <c r="F363" t="s">
        <v>2182</v>
      </c>
      <c r="G363" t="s">
        <v>2291</v>
      </c>
      <c r="H363">
        <v>11747</v>
      </c>
      <c r="I363" t="s">
        <v>618</v>
      </c>
    </row>
    <row r="364" spans="1:9" x14ac:dyDescent="0.25">
      <c r="A364" s="62" t="e">
        <f>VLOOKUP(B364, names!A$3:B$2402, 2,)</f>
        <v>#N/A</v>
      </c>
      <c r="B364" t="s">
        <v>1173</v>
      </c>
      <c r="C364" s="62" t="str">
        <f t="shared" si="10"/>
        <v>5260 Western Avenue</v>
      </c>
      <c r="D364" t="s">
        <v>1143</v>
      </c>
      <c r="E364" s="62" t="str">
        <f t="shared" si="11"/>
        <v>Chevy Chase</v>
      </c>
      <c r="F364" t="s">
        <v>2180</v>
      </c>
      <c r="G364" t="s">
        <v>2308</v>
      </c>
      <c r="H364" t="s">
        <v>2398</v>
      </c>
      <c r="I364" t="s">
        <v>1144</v>
      </c>
    </row>
    <row r="365" spans="1:9" x14ac:dyDescent="0.25">
      <c r="A365" s="62" t="str">
        <f>VLOOKUP(B365, names!A$3:B$2402, 2,)</f>
        <v>Granada Insurance Co.</v>
      </c>
      <c r="B365" t="s">
        <v>161</v>
      </c>
      <c r="C365" s="62" t="str">
        <f t="shared" si="10"/>
        <v>4075 Sw 83 Avenue</v>
      </c>
      <c r="D365" t="s">
        <v>1174</v>
      </c>
      <c r="E365" s="62" t="str">
        <f t="shared" si="11"/>
        <v>Miami</v>
      </c>
      <c r="F365" t="s">
        <v>2066</v>
      </c>
      <c r="G365" t="s">
        <v>2297</v>
      </c>
      <c r="H365">
        <v>33155</v>
      </c>
      <c r="I365" t="s">
        <v>1175</v>
      </c>
    </row>
    <row r="366" spans="1:9" x14ac:dyDescent="0.25">
      <c r="A366" s="62" t="e">
        <f>VLOOKUP(B366, names!A$3:B$2402, 2,)</f>
        <v>#N/A</v>
      </c>
      <c r="B366" t="s">
        <v>1176</v>
      </c>
      <c r="C366" s="62" t="str">
        <f t="shared" si="10"/>
        <v>14001 Quailbrook Drive</v>
      </c>
      <c r="D366" t="s">
        <v>1177</v>
      </c>
      <c r="E366" s="62" t="str">
        <f t="shared" si="11"/>
        <v>Oklahoma City</v>
      </c>
      <c r="F366" t="s">
        <v>2080</v>
      </c>
      <c r="G366" t="s">
        <v>2330</v>
      </c>
      <c r="H366">
        <v>73134</v>
      </c>
      <c r="I366" t="s">
        <v>1178</v>
      </c>
    </row>
    <row r="367" spans="1:9" x14ac:dyDescent="0.25">
      <c r="A367" s="62" t="e">
        <f>VLOOKUP(B367, names!A$3:B$2402, 2,)</f>
        <v>#N/A</v>
      </c>
      <c r="B367" t="s">
        <v>1179</v>
      </c>
      <c r="C367" s="62" t="str">
        <f t="shared" si="10"/>
        <v>175 Water Street, 18Th Floor</v>
      </c>
      <c r="D367" t="s">
        <v>473</v>
      </c>
      <c r="E367" s="62" t="str">
        <f t="shared" si="11"/>
        <v>New York</v>
      </c>
      <c r="F367" t="s">
        <v>2037</v>
      </c>
      <c r="G367" t="s">
        <v>2291</v>
      </c>
      <c r="H367">
        <v>10038</v>
      </c>
      <c r="I367" t="s">
        <v>474</v>
      </c>
    </row>
    <row r="368" spans="1:9" x14ac:dyDescent="0.25">
      <c r="A368" s="62" t="e">
        <f>VLOOKUP(B368, names!A$3:B$2402, 2,)</f>
        <v>#N/A</v>
      </c>
      <c r="B368" t="s">
        <v>1180</v>
      </c>
      <c r="C368" s="62" t="str">
        <f t="shared" si="10"/>
        <v>180 Genesee Street</v>
      </c>
      <c r="D368" t="s">
        <v>1181</v>
      </c>
      <c r="E368" s="62" t="str">
        <f t="shared" si="11"/>
        <v>New Hartford</v>
      </c>
      <c r="F368" t="s">
        <v>2183</v>
      </c>
      <c r="G368" t="s">
        <v>2291</v>
      </c>
      <c r="H368">
        <v>13413</v>
      </c>
      <c r="I368" t="s">
        <v>1182</v>
      </c>
    </row>
    <row r="369" spans="1:9" x14ac:dyDescent="0.25">
      <c r="A369" s="62" t="e">
        <f>VLOOKUP(B369, names!A$3:B$2402, 2,)</f>
        <v>#N/A</v>
      </c>
      <c r="B369" t="s">
        <v>1183</v>
      </c>
      <c r="C369" s="62" t="str">
        <f t="shared" si="10"/>
        <v>3601 N I10 Service Road West</v>
      </c>
      <c r="D369" t="s">
        <v>1184</v>
      </c>
      <c r="E369" s="62" t="str">
        <f t="shared" si="11"/>
        <v>Metairie</v>
      </c>
      <c r="F369" t="s">
        <v>2184</v>
      </c>
      <c r="G369" t="s">
        <v>2328</v>
      </c>
      <c r="H369">
        <v>70002</v>
      </c>
      <c r="I369" t="s">
        <v>1185</v>
      </c>
    </row>
    <row r="370" spans="1:9" x14ac:dyDescent="0.25">
      <c r="A370" s="62" t="str">
        <f>VLOOKUP(B370, names!A$3:B$2402, 2,)</f>
        <v>Great American Alliance Insurance Co.</v>
      </c>
      <c r="B370" t="s">
        <v>167</v>
      </c>
      <c r="C370" s="62" t="str">
        <f t="shared" si="10"/>
        <v>301 E Fourth Street</v>
      </c>
      <c r="D370" t="s">
        <v>1186</v>
      </c>
      <c r="E370" s="62" t="str">
        <f t="shared" si="11"/>
        <v>Cincinnati</v>
      </c>
      <c r="F370" t="s">
        <v>2072</v>
      </c>
      <c r="G370" t="s">
        <v>2314</v>
      </c>
      <c r="H370">
        <v>45202</v>
      </c>
      <c r="I370" t="s">
        <v>1187</v>
      </c>
    </row>
    <row r="371" spans="1:9" x14ac:dyDescent="0.25">
      <c r="A371" s="62" t="str">
        <f>VLOOKUP(B371, names!A$3:B$2402, 2,)</f>
        <v>Great American Assurance Co.</v>
      </c>
      <c r="B371" t="s">
        <v>133</v>
      </c>
      <c r="C371" s="62" t="str">
        <f t="shared" si="10"/>
        <v>301 E Fourth Street</v>
      </c>
      <c r="D371" t="s">
        <v>1186</v>
      </c>
      <c r="E371" s="62" t="str">
        <f t="shared" si="11"/>
        <v>Cincinnati</v>
      </c>
      <c r="F371" t="s">
        <v>2072</v>
      </c>
      <c r="G371" t="s">
        <v>2314</v>
      </c>
      <c r="H371">
        <v>45202</v>
      </c>
      <c r="I371" t="s">
        <v>1187</v>
      </c>
    </row>
    <row r="372" spans="1:9" x14ac:dyDescent="0.25">
      <c r="A372" s="62" t="e">
        <f>VLOOKUP(B372, names!A$3:B$2402, 2,)</f>
        <v>#N/A</v>
      </c>
      <c r="B372" t="s">
        <v>1188</v>
      </c>
      <c r="C372" s="62" t="str">
        <f t="shared" si="10"/>
        <v>301 E Fourth Street</v>
      </c>
      <c r="D372" t="s">
        <v>1186</v>
      </c>
      <c r="E372" s="62" t="str">
        <f t="shared" si="11"/>
        <v>Cincinnati</v>
      </c>
      <c r="F372" t="s">
        <v>2072</v>
      </c>
      <c r="G372" t="s">
        <v>2314</v>
      </c>
      <c r="H372">
        <v>45202</v>
      </c>
      <c r="I372" t="s">
        <v>1187</v>
      </c>
    </row>
    <row r="373" spans="1:9" x14ac:dyDescent="0.25">
      <c r="A373" s="62" t="e">
        <f>VLOOKUP(B373, names!A$3:B$2402, 2,)</f>
        <v>#N/A</v>
      </c>
      <c r="B373" t="s">
        <v>1189</v>
      </c>
      <c r="C373" s="62" t="str">
        <f t="shared" si="10"/>
        <v>301 E Fourth Street</v>
      </c>
      <c r="D373" t="s">
        <v>1186</v>
      </c>
      <c r="E373" s="62" t="str">
        <f t="shared" si="11"/>
        <v>Cincinnati</v>
      </c>
      <c r="F373" t="s">
        <v>2072</v>
      </c>
      <c r="G373" t="s">
        <v>2314</v>
      </c>
      <c r="H373">
        <v>45202</v>
      </c>
      <c r="I373" t="s">
        <v>1187</v>
      </c>
    </row>
    <row r="374" spans="1:9" x14ac:dyDescent="0.25">
      <c r="A374" s="62" t="str">
        <f>VLOOKUP(B374, names!A$3:B$2402, 2,)</f>
        <v>Great American Insurance Co.</v>
      </c>
      <c r="B374" t="s">
        <v>131</v>
      </c>
      <c r="C374" s="62" t="str">
        <f t="shared" si="10"/>
        <v>301 E Fourth Street</v>
      </c>
      <c r="D374" t="s">
        <v>1186</v>
      </c>
      <c r="E374" s="62" t="str">
        <f t="shared" si="11"/>
        <v>Cincinnati</v>
      </c>
      <c r="F374" t="s">
        <v>2072</v>
      </c>
      <c r="G374" t="s">
        <v>2314</v>
      </c>
      <c r="H374">
        <v>45202</v>
      </c>
      <c r="I374" t="s">
        <v>1187</v>
      </c>
    </row>
    <row r="375" spans="1:9" x14ac:dyDescent="0.25">
      <c r="A375" s="62" t="str">
        <f>VLOOKUP(B375, names!A$3:B$2402, 2,)</f>
        <v>Great American Insurance Co. Of New York</v>
      </c>
      <c r="B375" t="s">
        <v>140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e">
        <f>VLOOKUP(B376, names!A$3:B$2402, 2,)</f>
        <v>#N/A</v>
      </c>
      <c r="B376" t="s">
        <v>1190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1191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1192</v>
      </c>
      <c r="C378" s="62" t="str">
        <f t="shared" si="10"/>
        <v>7233 East Butherus Drive</v>
      </c>
      <c r="D378" t="s">
        <v>1193</v>
      </c>
      <c r="E378" s="62" t="str">
        <f t="shared" si="11"/>
        <v>Scottsdale</v>
      </c>
      <c r="F378" t="s">
        <v>2185</v>
      </c>
      <c r="G378" t="s">
        <v>2342</v>
      </c>
      <c r="H378" t="s">
        <v>2401</v>
      </c>
      <c r="I378" t="s">
        <v>1194</v>
      </c>
    </row>
    <row r="379" spans="1:9" x14ac:dyDescent="0.25">
      <c r="A379" s="62" t="e">
        <f>VLOOKUP(B379, names!A$3:B$2402, 2,)</f>
        <v>#N/A</v>
      </c>
      <c r="B379" t="s">
        <v>1195</v>
      </c>
      <c r="C379" s="62" t="str">
        <f t="shared" si="10"/>
        <v>800 Gessner, Suite 600</v>
      </c>
      <c r="D379" t="s">
        <v>1196</v>
      </c>
      <c r="E379" s="62" t="str">
        <f t="shared" si="11"/>
        <v>Houston</v>
      </c>
      <c r="F379" t="s">
        <v>2112</v>
      </c>
      <c r="G379" t="s">
        <v>2299</v>
      </c>
      <c r="H379">
        <v>77024</v>
      </c>
      <c r="I379" t="s">
        <v>1197</v>
      </c>
    </row>
    <row r="380" spans="1:9" x14ac:dyDescent="0.25">
      <c r="A380" s="62" t="str">
        <f>VLOOKUP(B380, names!A$3:B$2402, 2,)</f>
        <v>Great Northern Insurance Co.</v>
      </c>
      <c r="B380" t="s">
        <v>125</v>
      </c>
      <c r="C380" s="62" t="str">
        <f t="shared" si="10"/>
        <v>202 Hall'S Mill Road</v>
      </c>
      <c r="D380" t="s">
        <v>869</v>
      </c>
      <c r="E380" s="62" t="str">
        <f t="shared" si="11"/>
        <v>Whitehouse Station</v>
      </c>
      <c r="F380" t="s">
        <v>2186</v>
      </c>
      <c r="G380" t="s">
        <v>2312</v>
      </c>
      <c r="H380">
        <v>8889</v>
      </c>
      <c r="I380" t="s">
        <v>870</v>
      </c>
    </row>
    <row r="381" spans="1:9" x14ac:dyDescent="0.25">
      <c r="A381" s="62" t="e">
        <f>VLOOKUP(B381, names!A$3:B$2402, 2,)</f>
        <v>#N/A</v>
      </c>
      <c r="B381" t="s">
        <v>1198</v>
      </c>
      <c r="C381" s="62" t="str">
        <f t="shared" si="10"/>
        <v>332 Minnesota Street, Suite W1800</v>
      </c>
      <c r="D381" t="s">
        <v>1199</v>
      </c>
      <c r="E381" s="62" t="str">
        <f t="shared" si="11"/>
        <v>St Paul</v>
      </c>
      <c r="F381" t="s">
        <v>2187</v>
      </c>
      <c r="G381" t="s">
        <v>2353</v>
      </c>
      <c r="H381">
        <v>55101</v>
      </c>
      <c r="I381" t="s">
        <v>1200</v>
      </c>
    </row>
    <row r="382" spans="1:9" x14ac:dyDescent="0.25">
      <c r="A382" s="62" t="e">
        <f>VLOOKUP(B382, names!A$3:B$2402, 2,)</f>
        <v>#N/A</v>
      </c>
      <c r="B382" t="s">
        <v>1201</v>
      </c>
      <c r="C382" s="62" t="str">
        <f t="shared" ref="C382:C445" si="12">PROPER(LEFT(D382, LEN(D382)-1))</f>
        <v>1100 West 29Th Street</v>
      </c>
      <c r="D382" t="s">
        <v>1202</v>
      </c>
      <c r="E382" s="62" t="str">
        <f t="shared" ref="E382:E445" si="13">PROPER(F382)</f>
        <v>South Sioux City</v>
      </c>
      <c r="F382" t="s">
        <v>2188</v>
      </c>
      <c r="G382" t="s">
        <v>2292</v>
      </c>
      <c r="H382" t="s">
        <v>2402</v>
      </c>
      <c r="I382" t="s">
        <v>1203</v>
      </c>
    </row>
    <row r="383" spans="1:9" x14ac:dyDescent="0.25">
      <c r="A383" s="62" t="str">
        <f>VLOOKUP(B383, names!A$3:B$2402, 2,)</f>
        <v>Greenwich Insurance Co.</v>
      </c>
      <c r="B383" t="s">
        <v>201</v>
      </c>
      <c r="C383" s="62" t="str">
        <f t="shared" si="12"/>
        <v>Seaview House, 70 Seaview Avenue</v>
      </c>
      <c r="D383" t="s">
        <v>1204</v>
      </c>
      <c r="E383" s="62" t="str">
        <f t="shared" si="13"/>
        <v>Stamford</v>
      </c>
      <c r="F383" t="s">
        <v>2121</v>
      </c>
      <c r="G383" t="s">
        <v>2300</v>
      </c>
      <c r="H383">
        <v>6902</v>
      </c>
      <c r="I383" t="s">
        <v>845</v>
      </c>
    </row>
    <row r="384" spans="1:9" x14ac:dyDescent="0.25">
      <c r="A384" s="62" t="e">
        <f>VLOOKUP(B384, names!A$3:B$2402, 2,)</f>
        <v>#N/A</v>
      </c>
      <c r="B384" t="s">
        <v>1205</v>
      </c>
      <c r="C384" s="62" t="str">
        <f t="shared" si="12"/>
        <v>One Towne Square, Suite 1470</v>
      </c>
      <c r="D384" t="s">
        <v>1206</v>
      </c>
      <c r="E384" s="62" t="str">
        <f t="shared" si="13"/>
        <v>Southfield</v>
      </c>
      <c r="F384" t="s">
        <v>2092</v>
      </c>
      <c r="G384" t="s">
        <v>2295</v>
      </c>
      <c r="H384" t="s">
        <v>2403</v>
      </c>
      <c r="I384" t="s">
        <v>1207</v>
      </c>
    </row>
    <row r="385" spans="1:9" x14ac:dyDescent="0.25">
      <c r="A385" s="62" t="e">
        <f>VLOOKUP(B385, names!A$3:B$2402, 2,)</f>
        <v>#N/A</v>
      </c>
      <c r="B385" t="s">
        <v>1208</v>
      </c>
      <c r="C385" s="62" t="str">
        <f t="shared" si="12"/>
        <v>401 E. Las Olas Blvd., Suite 1540</v>
      </c>
      <c r="D385" t="s">
        <v>1209</v>
      </c>
      <c r="E385" s="62" t="str">
        <f t="shared" si="13"/>
        <v>Fort Lauderdale</v>
      </c>
      <c r="F385" t="s">
        <v>2082</v>
      </c>
      <c r="G385" t="s">
        <v>2297</v>
      </c>
      <c r="H385">
        <v>33301</v>
      </c>
      <c r="I385" t="s">
        <v>1210</v>
      </c>
    </row>
    <row r="386" spans="1:9" x14ac:dyDescent="0.25">
      <c r="A386" s="62" t="str">
        <f>VLOOKUP(B386, names!A$3:B$2402, 2,)</f>
        <v>Guideone America Insurance Co.</v>
      </c>
      <c r="B386" t="s">
        <v>175</v>
      </c>
      <c r="C386" s="62" t="str">
        <f t="shared" si="12"/>
        <v>1111 Ashworth Road</v>
      </c>
      <c r="D386" t="s">
        <v>1211</v>
      </c>
      <c r="E386" s="62" t="str">
        <f t="shared" si="13"/>
        <v>West Des Moines</v>
      </c>
      <c r="F386" t="s">
        <v>2164</v>
      </c>
      <c r="G386" t="s">
        <v>2301</v>
      </c>
      <c r="H386" t="s">
        <v>2404</v>
      </c>
      <c r="I386" t="s">
        <v>1212</v>
      </c>
    </row>
    <row r="387" spans="1:9" x14ac:dyDescent="0.25">
      <c r="A387" s="62" t="str">
        <f>VLOOKUP(B387, names!A$3:B$2402, 2,)</f>
        <v>Guideone Elite Insurance Co.</v>
      </c>
      <c r="B387" t="s">
        <v>134</v>
      </c>
      <c r="C387" s="62" t="str">
        <f t="shared" si="12"/>
        <v>1111 Ashworth Road</v>
      </c>
      <c r="D387" t="s">
        <v>1211</v>
      </c>
      <c r="E387" s="62" t="str">
        <f t="shared" si="13"/>
        <v>West Des Moines</v>
      </c>
      <c r="F387" t="s">
        <v>2164</v>
      </c>
      <c r="G387" t="s">
        <v>2301</v>
      </c>
      <c r="H387" t="s">
        <v>2404</v>
      </c>
      <c r="I387" t="s">
        <v>1212</v>
      </c>
    </row>
    <row r="388" spans="1:9" x14ac:dyDescent="0.25">
      <c r="A388" s="62" t="str">
        <f>VLOOKUP(B388, names!A$3:B$2402, 2,)</f>
        <v>Guideone Mutual Insurance Co.</v>
      </c>
      <c r="B388" t="s">
        <v>151</v>
      </c>
      <c r="C388" s="62" t="str">
        <f t="shared" si="12"/>
        <v>1111 Ashworth Road</v>
      </c>
      <c r="D388" t="s">
        <v>1211</v>
      </c>
      <c r="E388" s="62" t="str">
        <f t="shared" si="13"/>
        <v>West Des Moines</v>
      </c>
      <c r="F388" t="s">
        <v>2164</v>
      </c>
      <c r="G388" t="s">
        <v>2301</v>
      </c>
      <c r="H388" t="s">
        <v>2404</v>
      </c>
      <c r="I388" t="s">
        <v>1212</v>
      </c>
    </row>
    <row r="389" spans="1:9" x14ac:dyDescent="0.25">
      <c r="A389" s="62" t="str">
        <f>VLOOKUP(B389, names!A$3:B$2402, 2,)</f>
        <v>Guideone Specialty Mutual Insurance Co.</v>
      </c>
      <c r="B389" t="s">
        <v>162</v>
      </c>
      <c r="C389" s="62" t="str">
        <f t="shared" si="12"/>
        <v>1111 Ashworth Road</v>
      </c>
      <c r="D389" t="s">
        <v>1211</v>
      </c>
      <c r="E389" s="62" t="str">
        <f t="shared" si="13"/>
        <v>West Des Moines</v>
      </c>
      <c r="F389" t="s">
        <v>2164</v>
      </c>
      <c r="G389" t="s">
        <v>2301</v>
      </c>
      <c r="H389" t="s">
        <v>2404</v>
      </c>
      <c r="I389" t="s">
        <v>1212</v>
      </c>
    </row>
    <row r="390" spans="1:9" x14ac:dyDescent="0.25">
      <c r="A390" s="62" t="str">
        <f>VLOOKUP(B390, names!A$3:B$2402, 2,)</f>
        <v>Gulfstream Property And Casualty Insurance Co.</v>
      </c>
      <c r="B390" t="s">
        <v>64</v>
      </c>
      <c r="C390" s="62" t="str">
        <f t="shared" si="12"/>
        <v>1501 Lady Street</v>
      </c>
      <c r="D390" t="s">
        <v>1213</v>
      </c>
      <c r="E390" s="62" t="str">
        <f t="shared" si="13"/>
        <v>Columbia</v>
      </c>
      <c r="F390" t="s">
        <v>2041</v>
      </c>
      <c r="G390" t="s">
        <v>2296</v>
      </c>
      <c r="H390">
        <v>34240</v>
      </c>
      <c r="I390" t="s">
        <v>1214</v>
      </c>
    </row>
    <row r="391" spans="1:9" x14ac:dyDescent="0.25">
      <c r="A391" s="62" t="e">
        <f>VLOOKUP(B391, names!A$3:B$2402, 2,)</f>
        <v>#N/A</v>
      </c>
      <c r="B391" t="s">
        <v>1215</v>
      </c>
      <c r="C391" s="62" t="str">
        <f t="shared" si="12"/>
        <v>777 Main Street Suite 1000</v>
      </c>
      <c r="D391" t="s">
        <v>573</v>
      </c>
      <c r="E391" s="62" t="str">
        <f t="shared" si="13"/>
        <v>Fort Worth</v>
      </c>
      <c r="F391" t="s">
        <v>2075</v>
      </c>
      <c r="G391" t="s">
        <v>2299</v>
      </c>
      <c r="H391">
        <v>76102</v>
      </c>
      <c r="I391" t="s">
        <v>1216</v>
      </c>
    </row>
    <row r="392" spans="1:9" x14ac:dyDescent="0.25">
      <c r="A392" s="62" t="e">
        <f>VLOOKUP(B392, names!A$3:B$2402, 2,)</f>
        <v>#N/A</v>
      </c>
      <c r="B392" t="s">
        <v>1217</v>
      </c>
      <c r="C392" s="62" t="str">
        <f t="shared" si="12"/>
        <v>777 Main Street Suite 1000</v>
      </c>
      <c r="D392" t="s">
        <v>573</v>
      </c>
      <c r="E392" s="62" t="str">
        <f t="shared" si="13"/>
        <v>Fort Worth</v>
      </c>
      <c r="F392" t="s">
        <v>2075</v>
      </c>
      <c r="G392" t="s">
        <v>2299</v>
      </c>
      <c r="H392">
        <v>76102</v>
      </c>
      <c r="I392" t="s">
        <v>1216</v>
      </c>
    </row>
    <row r="393" spans="1:9" x14ac:dyDescent="0.25">
      <c r="A393" s="62" t="e">
        <f>VLOOKUP(B393, names!A$3:B$2402, 2,)</f>
        <v>#N/A</v>
      </c>
      <c r="B393" t="s">
        <v>1218</v>
      </c>
      <c r="C393" s="62" t="str">
        <f t="shared" si="12"/>
        <v>600 College Road East, Suite 3500</v>
      </c>
      <c r="D393" t="s">
        <v>1219</v>
      </c>
      <c r="E393" s="62" t="str">
        <f t="shared" si="13"/>
        <v>Princeton</v>
      </c>
      <c r="F393" t="s">
        <v>2065</v>
      </c>
      <c r="G393" t="s">
        <v>2312</v>
      </c>
      <c r="H393">
        <v>8540</v>
      </c>
      <c r="I393" t="s">
        <v>1220</v>
      </c>
    </row>
    <row r="394" spans="1:9" x14ac:dyDescent="0.25">
      <c r="A394" s="62" t="str">
        <f>VLOOKUP(B394, names!A$3:B$2402, 2,)</f>
        <v>Hanover American Insurance Co. (The)</v>
      </c>
      <c r="B394" t="s">
        <v>181</v>
      </c>
      <c r="C394" s="62" t="str">
        <f t="shared" si="12"/>
        <v>440 Lincoln Street</v>
      </c>
      <c r="D394" t="s">
        <v>503</v>
      </c>
      <c r="E394" s="62" t="str">
        <f t="shared" si="13"/>
        <v>Worcester</v>
      </c>
      <c r="F394" t="s">
        <v>2059</v>
      </c>
      <c r="G394" t="s">
        <v>2316</v>
      </c>
      <c r="H394" t="s">
        <v>2317</v>
      </c>
      <c r="I394" t="s">
        <v>504</v>
      </c>
    </row>
    <row r="395" spans="1:9" x14ac:dyDescent="0.25">
      <c r="A395" s="62" t="str">
        <f>VLOOKUP(B395, names!A$3:B$2402, 2,)</f>
        <v>Hanover Insurance Co. (The)</v>
      </c>
      <c r="B395" t="s">
        <v>147</v>
      </c>
      <c r="C395" s="62" t="str">
        <f t="shared" si="12"/>
        <v>440 Lincoln Street</v>
      </c>
      <c r="D395" t="s">
        <v>503</v>
      </c>
      <c r="E395" s="62" t="str">
        <f t="shared" si="13"/>
        <v>Worcester</v>
      </c>
      <c r="F395" t="s">
        <v>2059</v>
      </c>
      <c r="G395" t="s">
        <v>2316</v>
      </c>
      <c r="H395" t="s">
        <v>2317</v>
      </c>
      <c r="I395" t="s">
        <v>504</v>
      </c>
    </row>
    <row r="396" spans="1:9" x14ac:dyDescent="0.25">
      <c r="A396" s="62" t="e">
        <f>VLOOKUP(B396, names!A$3:B$2402, 2,)</f>
        <v>#N/A</v>
      </c>
      <c r="B396" t="s">
        <v>1221</v>
      </c>
      <c r="C396" s="62" t="str">
        <f t="shared" si="12"/>
        <v>1701 Golf Road, Suite 1-600</v>
      </c>
      <c r="D396" t="s">
        <v>1222</v>
      </c>
      <c r="E396" s="62" t="str">
        <f t="shared" si="13"/>
        <v>Rolling Meadows</v>
      </c>
      <c r="F396" t="s">
        <v>2189</v>
      </c>
      <c r="G396" t="s">
        <v>2306</v>
      </c>
      <c r="H396">
        <v>60008</v>
      </c>
      <c r="I396" t="s">
        <v>1223</v>
      </c>
    </row>
    <row r="397" spans="1:9" x14ac:dyDescent="0.25">
      <c r="A397" s="62">
        <f>VLOOKUP(B397, names!A$3:B$2402, 2,)</f>
        <v>0</v>
      </c>
      <c r="B397" t="s">
        <v>1224</v>
      </c>
      <c r="C397" s="62" t="str">
        <f t="shared" si="12"/>
        <v>355 Maple Avenue</v>
      </c>
      <c r="D397" t="s">
        <v>1225</v>
      </c>
      <c r="E397" s="62" t="str">
        <f t="shared" si="13"/>
        <v>Harleysville</v>
      </c>
      <c r="F397" t="s">
        <v>2190</v>
      </c>
      <c r="G397" t="s">
        <v>2298</v>
      </c>
      <c r="H397" t="s">
        <v>2405</v>
      </c>
      <c r="I397" t="s">
        <v>1226</v>
      </c>
    </row>
    <row r="398" spans="1:9" x14ac:dyDescent="0.25">
      <c r="A398" s="62">
        <f>VLOOKUP(B398, names!A$3:B$2402, 2,)</f>
        <v>0</v>
      </c>
      <c r="B398" t="s">
        <v>1227</v>
      </c>
      <c r="C398" s="62" t="str">
        <f t="shared" si="12"/>
        <v>355 Maple Avenue</v>
      </c>
      <c r="D398" t="s">
        <v>1225</v>
      </c>
      <c r="E398" s="62" t="str">
        <f t="shared" si="13"/>
        <v>Harleysville</v>
      </c>
      <c r="F398" t="s">
        <v>2190</v>
      </c>
      <c r="G398" t="s">
        <v>2298</v>
      </c>
      <c r="H398" t="s">
        <v>2405</v>
      </c>
      <c r="I398" t="s">
        <v>1226</v>
      </c>
    </row>
    <row r="399" spans="1:9" x14ac:dyDescent="0.25">
      <c r="A399" s="62">
        <f>VLOOKUP(B399, names!A$3:B$2402, 2,)</f>
        <v>0</v>
      </c>
      <c r="B399" t="s">
        <v>1228</v>
      </c>
      <c r="C399" s="62" t="str">
        <f t="shared" si="12"/>
        <v>355 Maple Avenue</v>
      </c>
      <c r="D399" t="s">
        <v>1225</v>
      </c>
      <c r="E399" s="62" t="str">
        <f t="shared" si="13"/>
        <v>Harleysville</v>
      </c>
      <c r="F399" t="s">
        <v>2190</v>
      </c>
      <c r="G399" t="s">
        <v>2298</v>
      </c>
      <c r="H399" t="s">
        <v>2405</v>
      </c>
      <c r="I399" t="s">
        <v>1229</v>
      </c>
    </row>
    <row r="400" spans="1:9" x14ac:dyDescent="0.25">
      <c r="A400" s="62" t="e">
        <f>VLOOKUP(B400, names!A$3:B$2402, 2,)</f>
        <v>#N/A</v>
      </c>
      <c r="B400" t="s">
        <v>1230</v>
      </c>
      <c r="C400" s="62" t="str">
        <f t="shared" si="12"/>
        <v>200 Hopmeadow Street</v>
      </c>
      <c r="D400" t="s">
        <v>1231</v>
      </c>
      <c r="E400" s="62" t="str">
        <f t="shared" si="13"/>
        <v>Simsbury</v>
      </c>
      <c r="F400" t="s">
        <v>2191</v>
      </c>
      <c r="G400" t="s">
        <v>2300</v>
      </c>
      <c r="H400" t="s">
        <v>2406</v>
      </c>
      <c r="I400" t="s">
        <v>1232</v>
      </c>
    </row>
    <row r="401" spans="1:9" x14ac:dyDescent="0.25">
      <c r="A401" s="62" t="str">
        <f>VLOOKUP(B401, names!A$3:B$2402, 2,)</f>
        <v>Hartford Casualty Insurance Co.</v>
      </c>
      <c r="B401" t="s">
        <v>143</v>
      </c>
      <c r="C401" s="62" t="str">
        <f t="shared" si="12"/>
        <v>200 Hopmeadow Street</v>
      </c>
      <c r="D401" t="s">
        <v>1231</v>
      </c>
      <c r="E401" s="62" t="str">
        <f t="shared" si="13"/>
        <v>Simsbury</v>
      </c>
      <c r="F401" t="s">
        <v>2191</v>
      </c>
      <c r="G401" t="s">
        <v>2300</v>
      </c>
      <c r="H401" t="s">
        <v>2406</v>
      </c>
      <c r="I401" t="s">
        <v>1232</v>
      </c>
    </row>
    <row r="402" spans="1:9" x14ac:dyDescent="0.25">
      <c r="A402" s="62" t="str">
        <f>VLOOKUP(B402, names!A$3:B$2402, 2,)</f>
        <v>Hartford Fire Insurance Co.</v>
      </c>
      <c r="B402" t="s">
        <v>163</v>
      </c>
      <c r="C402" s="62" t="str">
        <f t="shared" si="12"/>
        <v>200 Hopmeadow Street</v>
      </c>
      <c r="D402" t="s">
        <v>1231</v>
      </c>
      <c r="E402" s="62" t="str">
        <f t="shared" si="13"/>
        <v>Simsbury</v>
      </c>
      <c r="F402" t="s">
        <v>2191</v>
      </c>
      <c r="G402" t="s">
        <v>2300</v>
      </c>
      <c r="H402" t="s">
        <v>2406</v>
      </c>
      <c r="I402" t="s">
        <v>1232</v>
      </c>
    </row>
    <row r="403" spans="1:9" x14ac:dyDescent="0.25">
      <c r="A403" s="62" t="str">
        <f>VLOOKUP(B403, names!A$3:B$2402, 2,)</f>
        <v>Hartford Insurance Co. Of The Midwest</v>
      </c>
      <c r="B403" t="s">
        <v>86</v>
      </c>
      <c r="C403" s="62" t="str">
        <f t="shared" si="12"/>
        <v>200 Hopmeadow Street</v>
      </c>
      <c r="D403" t="s">
        <v>1231</v>
      </c>
      <c r="E403" s="62" t="str">
        <f t="shared" si="13"/>
        <v>Simsbury</v>
      </c>
      <c r="F403" t="s">
        <v>2191</v>
      </c>
      <c r="G403" t="s">
        <v>2300</v>
      </c>
      <c r="H403" t="s">
        <v>2406</v>
      </c>
      <c r="I403" t="s">
        <v>1232</v>
      </c>
    </row>
    <row r="404" spans="1:9" x14ac:dyDescent="0.25">
      <c r="A404" s="62" t="e">
        <f>VLOOKUP(B404, names!A$3:B$2402, 2,)</f>
        <v>#N/A</v>
      </c>
      <c r="B404" t="s">
        <v>404</v>
      </c>
      <c r="C404" s="62" t="str">
        <f t="shared" si="12"/>
        <v>200 Hopmeadow Street</v>
      </c>
      <c r="D404" t="s">
        <v>1231</v>
      </c>
      <c r="E404" s="62" t="str">
        <f t="shared" si="13"/>
        <v>Simsbury</v>
      </c>
      <c r="F404" t="s">
        <v>2191</v>
      </c>
      <c r="G404" t="s">
        <v>2300</v>
      </c>
      <c r="H404" t="s">
        <v>2406</v>
      </c>
      <c r="I404" t="s">
        <v>1232</v>
      </c>
    </row>
    <row r="405" spans="1:9" x14ac:dyDescent="0.25">
      <c r="A405" s="62" t="e">
        <f>VLOOKUP(B405, names!A$3:B$2402, 2,)</f>
        <v>#N/A</v>
      </c>
      <c r="B405" t="s">
        <v>1233</v>
      </c>
      <c r="C405" s="62" t="str">
        <f t="shared" si="12"/>
        <v>One State Street</v>
      </c>
      <c r="D405" t="s">
        <v>1234</v>
      </c>
      <c r="E405" s="62" t="str">
        <f t="shared" si="13"/>
        <v>Hartford</v>
      </c>
      <c r="F405" t="s">
        <v>2049</v>
      </c>
      <c r="G405" t="s">
        <v>2300</v>
      </c>
      <c r="H405" t="s">
        <v>2407</v>
      </c>
      <c r="I405" t="s">
        <v>1235</v>
      </c>
    </row>
    <row r="406" spans="1:9" x14ac:dyDescent="0.25">
      <c r="A406" s="62" t="e">
        <f>VLOOKUP(B406, names!A$3:B$2402, 2,)</f>
        <v>#N/A</v>
      </c>
      <c r="B406" t="s">
        <v>1236</v>
      </c>
      <c r="C406" s="62" t="str">
        <f t="shared" si="12"/>
        <v>One State Street</v>
      </c>
      <c r="D406" t="s">
        <v>1234</v>
      </c>
      <c r="E406" s="62" t="str">
        <f t="shared" si="13"/>
        <v>Hartford</v>
      </c>
      <c r="F406" t="s">
        <v>2049</v>
      </c>
      <c r="G406" t="s">
        <v>2300</v>
      </c>
      <c r="H406" t="s">
        <v>2408</v>
      </c>
      <c r="I406" t="s">
        <v>1237</v>
      </c>
    </row>
    <row r="407" spans="1:9" x14ac:dyDescent="0.25">
      <c r="A407" s="62" t="str">
        <f>VLOOKUP(B407, names!A$3:B$2402, 2,)</f>
        <v>Hartford Underwriters Insurance Co.</v>
      </c>
      <c r="B407" t="s">
        <v>157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e">
        <f>VLOOKUP(B408, names!A$3:B$2402, 2,)</f>
        <v>#N/A</v>
      </c>
      <c r="B408" t="s">
        <v>1238</v>
      </c>
      <c r="C408" s="62" t="str">
        <f t="shared" si="12"/>
        <v>161 N. Clark Street - 48Th Floor</v>
      </c>
      <c r="D408" t="s">
        <v>1239</v>
      </c>
      <c r="E408" s="62" t="str">
        <f t="shared" si="13"/>
        <v>Chicago</v>
      </c>
      <c r="F408" t="s">
        <v>2052</v>
      </c>
      <c r="G408" t="s">
        <v>2306</v>
      </c>
      <c r="H408">
        <v>60601</v>
      </c>
      <c r="I408" t="s">
        <v>1240</v>
      </c>
    </row>
    <row r="409" spans="1:9" x14ac:dyDescent="0.25">
      <c r="A409" s="62" t="e">
        <f>VLOOKUP(B409, names!A$3:B$2402, 2,)</f>
        <v>#N/A</v>
      </c>
      <c r="B409" t="s">
        <v>1241</v>
      </c>
      <c r="C409" s="62" t="str">
        <f t="shared" si="12"/>
        <v>2515 Park Plaza</v>
      </c>
      <c r="D409" t="s">
        <v>1242</v>
      </c>
      <c r="E409" s="62" t="str">
        <f t="shared" si="13"/>
        <v>Nashville</v>
      </c>
      <c r="F409" t="s">
        <v>2133</v>
      </c>
      <c r="G409" t="s">
        <v>2362</v>
      </c>
      <c r="H409">
        <v>37203</v>
      </c>
      <c r="I409" t="s">
        <v>1243</v>
      </c>
    </row>
    <row r="410" spans="1:9" x14ac:dyDescent="0.25">
      <c r="A410" s="62" t="e">
        <f>VLOOKUP(B410, names!A$3:B$2402, 2,)</f>
        <v>#N/A</v>
      </c>
      <c r="B410" t="s">
        <v>1244</v>
      </c>
      <c r="C410" s="62" t="str">
        <f t="shared" si="12"/>
        <v>1250 South Pine Island Road, Suite 300</v>
      </c>
      <c r="D410" t="s">
        <v>1245</v>
      </c>
      <c r="E410" s="62" t="str">
        <f t="shared" si="13"/>
        <v>Plantation</v>
      </c>
      <c r="F410" t="s">
        <v>2192</v>
      </c>
      <c r="G410" t="s">
        <v>2297</v>
      </c>
      <c r="H410" t="s">
        <v>2409</v>
      </c>
      <c r="I410" t="s">
        <v>1246</v>
      </c>
    </row>
    <row r="411" spans="1:9" x14ac:dyDescent="0.25">
      <c r="A411" s="62" t="e">
        <f>VLOOKUP(B411, names!A$3:B$2402, 2,)</f>
        <v>#N/A</v>
      </c>
      <c r="B411" t="s">
        <v>1247</v>
      </c>
      <c r="C411" s="62" t="str">
        <f t="shared" si="12"/>
        <v>7101 College Boulevard, Suite 1400</v>
      </c>
      <c r="D411" t="s">
        <v>1248</v>
      </c>
      <c r="E411" s="62" t="str">
        <f t="shared" si="13"/>
        <v>Overland Park</v>
      </c>
      <c r="F411" t="s">
        <v>2193</v>
      </c>
      <c r="G411" t="s">
        <v>2347</v>
      </c>
      <c r="H411" t="s">
        <v>2410</v>
      </c>
      <c r="I411" t="s">
        <v>1249</v>
      </c>
    </row>
    <row r="412" spans="1:9" x14ac:dyDescent="0.25">
      <c r="A412" s="62" t="e">
        <f>VLOOKUP(B412, names!A$3:B$2402, 2,)</f>
        <v>#N/A</v>
      </c>
      <c r="B412" t="s">
        <v>1250</v>
      </c>
      <c r="C412" s="62" t="str">
        <f t="shared" si="12"/>
        <v>7125 West Jefferson Avenue, Suite 200</v>
      </c>
      <c r="D412" t="s">
        <v>1251</v>
      </c>
      <c r="E412" s="62" t="str">
        <f t="shared" si="13"/>
        <v>Lakewood</v>
      </c>
      <c r="F412" t="s">
        <v>2194</v>
      </c>
      <c r="G412" t="s">
        <v>2411</v>
      </c>
      <c r="H412">
        <v>80235</v>
      </c>
      <c r="I412" t="s">
        <v>1252</v>
      </c>
    </row>
    <row r="413" spans="1:9" x14ac:dyDescent="0.25">
      <c r="A413" s="62" t="str">
        <f>VLOOKUP(B413, names!A$3:B$2402, 2,)</f>
        <v>Heritage Property &amp; Casualty Insurance Co.</v>
      </c>
      <c r="B413" t="s">
        <v>36</v>
      </c>
      <c r="C413" s="62" t="str">
        <f t="shared" si="12"/>
        <v>Ernie Garateix</v>
      </c>
      <c r="D413" t="s">
        <v>1253</v>
      </c>
      <c r="E413" s="62" t="str">
        <f t="shared" si="13"/>
        <v>Clearwater</v>
      </c>
      <c r="F413" t="s">
        <v>2178</v>
      </c>
      <c r="G413" t="s">
        <v>2297</v>
      </c>
      <c r="H413">
        <v>33759</v>
      </c>
      <c r="I413" t="s">
        <v>1254</v>
      </c>
    </row>
    <row r="414" spans="1:9" x14ac:dyDescent="0.25">
      <c r="A414" s="62" t="e">
        <f>VLOOKUP(B414, names!A$3:B$2402, 2,)</f>
        <v>#N/A</v>
      </c>
      <c r="B414" t="s">
        <v>1255</v>
      </c>
      <c r="C414" s="62" t="str">
        <f t="shared" si="12"/>
        <v>120 Fifth Avenue, Suite P6107</v>
      </c>
      <c r="D414" t="s">
        <v>1256</v>
      </c>
      <c r="E414" s="62" t="str">
        <f t="shared" si="13"/>
        <v>Pittsburgh</v>
      </c>
      <c r="F414" t="s">
        <v>2195</v>
      </c>
      <c r="G414" t="s">
        <v>2298</v>
      </c>
      <c r="H414" t="s">
        <v>2412</v>
      </c>
      <c r="I414" t="s">
        <v>1257</v>
      </c>
    </row>
    <row r="415" spans="1:9" x14ac:dyDescent="0.25">
      <c r="A415" s="62" t="e">
        <f>VLOOKUP(B415, names!A$3:B$2402, 2,)</f>
        <v>#N/A</v>
      </c>
      <c r="B415" t="s">
        <v>1258</v>
      </c>
      <c r="C415" s="62" t="str">
        <f t="shared" si="12"/>
        <v>104 South Michigan Ave., Suite 600</v>
      </c>
      <c r="D415" t="s">
        <v>1259</v>
      </c>
      <c r="E415" s="62" t="str">
        <f t="shared" si="13"/>
        <v>Chicago</v>
      </c>
      <c r="F415" t="s">
        <v>2052</v>
      </c>
      <c r="G415" t="s">
        <v>2306</v>
      </c>
      <c r="H415">
        <v>60603</v>
      </c>
      <c r="I415" t="s">
        <v>1260</v>
      </c>
    </row>
    <row r="416" spans="1:9" x14ac:dyDescent="0.25">
      <c r="A416" s="62" t="str">
        <f>VLOOKUP(B416, names!A$3:B$2402, 2,)</f>
        <v>Homeowners Choice Property &amp; Casualty Insurance Co.</v>
      </c>
      <c r="B416" t="s">
        <v>41</v>
      </c>
      <c r="C416" s="62" t="str">
        <f t="shared" si="12"/>
        <v>5300 West Cypress Street, Suite 100</v>
      </c>
      <c r="D416" t="s">
        <v>1261</v>
      </c>
      <c r="E416" s="62" t="str">
        <f t="shared" si="13"/>
        <v>Tampa</v>
      </c>
      <c r="F416" t="s">
        <v>2078</v>
      </c>
      <c r="G416" t="s">
        <v>2297</v>
      </c>
      <c r="H416">
        <v>33607</v>
      </c>
      <c r="I416" t="s">
        <v>1262</v>
      </c>
    </row>
    <row r="417" spans="1:9" x14ac:dyDescent="0.25">
      <c r="A417" s="62" t="str">
        <f>VLOOKUP(B417, names!A$3:B$2402, 2,)</f>
        <v>Homesite Insurance Co.</v>
      </c>
      <c r="B417" t="s">
        <v>107</v>
      </c>
      <c r="C417" s="62" t="str">
        <f t="shared" si="12"/>
        <v>One Federal Street, Suite 400</v>
      </c>
      <c r="D417" t="s">
        <v>1263</v>
      </c>
      <c r="E417" s="62" t="str">
        <f t="shared" si="13"/>
        <v>Boston</v>
      </c>
      <c r="F417" t="s">
        <v>2074</v>
      </c>
      <c r="G417" t="s">
        <v>2316</v>
      </c>
      <c r="H417" t="s">
        <v>2413</v>
      </c>
      <c r="I417" t="s">
        <v>1264</v>
      </c>
    </row>
    <row r="418" spans="1:9" x14ac:dyDescent="0.25">
      <c r="A418" s="62" t="e">
        <f>VLOOKUP(B418, names!A$3:B$2402, 2,)</f>
        <v>#N/A</v>
      </c>
      <c r="B418" t="s">
        <v>405</v>
      </c>
      <c r="C418" s="62" t="str">
        <f t="shared" si="12"/>
        <v>One Federal Street, Suite 400</v>
      </c>
      <c r="D418" t="s">
        <v>1263</v>
      </c>
      <c r="E418" s="62" t="str">
        <f t="shared" si="13"/>
        <v>Boston</v>
      </c>
      <c r="F418" t="s">
        <v>2074</v>
      </c>
      <c r="G418" t="s">
        <v>2316</v>
      </c>
      <c r="H418" t="s">
        <v>2413</v>
      </c>
      <c r="I418" t="s">
        <v>1264</v>
      </c>
    </row>
    <row r="419" spans="1:9" x14ac:dyDescent="0.25">
      <c r="A419" s="62" t="str">
        <f>VLOOKUP(B419, names!A$3:B$2402, 2,)</f>
        <v>Horace Mann Insurance Co.</v>
      </c>
      <c r="B419" t="s">
        <v>202</v>
      </c>
      <c r="C419" s="62" t="str">
        <f t="shared" si="12"/>
        <v>#1 Horace Mann Plaza</v>
      </c>
      <c r="D419" t="s">
        <v>1265</v>
      </c>
      <c r="E419" s="62" t="str">
        <f t="shared" si="13"/>
        <v>Springfield</v>
      </c>
      <c r="F419" t="s">
        <v>2081</v>
      </c>
      <c r="G419" t="s">
        <v>2306</v>
      </c>
      <c r="H419">
        <v>62715</v>
      </c>
      <c r="I419" t="s">
        <v>1266</v>
      </c>
    </row>
    <row r="420" spans="1:9" x14ac:dyDescent="0.25">
      <c r="A420" s="62" t="e">
        <f>VLOOKUP(B420, names!A$3:B$2402, 2,)</f>
        <v>#N/A</v>
      </c>
      <c r="B420" t="s">
        <v>1267</v>
      </c>
      <c r="C420" s="62" t="str">
        <f t="shared" si="12"/>
        <v>#1 Horace Mann Plaza</v>
      </c>
      <c r="D420" t="s">
        <v>1265</v>
      </c>
      <c r="E420" s="62" t="str">
        <f t="shared" si="13"/>
        <v>Springfield</v>
      </c>
      <c r="F420" t="s">
        <v>2081</v>
      </c>
      <c r="G420" t="s">
        <v>2306</v>
      </c>
      <c r="H420">
        <v>62715</v>
      </c>
      <c r="I420" t="s">
        <v>1266</v>
      </c>
    </row>
    <row r="421" spans="1:9" x14ac:dyDescent="0.25">
      <c r="A421" s="62" t="e">
        <f>VLOOKUP(B421, names!A$3:B$2402, 2,)</f>
        <v>#N/A</v>
      </c>
      <c r="B421" t="s">
        <v>1268</v>
      </c>
      <c r="C421" s="62" t="str">
        <f t="shared" si="12"/>
        <v>189 Commerce Court</v>
      </c>
      <c r="D421" t="s">
        <v>1269</v>
      </c>
      <c r="E421" s="62" t="str">
        <f t="shared" si="13"/>
        <v>Cheshire</v>
      </c>
      <c r="F421" t="s">
        <v>2196</v>
      </c>
      <c r="G421" t="s">
        <v>2300</v>
      </c>
      <c r="H421">
        <v>6410</v>
      </c>
      <c r="I421" t="s">
        <v>1270</v>
      </c>
    </row>
    <row r="422" spans="1:9" x14ac:dyDescent="0.25">
      <c r="A422" s="62" t="e">
        <f>VLOOKUP(B422, names!A$3:B$2402, 2,)</f>
        <v>#N/A</v>
      </c>
      <c r="B422" t="s">
        <v>1271</v>
      </c>
      <c r="C422" s="62" t="str">
        <f t="shared" si="12"/>
        <v>189 Commerce Court</v>
      </c>
      <c r="D422" t="s">
        <v>1269</v>
      </c>
      <c r="E422" s="62" t="str">
        <f t="shared" si="13"/>
        <v>Cheshire</v>
      </c>
      <c r="F422" t="s">
        <v>2196</v>
      </c>
      <c r="G422" t="s">
        <v>2300</v>
      </c>
      <c r="H422">
        <v>6410</v>
      </c>
      <c r="I422" t="s">
        <v>1270</v>
      </c>
    </row>
    <row r="423" spans="1:9" x14ac:dyDescent="0.25">
      <c r="A423" s="62" t="e">
        <f>VLOOKUP(B423, names!A$3:B$2402, 2,)</f>
        <v>#N/A</v>
      </c>
      <c r="B423" t="s">
        <v>1272</v>
      </c>
      <c r="C423" s="62" t="str">
        <f t="shared" si="12"/>
        <v>100 William Street, 5Th Floor</v>
      </c>
      <c r="D423" t="s">
        <v>1273</v>
      </c>
      <c r="E423" s="62" t="str">
        <f t="shared" si="13"/>
        <v>New York</v>
      </c>
      <c r="F423" t="s">
        <v>2037</v>
      </c>
      <c r="G423" t="s">
        <v>2291</v>
      </c>
      <c r="H423">
        <v>10038</v>
      </c>
      <c r="I423" t="s">
        <v>1274</v>
      </c>
    </row>
    <row r="424" spans="1:9" x14ac:dyDescent="0.25">
      <c r="A424" s="62" t="str">
        <f>VLOOKUP(B424, names!A$3:B$2402, 2,)</f>
        <v>IDS Property Casualty Insurance Co.</v>
      </c>
      <c r="B424" t="s">
        <v>118</v>
      </c>
      <c r="C424" s="62" t="str">
        <f t="shared" si="12"/>
        <v>3500 Packerland Drive</v>
      </c>
      <c r="D424" t="s">
        <v>1275</v>
      </c>
      <c r="E424" s="62" t="str">
        <f t="shared" si="13"/>
        <v>De Pere</v>
      </c>
      <c r="F424" t="s">
        <v>2197</v>
      </c>
      <c r="G424" t="s">
        <v>2366</v>
      </c>
      <c r="H424" t="s">
        <v>2414</v>
      </c>
      <c r="I424" t="s">
        <v>1276</v>
      </c>
    </row>
    <row r="425" spans="1:9" x14ac:dyDescent="0.25">
      <c r="A425" s="62" t="e">
        <f>VLOOKUP(B425, names!A$3:B$2402, 2,)</f>
        <v>#N/A</v>
      </c>
      <c r="B425" t="s">
        <v>1277</v>
      </c>
      <c r="C425" s="62" t="str">
        <f t="shared" si="12"/>
        <v>10805 Old Mill Road</v>
      </c>
      <c r="D425" t="s">
        <v>920</v>
      </c>
      <c r="E425" s="62" t="str">
        <f t="shared" si="13"/>
        <v>Omaha</v>
      </c>
      <c r="F425" t="s">
        <v>2038</v>
      </c>
      <c r="G425" t="s">
        <v>2292</v>
      </c>
      <c r="H425" t="s">
        <v>2374</v>
      </c>
      <c r="I425" t="s">
        <v>921</v>
      </c>
    </row>
    <row r="426" spans="1:9" x14ac:dyDescent="0.25">
      <c r="A426" s="62" t="e">
        <f>VLOOKUP(B426, names!A$3:B$2402, 2,)</f>
        <v>#N/A</v>
      </c>
      <c r="B426" t="s">
        <v>1278</v>
      </c>
      <c r="C426" s="62" t="str">
        <f t="shared" si="12"/>
        <v>175 Water Street, 18Th Floor</v>
      </c>
      <c r="D426" t="s">
        <v>473</v>
      </c>
      <c r="E426" s="62" t="str">
        <f t="shared" si="13"/>
        <v>New York</v>
      </c>
      <c r="F426" t="s">
        <v>2037</v>
      </c>
      <c r="G426" t="s">
        <v>2291</v>
      </c>
      <c r="H426">
        <v>10038</v>
      </c>
      <c r="I426" t="s">
        <v>474</v>
      </c>
    </row>
    <row r="427" spans="1:9" x14ac:dyDescent="0.25">
      <c r="A427" s="62">
        <f>VLOOKUP(B427, names!A$3:B$2402, 2,)</f>
        <v>0</v>
      </c>
      <c r="B427" t="s">
        <v>1279</v>
      </c>
      <c r="C427" s="62" t="str">
        <f t="shared" si="12"/>
        <v>P O Box 753</v>
      </c>
      <c r="D427" t="s">
        <v>1280</v>
      </c>
      <c r="E427" s="62" t="str">
        <f t="shared" si="13"/>
        <v>Opelousas</v>
      </c>
      <c r="F427" t="s">
        <v>2198</v>
      </c>
      <c r="G427" t="s">
        <v>2328</v>
      </c>
      <c r="H427" t="s">
        <v>2415</v>
      </c>
      <c r="I427" t="s">
        <v>1281</v>
      </c>
    </row>
    <row r="428" spans="1:9" x14ac:dyDescent="0.25">
      <c r="A428" s="62" t="e">
        <f>VLOOKUP(B428, names!A$3:B$2402, 2,)</f>
        <v>#N/A</v>
      </c>
      <c r="B428" t="s">
        <v>1282</v>
      </c>
      <c r="C428" s="62" t="str">
        <f t="shared" si="12"/>
        <v>800 Gessner, Suite 600</v>
      </c>
      <c r="D428" t="s">
        <v>1196</v>
      </c>
      <c r="E428" s="62" t="str">
        <f t="shared" si="13"/>
        <v>Houston</v>
      </c>
      <c r="F428" t="s">
        <v>2112</v>
      </c>
      <c r="G428" t="s">
        <v>2299</v>
      </c>
      <c r="H428">
        <v>77024</v>
      </c>
      <c r="I428" t="s">
        <v>1197</v>
      </c>
    </row>
    <row r="429" spans="1:9" x14ac:dyDescent="0.25">
      <c r="A429" s="62" t="str">
        <f>VLOOKUP(B429, names!A$3:B$2402, 2,)</f>
        <v>Indemnity Insurance Co. Of North America</v>
      </c>
      <c r="B429" t="s">
        <v>145</v>
      </c>
      <c r="C429" s="62" t="str">
        <f t="shared" si="12"/>
        <v>Judith M. Calihan, 436 Walnut Street,            P</v>
      </c>
      <c r="D429" t="s">
        <v>441</v>
      </c>
      <c r="E429" s="62" t="str">
        <f t="shared" si="13"/>
        <v>Philadelphia</v>
      </c>
      <c r="F429" t="s">
        <v>2043</v>
      </c>
      <c r="G429" t="s">
        <v>2298</v>
      </c>
      <c r="H429">
        <v>19106</v>
      </c>
      <c r="I429" t="s">
        <v>439</v>
      </c>
    </row>
    <row r="430" spans="1:9" x14ac:dyDescent="0.25">
      <c r="A430" s="62" t="e">
        <f>VLOOKUP(B430, names!A$3:B$2402, 2,)</f>
        <v>#N/A</v>
      </c>
      <c r="B430" t="s">
        <v>1283</v>
      </c>
      <c r="C430" s="62" t="str">
        <f t="shared" si="12"/>
        <v>485 Madison Avenue, 14Th Floor</v>
      </c>
      <c r="D430" t="s">
        <v>1284</v>
      </c>
      <c r="E430" s="62" t="str">
        <f t="shared" si="13"/>
        <v>New York</v>
      </c>
      <c r="F430" t="s">
        <v>2037</v>
      </c>
      <c r="G430" t="s">
        <v>2291</v>
      </c>
      <c r="H430" t="s">
        <v>2416</v>
      </c>
      <c r="I430" t="s">
        <v>1285</v>
      </c>
    </row>
    <row r="431" spans="1:9" x14ac:dyDescent="0.25">
      <c r="A431" s="62" t="e">
        <f>VLOOKUP(B431, names!A$3:B$2402, 2,)</f>
        <v>#N/A</v>
      </c>
      <c r="B431" t="s">
        <v>1286</v>
      </c>
      <c r="C431" s="62" t="str">
        <f t="shared" si="12"/>
        <v>175 Berkeley Street</v>
      </c>
      <c r="D431" t="s">
        <v>568</v>
      </c>
      <c r="E431" s="62" t="str">
        <f t="shared" si="13"/>
        <v>Boston</v>
      </c>
      <c r="F431" t="s">
        <v>2074</v>
      </c>
      <c r="G431" t="s">
        <v>2316</v>
      </c>
      <c r="H431">
        <v>2116</v>
      </c>
      <c r="I431" t="s">
        <v>558</v>
      </c>
    </row>
    <row r="432" spans="1:9" x14ac:dyDescent="0.25">
      <c r="A432" s="62" t="e">
        <f>VLOOKUP(B432, names!A$3:B$2402, 2,)</f>
        <v>#N/A</v>
      </c>
      <c r="B432" t="s">
        <v>1287</v>
      </c>
      <c r="C432" s="62" t="str">
        <f t="shared" si="12"/>
        <v>2005 Market Street, Suite 1200</v>
      </c>
      <c r="D432" t="s">
        <v>1288</v>
      </c>
      <c r="E432" s="62" t="str">
        <f t="shared" si="13"/>
        <v>Philadelphia</v>
      </c>
      <c r="F432" t="s">
        <v>2043</v>
      </c>
      <c r="G432" t="s">
        <v>2298</v>
      </c>
      <c r="H432">
        <v>19103</v>
      </c>
      <c r="I432" t="s">
        <v>1289</v>
      </c>
    </row>
    <row r="433" spans="1:9" x14ac:dyDescent="0.25">
      <c r="A433" s="62" t="e">
        <f>VLOOKUP(B433, names!A$3:B$2402, 2,)</f>
        <v>#N/A</v>
      </c>
      <c r="B433" t="s">
        <v>1290</v>
      </c>
      <c r="C433" s="62" t="str">
        <f t="shared" si="12"/>
        <v>3700 Colonnade Parkway, Suite 600</v>
      </c>
      <c r="D433" t="s">
        <v>1291</v>
      </c>
      <c r="E433" s="62" t="str">
        <f t="shared" si="13"/>
        <v>Birmingham</v>
      </c>
      <c r="F433" t="s">
        <v>2145</v>
      </c>
      <c r="G433" t="s">
        <v>2417</v>
      </c>
      <c r="H433" t="s">
        <v>2418</v>
      </c>
      <c r="I433" t="s">
        <v>1292</v>
      </c>
    </row>
    <row r="434" spans="1:9" x14ac:dyDescent="0.25">
      <c r="A434" s="62" t="e">
        <f>VLOOKUP(B434, names!A$3:B$2402, 2,)</f>
        <v>#N/A</v>
      </c>
      <c r="B434" t="s">
        <v>1293</v>
      </c>
      <c r="C434" s="62" t="str">
        <f t="shared" si="12"/>
        <v>3700 Colonnade Parkway, Suite 600</v>
      </c>
      <c r="D434" t="s">
        <v>1291</v>
      </c>
      <c r="E434" s="62" t="str">
        <f t="shared" si="13"/>
        <v>Birmingham</v>
      </c>
      <c r="F434" t="s">
        <v>2145</v>
      </c>
      <c r="G434" t="s">
        <v>2417</v>
      </c>
      <c r="H434" t="s">
        <v>2418</v>
      </c>
      <c r="I434" t="s">
        <v>1292</v>
      </c>
    </row>
    <row r="435" spans="1:9" x14ac:dyDescent="0.25">
      <c r="A435" s="62" t="e">
        <f>VLOOKUP(B435, names!A$3:B$2402, 2,)</f>
        <v>#N/A</v>
      </c>
      <c r="B435" t="s">
        <v>1294</v>
      </c>
      <c r="C435" s="62" t="str">
        <f t="shared" si="12"/>
        <v>3700 Colonnade Parkway, Suite 600</v>
      </c>
      <c r="D435" t="s">
        <v>1291</v>
      </c>
      <c r="E435" s="62" t="str">
        <f t="shared" si="13"/>
        <v>Birmingham</v>
      </c>
      <c r="F435" t="s">
        <v>2145</v>
      </c>
      <c r="G435" t="s">
        <v>2417</v>
      </c>
      <c r="H435" t="s">
        <v>2418</v>
      </c>
      <c r="I435" t="s">
        <v>1292</v>
      </c>
    </row>
    <row r="436" spans="1:9" x14ac:dyDescent="0.25">
      <c r="A436" s="62" t="e">
        <f>VLOOKUP(B436, names!A$3:B$2402, 2,)</f>
        <v>#N/A</v>
      </c>
      <c r="B436" t="s">
        <v>1295</v>
      </c>
      <c r="C436" s="62" t="str">
        <f t="shared" si="12"/>
        <v>3700 Colonnade Parkway, Suite 600</v>
      </c>
      <c r="D436" t="s">
        <v>1291</v>
      </c>
      <c r="E436" s="62" t="str">
        <f t="shared" si="13"/>
        <v>Birmingham</v>
      </c>
      <c r="F436" t="s">
        <v>2145</v>
      </c>
      <c r="G436" t="s">
        <v>2417</v>
      </c>
      <c r="H436" t="s">
        <v>2418</v>
      </c>
      <c r="I436" t="s">
        <v>1292</v>
      </c>
    </row>
    <row r="437" spans="1:9" x14ac:dyDescent="0.25">
      <c r="A437" s="62" t="e">
        <f>VLOOKUP(B437, names!A$3:B$2402, 2,)</f>
        <v>#N/A</v>
      </c>
      <c r="B437" t="s">
        <v>1296</v>
      </c>
      <c r="C437" s="62" t="str">
        <f t="shared" si="12"/>
        <v>3700 Colonnade Parkway, Suite 600</v>
      </c>
      <c r="D437" t="s">
        <v>1291</v>
      </c>
      <c r="E437" s="62" t="str">
        <f t="shared" si="13"/>
        <v>Birmingham</v>
      </c>
      <c r="F437" t="s">
        <v>2145</v>
      </c>
      <c r="G437" t="s">
        <v>2417</v>
      </c>
      <c r="H437" t="s">
        <v>2418</v>
      </c>
      <c r="I437" t="s">
        <v>1292</v>
      </c>
    </row>
    <row r="438" spans="1:9" x14ac:dyDescent="0.25">
      <c r="A438" s="62" t="e">
        <f>VLOOKUP(B438, names!A$3:B$2402, 2,)</f>
        <v>#N/A</v>
      </c>
      <c r="B438" t="s">
        <v>1297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1298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1299</v>
      </c>
      <c r="C440" s="62" t="str">
        <f t="shared" si="12"/>
        <v>Judith M. Calihan, 436 Walnut Street,            P</v>
      </c>
      <c r="D440" t="s">
        <v>441</v>
      </c>
      <c r="E440" s="62" t="str">
        <f t="shared" si="13"/>
        <v>Philadelphia</v>
      </c>
      <c r="F440" t="s">
        <v>2043</v>
      </c>
      <c r="G440" t="s">
        <v>2298</v>
      </c>
      <c r="H440">
        <v>19106</v>
      </c>
      <c r="I440" t="s">
        <v>439</v>
      </c>
    </row>
    <row r="441" spans="1:9" x14ac:dyDescent="0.25">
      <c r="A441" s="62" t="e">
        <f>VLOOKUP(B441, names!A$3:B$2402, 2,)</f>
        <v>#N/A</v>
      </c>
      <c r="B441" t="s">
        <v>1300</v>
      </c>
      <c r="C441" s="62" t="str">
        <f t="shared" si="12"/>
        <v>175 Water Street, 18Th Floor</v>
      </c>
      <c r="D441" t="s">
        <v>473</v>
      </c>
      <c r="E441" s="62" t="str">
        <f t="shared" si="13"/>
        <v>New York</v>
      </c>
      <c r="F441" t="s">
        <v>2037</v>
      </c>
      <c r="G441" t="s">
        <v>2291</v>
      </c>
      <c r="H441">
        <v>10038</v>
      </c>
      <c r="I441" t="s">
        <v>474</v>
      </c>
    </row>
    <row r="442" spans="1:9" x14ac:dyDescent="0.25">
      <c r="A442" s="62" t="e">
        <f>VLOOKUP(B442, names!A$3:B$2402, 2,)</f>
        <v>#N/A</v>
      </c>
      <c r="B442" t="s">
        <v>1301</v>
      </c>
      <c r="C442" s="62" t="str">
        <f t="shared" si="12"/>
        <v>11455 El Camino Real</v>
      </c>
      <c r="D442" t="s">
        <v>1034</v>
      </c>
      <c r="E442" s="62" t="str">
        <f t="shared" si="13"/>
        <v>San Diego</v>
      </c>
      <c r="F442" t="s">
        <v>2096</v>
      </c>
      <c r="G442" t="s">
        <v>2324</v>
      </c>
      <c r="H442" t="s">
        <v>2385</v>
      </c>
      <c r="I442" t="s">
        <v>1035</v>
      </c>
    </row>
    <row r="443" spans="1:9" x14ac:dyDescent="0.25">
      <c r="A443" s="62" t="e">
        <f>VLOOKUP(B443, names!A$3:B$2402, 2,)</f>
        <v>#N/A</v>
      </c>
      <c r="B443" t="s">
        <v>1302</v>
      </c>
      <c r="C443" s="62" t="str">
        <f t="shared" si="12"/>
        <v>5757 Phantom Drive, Suite 200</v>
      </c>
      <c r="D443" t="s">
        <v>1303</v>
      </c>
      <c r="E443" s="62" t="str">
        <f t="shared" si="13"/>
        <v>Hazelwood</v>
      </c>
      <c r="F443" t="s">
        <v>2199</v>
      </c>
      <c r="G443" t="s">
        <v>2331</v>
      </c>
      <c r="H443">
        <v>63042</v>
      </c>
      <c r="I443" t="s">
        <v>1304</v>
      </c>
    </row>
    <row r="444" spans="1:9" x14ac:dyDescent="0.25">
      <c r="A444" s="62" t="e">
        <f>VLOOKUP(B444, names!A$3:B$2402, 2,)</f>
        <v>#N/A</v>
      </c>
      <c r="B444" t="s">
        <v>1305</v>
      </c>
      <c r="C444" s="62" t="str">
        <f t="shared" si="12"/>
        <v>5757 Phantom Drive, Suite 200</v>
      </c>
      <c r="D444" t="s">
        <v>1303</v>
      </c>
      <c r="E444" s="62" t="str">
        <f t="shared" si="13"/>
        <v>Hazelwood</v>
      </c>
      <c r="F444" t="s">
        <v>2199</v>
      </c>
      <c r="G444" t="s">
        <v>2331</v>
      </c>
      <c r="H444">
        <v>63042</v>
      </c>
      <c r="I444" t="s">
        <v>1304</v>
      </c>
    </row>
    <row r="445" spans="1:9" x14ac:dyDescent="0.25">
      <c r="A445" s="62" t="e">
        <f>VLOOKUP(B445, names!A$3:B$2402, 2,)</f>
        <v>#N/A</v>
      </c>
      <c r="B445" t="s">
        <v>1306</v>
      </c>
      <c r="C445" s="62" t="str">
        <f t="shared" si="12"/>
        <v>5757 Phantom Drive, Suite 200</v>
      </c>
      <c r="D445" t="s">
        <v>1303</v>
      </c>
      <c r="E445" s="62" t="str">
        <f t="shared" si="13"/>
        <v>Hazelwood</v>
      </c>
      <c r="F445" t="s">
        <v>2199</v>
      </c>
      <c r="G445" t="s">
        <v>2331</v>
      </c>
      <c r="H445">
        <v>63042</v>
      </c>
      <c r="I445" t="s">
        <v>1304</v>
      </c>
    </row>
    <row r="446" spans="1:9" x14ac:dyDescent="0.25">
      <c r="A446" s="62" t="e">
        <f>VLOOKUP(B446, names!A$3:B$2402, 2,)</f>
        <v>#N/A</v>
      </c>
      <c r="B446" t="s">
        <v>1307</v>
      </c>
      <c r="C446" s="62" t="str">
        <f t="shared" ref="C446:C509" si="14">PROPER(LEFT(D446, LEN(D446)-1))</f>
        <v>5757 Phantom Drive, Suite 200</v>
      </c>
      <c r="D446" t="s">
        <v>1303</v>
      </c>
      <c r="E446" s="62" t="str">
        <f t="shared" ref="E446:E509" si="15">PROPER(F446)</f>
        <v>Hazelwood</v>
      </c>
      <c r="F446" t="s">
        <v>2199</v>
      </c>
      <c r="G446" t="s">
        <v>2331</v>
      </c>
      <c r="H446">
        <v>63042</v>
      </c>
      <c r="I446" t="s">
        <v>1304</v>
      </c>
    </row>
    <row r="447" spans="1:9" x14ac:dyDescent="0.25">
      <c r="A447" s="62" t="e">
        <f>VLOOKUP(B447, names!A$3:B$2402, 2,)</f>
        <v>#N/A</v>
      </c>
      <c r="B447" t="s">
        <v>1308</v>
      </c>
      <c r="C447" s="62" t="str">
        <f t="shared" si="14"/>
        <v>5757 Phantom Drive, Suite 200</v>
      </c>
      <c r="D447" t="s">
        <v>1303</v>
      </c>
      <c r="E447" s="62" t="str">
        <f t="shared" si="15"/>
        <v>Hazelwood</v>
      </c>
      <c r="F447" t="s">
        <v>2199</v>
      </c>
      <c r="G447" t="s">
        <v>2331</v>
      </c>
      <c r="H447">
        <v>63042</v>
      </c>
      <c r="I447" t="s">
        <v>1304</v>
      </c>
    </row>
    <row r="448" spans="1:9" x14ac:dyDescent="0.25">
      <c r="A448" s="62" t="e">
        <f>VLOOKUP(B448, names!A$3:B$2402, 2,)</f>
        <v>#N/A</v>
      </c>
      <c r="B448" t="s">
        <v>1309</v>
      </c>
      <c r="C448" s="62" t="str">
        <f t="shared" si="14"/>
        <v>One Newark Center</v>
      </c>
      <c r="D448" t="s">
        <v>1310</v>
      </c>
      <c r="E448" s="62" t="str">
        <f t="shared" si="15"/>
        <v>Newark</v>
      </c>
      <c r="F448" t="s">
        <v>2056</v>
      </c>
      <c r="G448" t="s">
        <v>2312</v>
      </c>
      <c r="H448">
        <v>710</v>
      </c>
    </row>
    <row r="449" spans="1:9" x14ac:dyDescent="0.25">
      <c r="A449" s="62" t="e">
        <f>VLOOKUP(B449, names!A$3:B$2402, 2,)</f>
        <v>#N/A</v>
      </c>
      <c r="B449" t="s">
        <v>1311</v>
      </c>
      <c r="C449" s="62" t="str">
        <f t="shared" si="14"/>
        <v>32255 Northwestern Hwy;  Suite 201</v>
      </c>
      <c r="D449" t="s">
        <v>1312</v>
      </c>
      <c r="E449" s="62" t="str">
        <f t="shared" si="15"/>
        <v>Farmington Hills</v>
      </c>
      <c r="F449" t="s">
        <v>2091</v>
      </c>
      <c r="G449" t="s">
        <v>2295</v>
      </c>
      <c r="H449">
        <v>48331</v>
      </c>
      <c r="I449" t="s">
        <v>1313</v>
      </c>
    </row>
    <row r="450" spans="1:9" x14ac:dyDescent="0.25">
      <c r="A450" s="62" t="e">
        <f>VLOOKUP(B450, names!A$3:B$2402, 2,)</f>
        <v>#N/A</v>
      </c>
      <c r="B450" t="s">
        <v>1314</v>
      </c>
      <c r="C450" s="62" t="str">
        <f t="shared" si="14"/>
        <v>One State Street Plaza</v>
      </c>
      <c r="D450" t="s">
        <v>524</v>
      </c>
      <c r="E450" s="62" t="str">
        <f t="shared" si="15"/>
        <v>New York</v>
      </c>
      <c r="F450" t="s">
        <v>2037</v>
      </c>
      <c r="G450" t="s">
        <v>2291</v>
      </c>
      <c r="H450">
        <v>10004</v>
      </c>
      <c r="I450" t="s">
        <v>1315</v>
      </c>
    </row>
    <row r="451" spans="1:9" x14ac:dyDescent="0.25">
      <c r="A451" s="62" t="e">
        <f>VLOOKUP(B451, names!A$3:B$2402, 2,)</f>
        <v>#N/A</v>
      </c>
      <c r="B451" t="s">
        <v>1316</v>
      </c>
      <c r="C451" s="62" t="str">
        <f t="shared" si="14"/>
        <v>9950 Mayland Drive</v>
      </c>
      <c r="D451" t="s">
        <v>1317</v>
      </c>
      <c r="E451" s="62" t="str">
        <f t="shared" si="15"/>
        <v>Richmond</v>
      </c>
      <c r="F451" t="s">
        <v>2142</v>
      </c>
      <c r="G451" t="s">
        <v>2352</v>
      </c>
      <c r="H451">
        <v>23233</v>
      </c>
      <c r="I451" t="s">
        <v>1318</v>
      </c>
    </row>
    <row r="452" spans="1:9" x14ac:dyDescent="0.25">
      <c r="A452" s="62" t="e">
        <f>VLOOKUP(B452, names!A$3:B$2402, 2,)</f>
        <v>#N/A</v>
      </c>
      <c r="B452" t="s">
        <v>1319</v>
      </c>
      <c r="C452" s="62" t="str">
        <f t="shared" si="14"/>
        <v>24 Jewelers Park Drive</v>
      </c>
      <c r="D452" t="s">
        <v>1320</v>
      </c>
      <c r="E452" s="62" t="str">
        <f t="shared" si="15"/>
        <v>Neenah</v>
      </c>
      <c r="F452" t="s">
        <v>2200</v>
      </c>
      <c r="G452" t="s">
        <v>2366</v>
      </c>
      <c r="H452" t="s">
        <v>2419</v>
      </c>
      <c r="I452" t="s">
        <v>1321</v>
      </c>
    </row>
    <row r="453" spans="1:9" x14ac:dyDescent="0.25">
      <c r="A453" s="62" t="e">
        <f>VLOOKUP(B453, names!A$3:B$2402, 2,)</f>
        <v>#N/A</v>
      </c>
      <c r="B453" t="s">
        <v>1322</v>
      </c>
      <c r="C453" s="62" t="str">
        <f t="shared" si="14"/>
        <v>7823 National Service Road</v>
      </c>
      <c r="D453" t="s">
        <v>1323</v>
      </c>
      <c r="E453" s="62" t="str">
        <f t="shared" si="15"/>
        <v>Greensboro</v>
      </c>
      <c r="F453" t="s">
        <v>2201</v>
      </c>
      <c r="G453" t="s">
        <v>2309</v>
      </c>
      <c r="H453">
        <v>27409</v>
      </c>
      <c r="I453" t="s">
        <v>1324</v>
      </c>
    </row>
    <row r="454" spans="1:9" x14ac:dyDescent="0.25">
      <c r="A454" s="62" t="e">
        <f>VLOOKUP(B454, names!A$3:B$2402, 2,)</f>
        <v>#N/A</v>
      </c>
      <c r="B454" t="s">
        <v>1325</v>
      </c>
      <c r="C454" s="62" t="str">
        <f t="shared" si="14"/>
        <v>3155 N.W. 77Th Avenue</v>
      </c>
      <c r="D454" t="s">
        <v>1326</v>
      </c>
      <c r="E454" s="62" t="str">
        <f t="shared" si="15"/>
        <v>Miami</v>
      </c>
      <c r="F454" t="s">
        <v>2066</v>
      </c>
      <c r="G454" t="s">
        <v>2297</v>
      </c>
      <c r="H454">
        <v>33122</v>
      </c>
      <c r="I454" t="s">
        <v>1327</v>
      </c>
    </row>
    <row r="455" spans="1:9" x14ac:dyDescent="0.25">
      <c r="A455" s="62" t="e">
        <f>VLOOKUP(B455, names!A$3:B$2402, 2,)</f>
        <v>#N/A</v>
      </c>
      <c r="B455" t="s">
        <v>1328</v>
      </c>
      <c r="C455" s="62" t="str">
        <f t="shared" si="14"/>
        <v>4751 Wilshire Blvd., Suite #111</v>
      </c>
      <c r="D455" t="s">
        <v>1329</v>
      </c>
      <c r="E455" s="62" t="str">
        <f t="shared" si="15"/>
        <v>Los Angeles</v>
      </c>
      <c r="F455" t="s">
        <v>2070</v>
      </c>
      <c r="G455" t="s">
        <v>2324</v>
      </c>
      <c r="H455">
        <v>90010</v>
      </c>
      <c r="I455" t="s">
        <v>1330</v>
      </c>
    </row>
    <row r="456" spans="1:9" x14ac:dyDescent="0.25">
      <c r="A456" s="62">
        <f>VLOOKUP(B456, names!A$3:B$2402, 2,)</f>
        <v>0</v>
      </c>
      <c r="B456" t="s">
        <v>1331</v>
      </c>
      <c r="C456" s="62" t="str">
        <f t="shared" si="14"/>
        <v>27599 Riverview Center Blvd., Suite 100</v>
      </c>
      <c r="D456" t="s">
        <v>1102</v>
      </c>
      <c r="E456" s="62" t="str">
        <f t="shared" si="15"/>
        <v>Bonita Springs</v>
      </c>
      <c r="F456" t="s">
        <v>2173</v>
      </c>
      <c r="G456" t="s">
        <v>2297</v>
      </c>
      <c r="H456" t="s">
        <v>2390</v>
      </c>
      <c r="I456" t="s">
        <v>1103</v>
      </c>
    </row>
    <row r="457" spans="1:9" x14ac:dyDescent="0.25">
      <c r="A457" s="62" t="e">
        <f>VLOOKUP(B457, names!A$3:B$2402, 2,)</f>
        <v>#N/A</v>
      </c>
      <c r="B457" t="s">
        <v>1332</v>
      </c>
      <c r="C457" s="62" t="str">
        <f t="shared" si="14"/>
        <v>3 Batterymarch Park</v>
      </c>
      <c r="D457" t="s">
        <v>995</v>
      </c>
      <c r="E457" s="62" t="str">
        <f t="shared" si="15"/>
        <v>Quncy</v>
      </c>
      <c r="F457" t="s">
        <v>2202</v>
      </c>
      <c r="G457" t="s">
        <v>2316</v>
      </c>
      <c r="H457">
        <v>2169</v>
      </c>
      <c r="I457" t="s">
        <v>996</v>
      </c>
    </row>
    <row r="458" spans="1:9" x14ac:dyDescent="0.25">
      <c r="A458" s="62" t="e">
        <f>VLOOKUP(B458, names!A$3:B$2402, 2,)</f>
        <v>#N/A</v>
      </c>
      <c r="B458" t="s">
        <v>1333</v>
      </c>
      <c r="C458" s="62" t="str">
        <f t="shared" si="14"/>
        <v>370 West Park Avenue</v>
      </c>
      <c r="D458" t="s">
        <v>1334</v>
      </c>
      <c r="E458" s="62" t="str">
        <f t="shared" si="15"/>
        <v>Long Beach</v>
      </c>
      <c r="F458" t="s">
        <v>2203</v>
      </c>
      <c r="G458" t="s">
        <v>2291</v>
      </c>
      <c r="H458" t="s">
        <v>2420</v>
      </c>
      <c r="I458" t="s">
        <v>1335</v>
      </c>
    </row>
    <row r="459" spans="1:9" x14ac:dyDescent="0.25">
      <c r="A459" s="62" t="e">
        <f>VLOOKUP(B459, names!A$3:B$2402, 2,)</f>
        <v>#N/A</v>
      </c>
      <c r="B459" t="s">
        <v>1336</v>
      </c>
      <c r="C459" s="62" t="str">
        <f t="shared" si="14"/>
        <v>370 West Park Avenue</v>
      </c>
      <c r="D459" t="s">
        <v>1334</v>
      </c>
      <c r="E459" s="62" t="str">
        <f t="shared" si="15"/>
        <v>Long Beach</v>
      </c>
      <c r="F459" t="s">
        <v>2203</v>
      </c>
      <c r="G459" t="s">
        <v>2291</v>
      </c>
      <c r="H459" t="s">
        <v>2421</v>
      </c>
      <c r="I459" t="s">
        <v>1337</v>
      </c>
    </row>
    <row r="460" spans="1:9" x14ac:dyDescent="0.25">
      <c r="A460" s="62" t="e">
        <f>VLOOKUP(B460, names!A$3:B$2402, 2,)</f>
        <v>#N/A</v>
      </c>
      <c r="B460" t="s">
        <v>1338</v>
      </c>
      <c r="C460" s="62" t="str">
        <f t="shared" si="14"/>
        <v>P.O. Box 6098</v>
      </c>
      <c r="D460" t="s">
        <v>1339</v>
      </c>
      <c r="E460" s="62" t="str">
        <f t="shared" si="15"/>
        <v>Lutherville</v>
      </c>
      <c r="F460" t="s">
        <v>2204</v>
      </c>
      <c r="G460" t="s">
        <v>2308</v>
      </c>
      <c r="H460">
        <v>21094</v>
      </c>
      <c r="I460" t="s">
        <v>1340</v>
      </c>
    </row>
    <row r="461" spans="1:9" x14ac:dyDescent="0.25">
      <c r="A461" s="62" t="e">
        <f>VLOOKUP(B461, names!A$3:B$2402, 2,)</f>
        <v>#N/A</v>
      </c>
      <c r="B461" t="s">
        <v>1341</v>
      </c>
      <c r="C461" s="62" t="str">
        <f t="shared" si="14"/>
        <v>12890 Lebanon Road</v>
      </c>
      <c r="D461" t="s">
        <v>790</v>
      </c>
      <c r="E461" s="62" t="str">
        <f t="shared" si="15"/>
        <v>Mount Juliet</v>
      </c>
      <c r="F461" t="s">
        <v>2123</v>
      </c>
      <c r="G461" t="s">
        <v>2362</v>
      </c>
      <c r="H461">
        <v>37122</v>
      </c>
      <c r="I461" t="s">
        <v>791</v>
      </c>
    </row>
    <row r="462" spans="1:9" x14ac:dyDescent="0.25">
      <c r="A462" s="62" t="e">
        <f>VLOOKUP(B462, names!A$3:B$2402, 2,)</f>
        <v>#N/A</v>
      </c>
      <c r="B462" t="s">
        <v>1342</v>
      </c>
      <c r="C462" s="62" t="str">
        <f t="shared" si="14"/>
        <v>One Bala Plaza, Suite 100</v>
      </c>
      <c r="D462" t="s">
        <v>1343</v>
      </c>
      <c r="E462" s="62" t="str">
        <f t="shared" si="15"/>
        <v>Bala Cynwyd</v>
      </c>
      <c r="F462" t="s">
        <v>2084</v>
      </c>
      <c r="G462" t="s">
        <v>2298</v>
      </c>
      <c r="H462" t="s">
        <v>2422</v>
      </c>
      <c r="I462" t="s">
        <v>1344</v>
      </c>
    </row>
    <row r="463" spans="1:9" x14ac:dyDescent="0.25">
      <c r="A463" s="62" t="e">
        <f>VLOOKUP(B463, names!A$3:B$2402, 2,)</f>
        <v>#N/A</v>
      </c>
      <c r="B463" t="s">
        <v>1345</v>
      </c>
      <c r="C463" s="62" t="str">
        <f t="shared" si="14"/>
        <v>One Bala Plaza, Suite 100</v>
      </c>
      <c r="D463" t="s">
        <v>1343</v>
      </c>
      <c r="E463" s="62" t="str">
        <f t="shared" si="15"/>
        <v>Bala Cynwyd</v>
      </c>
      <c r="F463" t="s">
        <v>2084</v>
      </c>
      <c r="G463" t="s">
        <v>2298</v>
      </c>
      <c r="H463" t="s">
        <v>2422</v>
      </c>
      <c r="I463" t="s">
        <v>1344</v>
      </c>
    </row>
    <row r="464" spans="1:9" x14ac:dyDescent="0.25">
      <c r="A464" s="62" t="e">
        <f>VLOOKUP(B464, names!A$3:B$2402, 2,)</f>
        <v>#N/A</v>
      </c>
      <c r="B464" t="s">
        <v>1346</v>
      </c>
      <c r="C464" s="62" t="str">
        <f t="shared" si="14"/>
        <v>175 Berkeley Street</v>
      </c>
      <c r="D464" t="s">
        <v>568</v>
      </c>
      <c r="E464" s="62" t="str">
        <f t="shared" si="15"/>
        <v>Boston</v>
      </c>
      <c r="F464" t="s">
        <v>2074</v>
      </c>
      <c r="G464" t="s">
        <v>2316</v>
      </c>
      <c r="H464">
        <v>2116</v>
      </c>
      <c r="I464" t="s">
        <v>558</v>
      </c>
    </row>
    <row r="465" spans="1:9" x14ac:dyDescent="0.25">
      <c r="A465" s="62" t="e">
        <f>VLOOKUP(B465, names!A$3:B$2402, 2,)</f>
        <v>#N/A</v>
      </c>
      <c r="B465" t="s">
        <v>1347</v>
      </c>
      <c r="C465" s="62" t="str">
        <f t="shared" si="14"/>
        <v>175 Berkeley Street</v>
      </c>
      <c r="D465" t="s">
        <v>568</v>
      </c>
      <c r="E465" s="62" t="str">
        <f t="shared" si="15"/>
        <v>Boston</v>
      </c>
      <c r="F465" t="s">
        <v>2074</v>
      </c>
      <c r="G465" t="s">
        <v>2316</v>
      </c>
      <c r="H465">
        <v>2116</v>
      </c>
      <c r="I465" t="s">
        <v>558</v>
      </c>
    </row>
    <row r="466" spans="1:9" x14ac:dyDescent="0.25">
      <c r="A466" s="62" t="str">
        <f>VLOOKUP(B466, names!A$3:B$2402, 2,)</f>
        <v>Liberty Mutual Fire Insurance Co.</v>
      </c>
      <c r="B466" t="s">
        <v>77</v>
      </c>
      <c r="C466" s="62" t="str">
        <f t="shared" si="14"/>
        <v>175 Berkeley Street</v>
      </c>
      <c r="D466" t="s">
        <v>568</v>
      </c>
      <c r="E466" s="62" t="str">
        <f t="shared" si="15"/>
        <v>Boston</v>
      </c>
      <c r="F466" t="s">
        <v>2074</v>
      </c>
      <c r="G466" t="s">
        <v>2316</v>
      </c>
      <c r="H466">
        <v>2116</v>
      </c>
      <c r="I466" t="s">
        <v>558</v>
      </c>
    </row>
    <row r="467" spans="1:9" x14ac:dyDescent="0.25">
      <c r="A467" s="62" t="e">
        <f>VLOOKUP(B467, names!A$3:B$2402, 2,)</f>
        <v>#N/A</v>
      </c>
      <c r="B467" t="s">
        <v>1348</v>
      </c>
      <c r="C467" s="62" t="str">
        <f t="shared" si="14"/>
        <v>175 Berkeley Street</v>
      </c>
      <c r="D467" t="s">
        <v>568</v>
      </c>
      <c r="E467" s="62" t="str">
        <f t="shared" si="15"/>
        <v>Boston</v>
      </c>
      <c r="F467" t="s">
        <v>2074</v>
      </c>
      <c r="G467" t="s">
        <v>2316</v>
      </c>
      <c r="H467">
        <v>2116</v>
      </c>
      <c r="I467" t="s">
        <v>558</v>
      </c>
    </row>
    <row r="468" spans="1:9" x14ac:dyDescent="0.25">
      <c r="A468" s="62" t="e">
        <f>VLOOKUP(B468, names!A$3:B$2402, 2,)</f>
        <v>#N/A</v>
      </c>
      <c r="B468" t="s">
        <v>1349</v>
      </c>
      <c r="C468" s="62" t="str">
        <f t="shared" si="14"/>
        <v>175 Berkeley Street</v>
      </c>
      <c r="D468" t="s">
        <v>568</v>
      </c>
      <c r="E468" s="62" t="str">
        <f t="shared" si="15"/>
        <v>Boston</v>
      </c>
      <c r="F468" t="s">
        <v>2074</v>
      </c>
      <c r="G468" t="s">
        <v>2316</v>
      </c>
      <c r="H468">
        <v>2116</v>
      </c>
      <c r="I468" t="s">
        <v>558</v>
      </c>
    </row>
    <row r="469" spans="1:9" x14ac:dyDescent="0.25">
      <c r="A469" s="62" t="e">
        <f>VLOOKUP(B469, names!A$3:B$2402, 2,)</f>
        <v>#N/A</v>
      </c>
      <c r="B469" t="s">
        <v>1350</v>
      </c>
      <c r="C469" s="62" t="str">
        <f t="shared" si="14"/>
        <v>2739 U.S. Highway 19 North</v>
      </c>
      <c r="D469" t="s">
        <v>1351</v>
      </c>
      <c r="E469" s="62" t="str">
        <f t="shared" si="15"/>
        <v>Holiday</v>
      </c>
      <c r="F469" t="s">
        <v>2205</v>
      </c>
      <c r="G469" t="s">
        <v>2297</v>
      </c>
      <c r="H469">
        <v>34691</v>
      </c>
      <c r="I469" t="s">
        <v>1352</v>
      </c>
    </row>
    <row r="470" spans="1:9" x14ac:dyDescent="0.25">
      <c r="A470" s="62" t="e">
        <f>VLOOKUP(B470, names!A$3:B$2402, 2,)</f>
        <v>#N/A</v>
      </c>
      <c r="B470" t="s">
        <v>1353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e">
        <f>VLOOKUP(B471, names!A$3:B$2402, 2,)</f>
        <v>#N/A</v>
      </c>
      <c r="B471" t="s">
        <v>1354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1355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1356</v>
      </c>
      <c r="C473" s="62" t="str">
        <f t="shared" si="14"/>
        <v>14755 North Outer Forty Rd., Suite 400</v>
      </c>
      <c r="D473" t="s">
        <v>1357</v>
      </c>
      <c r="E473" s="62" t="str">
        <f t="shared" si="15"/>
        <v>St. Louis</v>
      </c>
      <c r="F473" t="s">
        <v>2115</v>
      </c>
      <c r="G473" t="s">
        <v>2331</v>
      </c>
      <c r="H473">
        <v>63017</v>
      </c>
      <c r="I473" t="s">
        <v>1358</v>
      </c>
    </row>
    <row r="474" spans="1:9" x14ac:dyDescent="0.25">
      <c r="A474" s="62" t="e">
        <f>VLOOKUP(B474, names!A$3:B$2402, 2,)</f>
        <v>#N/A</v>
      </c>
      <c r="B474" t="s">
        <v>1359</v>
      </c>
      <c r="C474" s="62" t="str">
        <f t="shared" si="14"/>
        <v>10151 Deerwood Park Blvd, Bldg 100, Suite 500</v>
      </c>
      <c r="D474" t="s">
        <v>1360</v>
      </c>
      <c r="E474" s="62" t="str">
        <f t="shared" si="15"/>
        <v>Jacksonville</v>
      </c>
      <c r="F474" t="s">
        <v>2132</v>
      </c>
      <c r="G474" t="s">
        <v>2297</v>
      </c>
      <c r="H474">
        <v>32256</v>
      </c>
      <c r="I474" t="s">
        <v>1361</v>
      </c>
    </row>
    <row r="475" spans="1:9" x14ac:dyDescent="0.25">
      <c r="A475" s="62" t="e">
        <f>VLOOKUP(B475, names!A$3:B$2402, 2,)</f>
        <v>#N/A</v>
      </c>
      <c r="B475" t="s">
        <v>1362</v>
      </c>
      <c r="C475" s="62" t="str">
        <f t="shared" si="14"/>
        <v>3535 Piedmont Rd Ne Building 14, Suite 1000</v>
      </c>
      <c r="D475" t="s">
        <v>1363</v>
      </c>
      <c r="E475" s="62" t="str">
        <f t="shared" si="15"/>
        <v>Atlanta</v>
      </c>
      <c r="F475" t="s">
        <v>2039</v>
      </c>
      <c r="G475" t="s">
        <v>2294</v>
      </c>
      <c r="H475" t="s">
        <v>2423</v>
      </c>
      <c r="I475" t="s">
        <v>1364</v>
      </c>
    </row>
    <row r="476" spans="1:9" x14ac:dyDescent="0.25">
      <c r="A476" s="62" t="e">
        <f>VLOOKUP(B476, names!A$3:B$2402, 2,)</f>
        <v>#N/A</v>
      </c>
      <c r="B476" t="s">
        <v>1365</v>
      </c>
      <c r="C476" s="62" t="str">
        <f t="shared" si="14"/>
        <v>6000 Midlantic Drive, Suite 200 South</v>
      </c>
      <c r="D476" t="s">
        <v>1366</v>
      </c>
      <c r="E476" s="62" t="str">
        <f t="shared" si="15"/>
        <v>Mount Laurel</v>
      </c>
      <c r="F476" t="s">
        <v>2206</v>
      </c>
      <c r="G476" t="s">
        <v>2312</v>
      </c>
      <c r="H476">
        <v>8054</v>
      </c>
      <c r="I476" t="s">
        <v>1367</v>
      </c>
    </row>
    <row r="477" spans="1:9" x14ac:dyDescent="0.25">
      <c r="A477" s="62" t="e">
        <f>VLOOKUP(B477, names!A$3:B$2402, 2,)</f>
        <v>#N/A</v>
      </c>
      <c r="B477" t="s">
        <v>1368</v>
      </c>
      <c r="C477" s="62" t="str">
        <f t="shared" si="14"/>
        <v>55 West Street</v>
      </c>
      <c r="D477" t="s">
        <v>1369</v>
      </c>
      <c r="E477" s="62" t="str">
        <f t="shared" si="15"/>
        <v>Keene</v>
      </c>
      <c r="F477" t="s">
        <v>2207</v>
      </c>
      <c r="G477" t="s">
        <v>2336</v>
      </c>
      <c r="H477">
        <v>3431</v>
      </c>
      <c r="I477" t="s">
        <v>1370</v>
      </c>
    </row>
    <row r="478" spans="1:9" x14ac:dyDescent="0.25">
      <c r="A478" s="62" t="e">
        <f>VLOOKUP(B478, names!A$3:B$2402, 2,)</f>
        <v>#N/A</v>
      </c>
      <c r="B478" t="s">
        <v>1371</v>
      </c>
      <c r="C478" s="62" t="str">
        <f t="shared" si="14"/>
        <v>55 West Street</v>
      </c>
      <c r="D478" t="s">
        <v>1369</v>
      </c>
      <c r="E478" s="62" t="str">
        <f t="shared" si="15"/>
        <v>Keene</v>
      </c>
      <c r="F478" t="s">
        <v>2207</v>
      </c>
      <c r="G478" t="s">
        <v>2336</v>
      </c>
      <c r="H478">
        <v>3431</v>
      </c>
      <c r="I478" t="s">
        <v>1370</v>
      </c>
    </row>
    <row r="479" spans="1:9" x14ac:dyDescent="0.25">
      <c r="A479" s="62" t="e">
        <f>VLOOKUP(B479, names!A$3:B$2402, 2,)</f>
        <v>#N/A</v>
      </c>
      <c r="B479" t="s">
        <v>1372</v>
      </c>
      <c r="C479" s="62" t="str">
        <f t="shared" si="14"/>
        <v>2721 Citrus Road Ste B</v>
      </c>
      <c r="D479" t="s">
        <v>1373</v>
      </c>
      <c r="E479" s="62" t="str">
        <f t="shared" si="15"/>
        <v>Rancho Cordova</v>
      </c>
      <c r="F479" t="s">
        <v>2208</v>
      </c>
      <c r="G479" t="s">
        <v>2324</v>
      </c>
      <c r="H479">
        <v>95742</v>
      </c>
      <c r="I479" t="s">
        <v>1374</v>
      </c>
    </row>
    <row r="480" spans="1:9" x14ac:dyDescent="0.25">
      <c r="A480" s="62" t="e">
        <f>VLOOKUP(B480, names!A$3:B$2402, 2,)</f>
        <v>#N/A</v>
      </c>
      <c r="B480" t="s">
        <v>1375</v>
      </c>
      <c r="C480" s="62" t="str">
        <f t="shared" si="14"/>
        <v>380 Sentry Parkway</v>
      </c>
      <c r="D480" t="s">
        <v>1376</v>
      </c>
      <c r="E480" s="62" t="str">
        <f t="shared" si="15"/>
        <v>Blue Bell</v>
      </c>
      <c r="F480" t="s">
        <v>2077</v>
      </c>
      <c r="G480" t="s">
        <v>2298</v>
      </c>
      <c r="H480" t="s">
        <v>2424</v>
      </c>
      <c r="I480" t="s">
        <v>1377</v>
      </c>
    </row>
    <row r="481" spans="1:9" x14ac:dyDescent="0.25">
      <c r="A481" s="62" t="e">
        <f>VLOOKUP(B481, names!A$3:B$2402, 2,)</f>
        <v>#N/A</v>
      </c>
      <c r="B481" t="s">
        <v>1378</v>
      </c>
      <c r="C481" s="62" t="str">
        <f t="shared" si="14"/>
        <v>5959 Blue Lagoon Drive, Suite 400</v>
      </c>
      <c r="D481" t="s">
        <v>1379</v>
      </c>
      <c r="E481" s="62" t="str">
        <f t="shared" si="15"/>
        <v>Miami</v>
      </c>
      <c r="F481" t="s">
        <v>2066</v>
      </c>
      <c r="G481" t="s">
        <v>2297</v>
      </c>
      <c r="H481">
        <v>33126</v>
      </c>
      <c r="I481" t="s">
        <v>1380</v>
      </c>
    </row>
    <row r="482" spans="1:9" x14ac:dyDescent="0.25">
      <c r="A482" s="62" t="e">
        <f>VLOOKUP(B482, names!A$3:B$2402, 2,)</f>
        <v>#N/A</v>
      </c>
      <c r="B482" t="s">
        <v>1381</v>
      </c>
      <c r="C482" s="62" t="str">
        <f t="shared" si="14"/>
        <v>P.O. Box 906</v>
      </c>
      <c r="D482" t="s">
        <v>1382</v>
      </c>
      <c r="E482" s="62" t="str">
        <f t="shared" si="15"/>
        <v>Pewaukee</v>
      </c>
      <c r="F482" t="s">
        <v>2209</v>
      </c>
      <c r="G482" t="s">
        <v>2366</v>
      </c>
      <c r="H482">
        <v>53072</v>
      </c>
      <c r="I482" t="s">
        <v>1383</v>
      </c>
    </row>
    <row r="483" spans="1:9" x14ac:dyDescent="0.25">
      <c r="A483" s="62" t="e">
        <f>VLOOKUP(B483, names!A$3:B$2402, 2,)</f>
        <v>#N/A</v>
      </c>
      <c r="B483" t="s">
        <v>1384</v>
      </c>
      <c r="C483" s="62" t="str">
        <f t="shared" si="14"/>
        <v>535 Springfield Avenue</v>
      </c>
      <c r="D483" t="s">
        <v>1385</v>
      </c>
      <c r="E483" s="62" t="str">
        <f t="shared" si="15"/>
        <v>Summit</v>
      </c>
      <c r="F483" t="s">
        <v>2210</v>
      </c>
      <c r="G483" t="s">
        <v>2312</v>
      </c>
      <c r="H483">
        <v>7901</v>
      </c>
      <c r="I483" t="s">
        <v>1386</v>
      </c>
    </row>
    <row r="484" spans="1:9" x14ac:dyDescent="0.25">
      <c r="A484" s="62" t="str">
        <f>VLOOKUP(B484, names!A$3:B$2402, 2,)</f>
        <v>Markel Insurance Co.</v>
      </c>
      <c r="B484" t="s">
        <v>164</v>
      </c>
      <c r="C484" s="62" t="str">
        <f t="shared" si="14"/>
        <v>4521 Highwoods Parkway</v>
      </c>
      <c r="D484" t="s">
        <v>1387</v>
      </c>
      <c r="E484" s="62" t="str">
        <f t="shared" si="15"/>
        <v>Glen Allen</v>
      </c>
      <c r="F484" t="s">
        <v>2211</v>
      </c>
      <c r="G484" t="s">
        <v>2352</v>
      </c>
      <c r="H484">
        <v>23060</v>
      </c>
      <c r="I484" t="s">
        <v>1383</v>
      </c>
    </row>
    <row r="485" spans="1:9" x14ac:dyDescent="0.25">
      <c r="A485" s="62" t="e">
        <f>VLOOKUP(B485, names!A$3:B$2402, 2,)</f>
        <v>#N/A</v>
      </c>
      <c r="B485" t="s">
        <v>1388</v>
      </c>
      <c r="C485" s="62" t="str">
        <f t="shared" si="14"/>
        <v>1400 American Lane</v>
      </c>
      <c r="D485" t="s">
        <v>570</v>
      </c>
      <c r="E485" s="62" t="str">
        <f t="shared" si="15"/>
        <v>Schaumburg</v>
      </c>
      <c r="F485" t="s">
        <v>2064</v>
      </c>
      <c r="G485" t="s">
        <v>2306</v>
      </c>
      <c r="H485" t="s">
        <v>2327</v>
      </c>
      <c r="I485" t="s">
        <v>571</v>
      </c>
    </row>
    <row r="486" spans="1:9" x14ac:dyDescent="0.25">
      <c r="A486" s="62" t="str">
        <f>VLOOKUP(B486, names!A$3:B$2402, 2,)</f>
        <v>Massachusetts Bay Insurance Co.</v>
      </c>
      <c r="B486" t="s">
        <v>166</v>
      </c>
      <c r="C486" s="62" t="str">
        <f t="shared" si="14"/>
        <v>440 Lincoln Street</v>
      </c>
      <c r="D486" t="s">
        <v>503</v>
      </c>
      <c r="E486" s="62" t="str">
        <f t="shared" si="15"/>
        <v>Worcester</v>
      </c>
      <c r="F486" t="s">
        <v>2059</v>
      </c>
      <c r="G486" t="s">
        <v>2316</v>
      </c>
      <c r="H486" t="s">
        <v>2317</v>
      </c>
      <c r="I486" t="s">
        <v>504</v>
      </c>
    </row>
    <row r="487" spans="1:9" x14ac:dyDescent="0.25">
      <c r="A487" s="62" t="e">
        <f>VLOOKUP(B487, names!A$3:B$2402, 2,)</f>
        <v>#N/A</v>
      </c>
      <c r="B487" t="s">
        <v>1389</v>
      </c>
      <c r="C487" s="62" t="str">
        <f t="shared" si="14"/>
        <v>3655 North Point Parkway, Suite # 500</v>
      </c>
      <c r="D487" t="s">
        <v>1390</v>
      </c>
      <c r="E487" s="62" t="str">
        <f t="shared" si="15"/>
        <v>Alpharetta</v>
      </c>
      <c r="F487" t="s">
        <v>2113</v>
      </c>
      <c r="G487" t="s">
        <v>2294</v>
      </c>
      <c r="H487">
        <v>30005</v>
      </c>
      <c r="I487" t="s">
        <v>1391</v>
      </c>
    </row>
    <row r="488" spans="1:9" x14ac:dyDescent="0.25">
      <c r="A488" s="62" t="e">
        <f>VLOOKUP(B488, names!A$3:B$2402, 2,)</f>
        <v>#N/A</v>
      </c>
      <c r="B488" t="s">
        <v>1392</v>
      </c>
      <c r="C488" s="62" t="str">
        <f t="shared" si="14"/>
        <v>1 Manhattanvile Rd., Suite 301</v>
      </c>
      <c r="D488" t="s">
        <v>1393</v>
      </c>
      <c r="E488" s="62" t="str">
        <f t="shared" si="15"/>
        <v>Purchase</v>
      </c>
      <c r="F488" t="s">
        <v>2157</v>
      </c>
      <c r="G488" t="s">
        <v>2291</v>
      </c>
      <c r="H488" t="s">
        <v>2425</v>
      </c>
      <c r="I488" t="s">
        <v>1394</v>
      </c>
    </row>
    <row r="489" spans="1:9" x14ac:dyDescent="0.25">
      <c r="A489" s="62" t="e">
        <f>VLOOKUP(B489, names!A$3:B$2402, 2,)</f>
        <v>#N/A</v>
      </c>
      <c r="B489" t="s">
        <v>1395</v>
      </c>
      <c r="C489" s="62" t="str">
        <f t="shared" si="14"/>
        <v>700 Spring Forest Road, Suite 400</v>
      </c>
      <c r="D489" t="s">
        <v>1396</v>
      </c>
      <c r="E489" s="62" t="str">
        <f t="shared" si="15"/>
        <v>Raleigh</v>
      </c>
      <c r="F489" t="s">
        <v>2127</v>
      </c>
      <c r="G489" t="s">
        <v>2309</v>
      </c>
      <c r="H489">
        <v>27609</v>
      </c>
      <c r="I489" t="s">
        <v>1397</v>
      </c>
    </row>
    <row r="490" spans="1:9" x14ac:dyDescent="0.25">
      <c r="A490" s="62" t="e">
        <f>VLOOKUP(B490, names!A$3:B$2402, 2,)</f>
        <v>#N/A</v>
      </c>
      <c r="B490" t="s">
        <v>1398</v>
      </c>
      <c r="C490" s="62" t="str">
        <f t="shared" si="14"/>
        <v>5814 Reed Road</v>
      </c>
      <c r="D490" t="s">
        <v>1399</v>
      </c>
      <c r="E490" s="62" t="str">
        <f t="shared" si="15"/>
        <v>Fort Wayne</v>
      </c>
      <c r="F490" t="s">
        <v>2126</v>
      </c>
      <c r="G490" t="s">
        <v>2340</v>
      </c>
      <c r="H490">
        <v>46835</v>
      </c>
      <c r="I490" t="s">
        <v>1400</v>
      </c>
    </row>
    <row r="491" spans="1:9" x14ac:dyDescent="0.25">
      <c r="A491" s="62" t="e">
        <f>VLOOKUP(B491, names!A$3:B$2402, 2,)</f>
        <v>#N/A</v>
      </c>
      <c r="B491" t="s">
        <v>1401</v>
      </c>
      <c r="C491" s="62" t="str">
        <f t="shared" si="14"/>
        <v>6034 West Courtyard Drive, Suite 310</v>
      </c>
      <c r="D491" t="s">
        <v>1402</v>
      </c>
      <c r="E491" s="62" t="str">
        <f t="shared" si="15"/>
        <v>Austin</v>
      </c>
      <c r="F491" t="s">
        <v>2212</v>
      </c>
      <c r="G491" t="s">
        <v>2299</v>
      </c>
      <c r="H491">
        <v>78730</v>
      </c>
      <c r="I491" t="s">
        <v>1403</v>
      </c>
    </row>
    <row r="492" spans="1:9" x14ac:dyDescent="0.25">
      <c r="A492" s="62">
        <f>VLOOKUP(B492, names!A$3:B$2402, 2,)</f>
        <v>0</v>
      </c>
      <c r="B492" t="s">
        <v>1404</v>
      </c>
      <c r="C492" s="62" t="str">
        <f t="shared" si="14"/>
        <v>245 Riverside Avenue, Suite 550</v>
      </c>
      <c r="D492" t="s">
        <v>1405</v>
      </c>
      <c r="E492" s="62" t="str">
        <f t="shared" si="15"/>
        <v>Jacksonville</v>
      </c>
      <c r="F492" t="s">
        <v>2132</v>
      </c>
      <c r="G492" t="s">
        <v>2297</v>
      </c>
      <c r="H492">
        <v>32202</v>
      </c>
      <c r="I492" t="s">
        <v>1406</v>
      </c>
    </row>
    <row r="493" spans="1:9" x14ac:dyDescent="0.25">
      <c r="A493" s="62" t="e">
        <f>VLOOKUP(B493, names!A$3:B$2402, 2,)</f>
        <v>#N/A</v>
      </c>
      <c r="B493" t="s">
        <v>1407</v>
      </c>
      <c r="C493" s="62" t="str">
        <f t="shared" si="14"/>
        <v>14280 Park Meadow Drive Suite 300</v>
      </c>
      <c r="D493" t="s">
        <v>1408</v>
      </c>
      <c r="E493" s="62" t="str">
        <f t="shared" si="15"/>
        <v>Chantilly</v>
      </c>
      <c r="F493" t="s">
        <v>2213</v>
      </c>
      <c r="G493" t="s">
        <v>2352</v>
      </c>
      <c r="H493">
        <v>20151</v>
      </c>
      <c r="I493" t="s">
        <v>1409</v>
      </c>
    </row>
    <row r="494" spans="1:9" x14ac:dyDescent="0.25">
      <c r="A494" s="62" t="e">
        <f>VLOOKUP(B494, names!A$3:B$2402, 2,)</f>
        <v>#N/A</v>
      </c>
      <c r="B494" t="s">
        <v>1410</v>
      </c>
      <c r="C494" s="62" t="str">
        <f t="shared" si="14"/>
        <v>261 Commercial Street</v>
      </c>
      <c r="D494" t="s">
        <v>1411</v>
      </c>
      <c r="E494" s="62" t="str">
        <f t="shared" si="15"/>
        <v>Portland</v>
      </c>
      <c r="F494" t="s">
        <v>2214</v>
      </c>
      <c r="G494" t="s">
        <v>2426</v>
      </c>
      <c r="H494">
        <v>4101</v>
      </c>
      <c r="I494" t="s">
        <v>1412</v>
      </c>
    </row>
    <row r="495" spans="1:9" x14ac:dyDescent="0.25">
      <c r="A495" s="62" t="e">
        <f>VLOOKUP(B495, names!A$3:B$2402, 2,)</f>
        <v>#N/A</v>
      </c>
      <c r="B495" t="s">
        <v>1413</v>
      </c>
      <c r="C495" s="62" t="str">
        <f t="shared" si="14"/>
        <v>261 Commercial Street</v>
      </c>
      <c r="D495" t="s">
        <v>1411</v>
      </c>
      <c r="E495" s="62" t="str">
        <f t="shared" si="15"/>
        <v>Portland</v>
      </c>
      <c r="F495" t="s">
        <v>2214</v>
      </c>
      <c r="G495" t="s">
        <v>2426</v>
      </c>
      <c r="H495">
        <v>4101</v>
      </c>
      <c r="I495" t="s">
        <v>1412</v>
      </c>
    </row>
    <row r="496" spans="1:9" x14ac:dyDescent="0.25">
      <c r="A496" s="62" t="e">
        <f>VLOOKUP(B496, names!A$3:B$2402, 2,)</f>
        <v>#N/A</v>
      </c>
      <c r="B496" t="s">
        <v>1414</v>
      </c>
      <c r="C496" s="62" t="str">
        <f t="shared" si="14"/>
        <v>150 Pierce Road, Suite 600</v>
      </c>
      <c r="D496" t="s">
        <v>1415</v>
      </c>
      <c r="E496" s="62" t="str">
        <f t="shared" si="15"/>
        <v>Itasca</v>
      </c>
      <c r="F496" t="s">
        <v>2215</v>
      </c>
      <c r="G496" t="s">
        <v>2306</v>
      </c>
      <c r="H496" t="s">
        <v>2427</v>
      </c>
      <c r="I496" t="s">
        <v>1416</v>
      </c>
    </row>
    <row r="497" spans="1:9" x14ac:dyDescent="0.25">
      <c r="A497" s="62" t="str">
        <f>VLOOKUP(B497, names!A$3:B$2402, 2,)</f>
        <v>Merastar Insurance Co.</v>
      </c>
      <c r="B497" t="s">
        <v>127</v>
      </c>
      <c r="C497" s="62" t="str">
        <f t="shared" si="14"/>
        <v>50 Glenmaura National Blvd.,  Ste. 201</v>
      </c>
      <c r="D497" t="s">
        <v>515</v>
      </c>
      <c r="E497" s="62" t="str">
        <f t="shared" si="15"/>
        <v>Moosic</v>
      </c>
      <c r="F497" t="s">
        <v>2061</v>
      </c>
      <c r="G497" t="s">
        <v>2298</v>
      </c>
      <c r="H497">
        <v>18507</v>
      </c>
      <c r="I497" t="s">
        <v>1417</v>
      </c>
    </row>
    <row r="498" spans="1:9" x14ac:dyDescent="0.25">
      <c r="A498" s="62" t="e">
        <f>VLOOKUP(B498, names!A$3:B$2402, 2,)</f>
        <v>#N/A</v>
      </c>
      <c r="B498" t="s">
        <v>1418</v>
      </c>
      <c r="C498" s="62" t="str">
        <f t="shared" si="14"/>
        <v>P.O Box 14498</v>
      </c>
      <c r="D498" t="s">
        <v>1419</v>
      </c>
      <c r="E498" s="62" t="str">
        <f t="shared" si="15"/>
        <v>Des Moines</v>
      </c>
      <c r="F498" t="s">
        <v>2097</v>
      </c>
      <c r="G498" t="s">
        <v>2301</v>
      </c>
      <c r="H498" t="s">
        <v>2428</v>
      </c>
      <c r="I498" t="s">
        <v>1420</v>
      </c>
    </row>
    <row r="499" spans="1:9" x14ac:dyDescent="0.25">
      <c r="A499" s="62" t="e">
        <f>VLOOKUP(B499, names!A$3:B$2402, 2,)</f>
        <v>#N/A</v>
      </c>
      <c r="B499" t="s">
        <v>1421</v>
      </c>
      <c r="C499" s="62" t="str">
        <f t="shared" si="14"/>
        <v>P.O Box 14498</v>
      </c>
      <c r="D499" t="s">
        <v>1419</v>
      </c>
      <c r="E499" s="62" t="str">
        <f t="shared" si="15"/>
        <v>Des Moines</v>
      </c>
      <c r="F499" t="s">
        <v>2097</v>
      </c>
      <c r="G499" t="s">
        <v>2301</v>
      </c>
      <c r="H499" t="s">
        <v>2428</v>
      </c>
      <c r="I499" t="s">
        <v>1420</v>
      </c>
    </row>
    <row r="500" spans="1:9" x14ac:dyDescent="0.25">
      <c r="A500" s="62" t="e">
        <f>VLOOKUP(B500, names!A$3:B$2402, 2,)</f>
        <v>#N/A</v>
      </c>
      <c r="B500" t="s">
        <v>1422</v>
      </c>
      <c r="C500" s="62" t="str">
        <f t="shared" si="14"/>
        <v>1700 Greenbriar Lane</v>
      </c>
      <c r="D500" t="s">
        <v>1423</v>
      </c>
      <c r="E500" s="62" t="str">
        <f t="shared" si="15"/>
        <v>Brea</v>
      </c>
      <c r="F500" t="s">
        <v>2216</v>
      </c>
      <c r="G500" t="s">
        <v>2324</v>
      </c>
      <c r="H500">
        <v>92821</v>
      </c>
      <c r="I500" t="s">
        <v>1424</v>
      </c>
    </row>
    <row r="501" spans="1:9" x14ac:dyDescent="0.25">
      <c r="A501" s="62">
        <f>VLOOKUP(B501, names!A$3:B$2402, 2,)</f>
        <v>0</v>
      </c>
      <c r="B501" t="s">
        <v>1425</v>
      </c>
      <c r="C501" s="62" t="str">
        <f t="shared" si="14"/>
        <v>1901 Ulmerton Road</v>
      </c>
      <c r="D501" t="s">
        <v>1426</v>
      </c>
      <c r="E501" s="62" t="str">
        <f t="shared" si="15"/>
        <v>Clearwater</v>
      </c>
      <c r="F501" t="s">
        <v>2178</v>
      </c>
      <c r="G501" t="s">
        <v>2297</v>
      </c>
      <c r="H501" t="s">
        <v>2429</v>
      </c>
      <c r="I501" t="s">
        <v>1427</v>
      </c>
    </row>
    <row r="502" spans="1:9" x14ac:dyDescent="0.25">
      <c r="A502" s="62" t="e">
        <f>VLOOKUP(B502, names!A$3:B$2402, 2,)</f>
        <v>#N/A</v>
      </c>
      <c r="B502" t="s">
        <v>1428</v>
      </c>
      <c r="C502" s="62" t="str">
        <f t="shared" si="14"/>
        <v>1901 Ulmerton Road</v>
      </c>
      <c r="D502" t="s">
        <v>1426</v>
      </c>
      <c r="E502" s="62" t="str">
        <f t="shared" si="15"/>
        <v>Clearwater</v>
      </c>
      <c r="F502" t="s">
        <v>2178</v>
      </c>
      <c r="G502" t="s">
        <v>2297</v>
      </c>
      <c r="H502" t="s">
        <v>2429</v>
      </c>
      <c r="I502" t="s">
        <v>1429</v>
      </c>
    </row>
    <row r="503" spans="1:9" x14ac:dyDescent="0.25">
      <c r="A503" s="62" t="e">
        <f>VLOOKUP(B503, names!A$3:B$2402, 2,)</f>
        <v>#N/A</v>
      </c>
      <c r="B503" t="s">
        <v>1430</v>
      </c>
      <c r="C503" s="62" t="str">
        <f t="shared" si="14"/>
        <v>518 East Broad Street</v>
      </c>
      <c r="D503" t="s">
        <v>552</v>
      </c>
      <c r="E503" s="62" t="str">
        <f t="shared" si="15"/>
        <v>Columbus</v>
      </c>
      <c r="F503" t="s">
        <v>2058</v>
      </c>
      <c r="G503" t="s">
        <v>2314</v>
      </c>
      <c r="H503">
        <v>43215</v>
      </c>
      <c r="I503" t="s">
        <v>1431</v>
      </c>
    </row>
    <row r="504" spans="1:9" x14ac:dyDescent="0.25">
      <c r="A504" s="62" t="e">
        <f>VLOOKUP(B504, names!A$3:B$2402, 2,)</f>
        <v>#N/A</v>
      </c>
      <c r="B504" t="s">
        <v>1432</v>
      </c>
      <c r="C504" s="62" t="str">
        <f t="shared" si="14"/>
        <v>3349 Michelson Drive, Suite 200</v>
      </c>
      <c r="D504" t="s">
        <v>741</v>
      </c>
      <c r="E504" s="62" t="str">
        <f t="shared" si="15"/>
        <v>Irvine</v>
      </c>
      <c r="F504" t="s">
        <v>2114</v>
      </c>
      <c r="G504" t="s">
        <v>2324</v>
      </c>
      <c r="H504" t="s">
        <v>2357</v>
      </c>
      <c r="I504" t="s">
        <v>742</v>
      </c>
    </row>
    <row r="505" spans="1:9" x14ac:dyDescent="0.25">
      <c r="A505" s="62" t="str">
        <f>VLOOKUP(B505, names!A$3:B$2402, 2,)</f>
        <v>Metropolitan Casualty Insurance Co.</v>
      </c>
      <c r="B505" t="s">
        <v>99</v>
      </c>
      <c r="C505" s="62" t="str">
        <f t="shared" si="14"/>
        <v>9797 Springboro Pike, Suite 201</v>
      </c>
      <c r="D505" t="s">
        <v>979</v>
      </c>
      <c r="E505" s="62" t="str">
        <f t="shared" si="15"/>
        <v>Dayton</v>
      </c>
      <c r="F505" t="s">
        <v>2153</v>
      </c>
      <c r="G505" t="s">
        <v>2314</v>
      </c>
      <c r="H505">
        <v>45448</v>
      </c>
      <c r="I505" t="s">
        <v>980</v>
      </c>
    </row>
    <row r="506" spans="1:9" x14ac:dyDescent="0.25">
      <c r="A506" s="62" t="e">
        <f>VLOOKUP(B506, names!A$3:B$2402, 2,)</f>
        <v>#N/A</v>
      </c>
      <c r="B506" t="s">
        <v>1433</v>
      </c>
      <c r="C506" s="62" t="str">
        <f t="shared" si="14"/>
        <v>9797 Springboro Pike, Suite 201</v>
      </c>
      <c r="D506" t="s">
        <v>979</v>
      </c>
      <c r="E506" s="62" t="str">
        <f t="shared" si="15"/>
        <v>Dayton</v>
      </c>
      <c r="F506" t="s">
        <v>2153</v>
      </c>
      <c r="G506" t="s">
        <v>2314</v>
      </c>
      <c r="H506">
        <v>45448</v>
      </c>
      <c r="I506" t="s">
        <v>980</v>
      </c>
    </row>
    <row r="507" spans="1:9" x14ac:dyDescent="0.25">
      <c r="A507" s="62" t="e">
        <f>VLOOKUP(B507, names!A$3:B$2402, 2,)</f>
        <v>#N/A</v>
      </c>
      <c r="B507" t="s">
        <v>396</v>
      </c>
      <c r="C507" s="62" t="str">
        <f t="shared" si="14"/>
        <v>9797 Springboro Pike, Suite 201</v>
      </c>
      <c r="D507" t="s">
        <v>979</v>
      </c>
      <c r="E507" s="62" t="str">
        <f t="shared" si="15"/>
        <v>Dayton</v>
      </c>
      <c r="F507" t="s">
        <v>2153</v>
      </c>
      <c r="G507" t="s">
        <v>2314</v>
      </c>
      <c r="H507">
        <v>45448</v>
      </c>
      <c r="I507" t="s">
        <v>980</v>
      </c>
    </row>
    <row r="508" spans="1:9" x14ac:dyDescent="0.25">
      <c r="A508" s="62" t="e">
        <f>VLOOKUP(B508, names!A$3:B$2402, 2,)</f>
        <v>#N/A</v>
      </c>
      <c r="B508" t="s">
        <v>397</v>
      </c>
      <c r="C508" s="62" t="str">
        <f t="shared" si="14"/>
        <v>9797 Springboro Pike, Suite 201</v>
      </c>
      <c r="D508" t="s">
        <v>979</v>
      </c>
      <c r="E508" s="62" t="str">
        <f t="shared" si="15"/>
        <v>Dayton</v>
      </c>
      <c r="F508" t="s">
        <v>2153</v>
      </c>
      <c r="G508" t="s">
        <v>2314</v>
      </c>
      <c r="H508">
        <v>45448</v>
      </c>
      <c r="I508" t="s">
        <v>980</v>
      </c>
    </row>
    <row r="509" spans="1:9" x14ac:dyDescent="0.25">
      <c r="A509" s="62" t="e">
        <f>VLOOKUP(B509, names!A$3:B$2402, 2,)</f>
        <v>#N/A</v>
      </c>
      <c r="B509" t="s">
        <v>398</v>
      </c>
      <c r="C509" s="62" t="str">
        <f t="shared" si="14"/>
        <v>9797 Springboro Pike, Suite 201</v>
      </c>
      <c r="D509" t="s">
        <v>979</v>
      </c>
      <c r="E509" s="62" t="str">
        <f t="shared" si="15"/>
        <v>Dayton</v>
      </c>
      <c r="F509" t="s">
        <v>2153</v>
      </c>
      <c r="G509" t="s">
        <v>2314</v>
      </c>
      <c r="H509">
        <v>45448</v>
      </c>
      <c r="I509" t="s">
        <v>980</v>
      </c>
    </row>
    <row r="510" spans="1:9" x14ac:dyDescent="0.25">
      <c r="A510" s="62" t="e">
        <f>VLOOKUP(B510, names!A$3:B$2402, 2,)</f>
        <v>#N/A</v>
      </c>
      <c r="B510" t="s">
        <v>1434</v>
      </c>
      <c r="C510" s="62" t="str">
        <f t="shared" ref="C510:C573" si="16">PROPER(LEFT(D510, LEN(D510)-1))</f>
        <v>3333 Lee Parkway Suite 1200</v>
      </c>
      <c r="D510" t="s">
        <v>1435</v>
      </c>
      <c r="E510" s="62" t="str">
        <f t="shared" ref="E510:E573" si="17">PROPER(F510)</f>
        <v>Dallas</v>
      </c>
      <c r="F510" t="s">
        <v>2217</v>
      </c>
      <c r="G510" t="s">
        <v>2299</v>
      </c>
      <c r="H510">
        <v>75219</v>
      </c>
      <c r="I510" t="s">
        <v>1436</v>
      </c>
    </row>
    <row r="511" spans="1:9" x14ac:dyDescent="0.25">
      <c r="A511" s="62" t="e">
        <f>VLOOKUP(B511, names!A$3:B$2402, 2,)</f>
        <v>#N/A</v>
      </c>
      <c r="B511" t="s">
        <v>1437</v>
      </c>
      <c r="C511" s="62" t="str">
        <f t="shared" si="16"/>
        <v>250 East Kilbourn Avenue</v>
      </c>
      <c r="D511" t="s">
        <v>1438</v>
      </c>
      <c r="E511" s="62" t="str">
        <f t="shared" si="17"/>
        <v>Milwaukee</v>
      </c>
      <c r="F511" t="s">
        <v>2218</v>
      </c>
      <c r="G511" t="s">
        <v>2366</v>
      </c>
      <c r="H511">
        <v>53202</v>
      </c>
      <c r="I511" t="s">
        <v>1439</v>
      </c>
    </row>
    <row r="512" spans="1:9" x14ac:dyDescent="0.25">
      <c r="A512" s="62" t="e">
        <f>VLOOKUP(B512, names!A$3:B$2402, 2,)</f>
        <v>#N/A</v>
      </c>
      <c r="B512" t="s">
        <v>1440</v>
      </c>
      <c r="C512" s="62" t="str">
        <f t="shared" si="16"/>
        <v>250 East Kilbourn Avenue</v>
      </c>
      <c r="D512" t="s">
        <v>1438</v>
      </c>
      <c r="E512" s="62" t="str">
        <f t="shared" si="17"/>
        <v>Milwaukee</v>
      </c>
      <c r="F512" t="s">
        <v>2218</v>
      </c>
      <c r="G512" t="s">
        <v>2366</v>
      </c>
      <c r="H512">
        <v>53202</v>
      </c>
      <c r="I512" t="s">
        <v>1439</v>
      </c>
    </row>
    <row r="513" spans="1:9" x14ac:dyDescent="0.25">
      <c r="A513" s="62" t="e">
        <f>VLOOKUP(B513, names!A$3:B$2402, 2,)</f>
        <v>#N/A</v>
      </c>
      <c r="B513" t="s">
        <v>1441</v>
      </c>
      <c r="C513" s="62" t="str">
        <f t="shared" si="16"/>
        <v>5757 Phantom Drive, Suite 200</v>
      </c>
      <c r="D513" t="s">
        <v>1303</v>
      </c>
      <c r="E513" s="62" t="str">
        <f t="shared" si="17"/>
        <v>Hazelwood</v>
      </c>
      <c r="F513" t="s">
        <v>2199</v>
      </c>
      <c r="G513" t="s">
        <v>2331</v>
      </c>
      <c r="H513">
        <v>63042</v>
      </c>
      <c r="I513" t="s">
        <v>1304</v>
      </c>
    </row>
    <row r="514" spans="1:9" x14ac:dyDescent="0.25">
      <c r="A514" s="62" t="e">
        <f>VLOOKUP(B514, names!A$3:B$2402, 2,)</f>
        <v>#N/A</v>
      </c>
      <c r="B514" t="s">
        <v>1442</v>
      </c>
      <c r="C514" s="62" t="str">
        <f t="shared" si="16"/>
        <v>300 Galleria Officentre</v>
      </c>
      <c r="D514" t="s">
        <v>878</v>
      </c>
      <c r="E514" s="62" t="str">
        <f t="shared" si="17"/>
        <v>Southfield</v>
      </c>
      <c r="F514" t="s">
        <v>2092</v>
      </c>
      <c r="G514" t="s">
        <v>2295</v>
      </c>
      <c r="H514">
        <v>48034</v>
      </c>
      <c r="I514" t="s">
        <v>879</v>
      </c>
    </row>
    <row r="515" spans="1:9" x14ac:dyDescent="0.25">
      <c r="A515" s="62" t="e">
        <f>VLOOKUP(B515, names!A$3:B$2402, 2,)</f>
        <v>#N/A</v>
      </c>
      <c r="B515" t="s">
        <v>1443</v>
      </c>
      <c r="C515" s="62" t="str">
        <f t="shared" si="16"/>
        <v>1044 Eastbury Drive</v>
      </c>
      <c r="D515" t="s">
        <v>1444</v>
      </c>
      <c r="E515" s="62" t="str">
        <f t="shared" si="17"/>
        <v>Lansing</v>
      </c>
      <c r="F515" t="s">
        <v>2040</v>
      </c>
      <c r="G515" t="s">
        <v>2295</v>
      </c>
      <c r="H515">
        <v>48917</v>
      </c>
      <c r="I515" t="s">
        <v>1445</v>
      </c>
    </row>
    <row r="516" spans="1:9" x14ac:dyDescent="0.25">
      <c r="A516" s="62" t="e">
        <f>VLOOKUP(B516, names!A$3:B$2402, 2,)</f>
        <v>#N/A</v>
      </c>
      <c r="B516" t="s">
        <v>1446</v>
      </c>
      <c r="C516" s="62" t="str">
        <f t="shared" si="16"/>
        <v>6301 Owensmouth Ave</v>
      </c>
      <c r="D516" t="s">
        <v>1042</v>
      </c>
      <c r="E516" s="62" t="str">
        <f t="shared" si="17"/>
        <v>Woodland Hills</v>
      </c>
      <c r="F516" t="s">
        <v>2163</v>
      </c>
      <c r="G516" t="s">
        <v>2430</v>
      </c>
      <c r="H516">
        <v>91367</v>
      </c>
      <c r="I516" t="s">
        <v>415</v>
      </c>
    </row>
    <row r="517" spans="1:9" x14ac:dyDescent="0.25">
      <c r="A517" s="62" t="e">
        <f>VLOOKUP(B517, names!A$3:B$2402, 2,)</f>
        <v>#N/A</v>
      </c>
      <c r="B517" t="s">
        <v>1447</v>
      </c>
      <c r="C517" s="62" t="str">
        <f t="shared" si="16"/>
        <v>1437 South Boulder Dr.</v>
      </c>
      <c r="D517" t="s">
        <v>1448</v>
      </c>
      <c r="E517" s="62" t="str">
        <f t="shared" si="17"/>
        <v>Tulsa</v>
      </c>
      <c r="F517" t="s">
        <v>2219</v>
      </c>
      <c r="G517" t="s">
        <v>2330</v>
      </c>
      <c r="H517">
        <v>74119</v>
      </c>
      <c r="I517" t="s">
        <v>1449</v>
      </c>
    </row>
    <row r="518" spans="1:9" x14ac:dyDescent="0.25">
      <c r="A518" s="62" t="e">
        <f>VLOOKUP(B518, names!A$3:B$2402, 2,)</f>
        <v>#N/A</v>
      </c>
      <c r="B518" t="s">
        <v>1450</v>
      </c>
      <c r="C518" s="62" t="str">
        <f t="shared" si="16"/>
        <v>1437 South Boulder Dr.</v>
      </c>
      <c r="D518" t="s">
        <v>1448</v>
      </c>
      <c r="E518" s="62" t="str">
        <f t="shared" si="17"/>
        <v>Tulsa</v>
      </c>
      <c r="F518" t="s">
        <v>2219</v>
      </c>
      <c r="G518" t="s">
        <v>2330</v>
      </c>
      <c r="H518">
        <v>74119</v>
      </c>
      <c r="I518" t="s">
        <v>1449</v>
      </c>
    </row>
    <row r="519" spans="1:9" x14ac:dyDescent="0.25">
      <c r="A519" s="62" t="e">
        <f>VLOOKUP(B519, names!A$3:B$2402, 2,)</f>
        <v>#N/A</v>
      </c>
      <c r="B519" t="s">
        <v>1451</v>
      </c>
      <c r="C519" s="62" t="str">
        <f t="shared" si="16"/>
        <v>1800 North Point Drive</v>
      </c>
      <c r="D519" t="s">
        <v>947</v>
      </c>
      <c r="E519" s="62" t="str">
        <f t="shared" si="17"/>
        <v>Stevens Point</v>
      </c>
      <c r="F519" t="s">
        <v>2149</v>
      </c>
      <c r="G519" t="s">
        <v>2366</v>
      </c>
      <c r="H519">
        <v>54481</v>
      </c>
      <c r="I519" t="s">
        <v>948</v>
      </c>
    </row>
    <row r="520" spans="1:9" x14ac:dyDescent="0.25">
      <c r="A520" s="62" t="e">
        <f>VLOOKUP(B520, names!A$3:B$2402, 2,)</f>
        <v>#N/A</v>
      </c>
      <c r="B520" t="s">
        <v>1452</v>
      </c>
      <c r="C520" s="62" t="str">
        <f t="shared" si="16"/>
        <v>6000 American Parkway</v>
      </c>
      <c r="D520" t="s">
        <v>1453</v>
      </c>
      <c r="E520" s="62" t="str">
        <f t="shared" si="17"/>
        <v>Madison</v>
      </c>
      <c r="F520" t="s">
        <v>2147</v>
      </c>
      <c r="G520" t="s">
        <v>2366</v>
      </c>
      <c r="H520" t="s">
        <v>2431</v>
      </c>
      <c r="I520" t="s">
        <v>1454</v>
      </c>
    </row>
    <row r="521" spans="1:9" x14ac:dyDescent="0.25">
      <c r="A521" s="62" t="e">
        <f>VLOOKUP(B521, names!A$3:B$2402, 2,)</f>
        <v>#N/A</v>
      </c>
      <c r="B521" t="s">
        <v>1455</v>
      </c>
      <c r="C521" s="62" t="str">
        <f t="shared" si="16"/>
        <v>14755 North Outer Forty Drive, Suite 300</v>
      </c>
      <c r="D521" t="s">
        <v>1456</v>
      </c>
      <c r="E521" s="62" t="str">
        <f t="shared" si="17"/>
        <v>Chesterfield</v>
      </c>
      <c r="F521" t="s">
        <v>2220</v>
      </c>
      <c r="G521" t="s">
        <v>2331</v>
      </c>
      <c r="H521">
        <v>63017</v>
      </c>
      <c r="I521" t="s">
        <v>1457</v>
      </c>
    </row>
    <row r="522" spans="1:9" x14ac:dyDescent="0.25">
      <c r="A522" s="62" t="e">
        <f>VLOOKUP(B522, names!A$3:B$2402, 2,)</f>
        <v>#N/A</v>
      </c>
      <c r="B522" t="s">
        <v>1458</v>
      </c>
      <c r="C522" s="62" t="str">
        <f t="shared" si="16"/>
        <v>333 South 7Th Street, Suite 2200</v>
      </c>
      <c r="D522" t="s">
        <v>1459</v>
      </c>
      <c r="E522" s="62" t="str">
        <f t="shared" si="17"/>
        <v>Minneapolis</v>
      </c>
      <c r="F522" t="s">
        <v>2221</v>
      </c>
      <c r="G522" t="s">
        <v>2353</v>
      </c>
      <c r="H522">
        <v>55402</v>
      </c>
      <c r="I522" t="s">
        <v>1460</v>
      </c>
    </row>
    <row r="523" spans="1:9" x14ac:dyDescent="0.25">
      <c r="A523" s="62" t="str">
        <f>VLOOKUP(B523, names!A$3:B$2402, 2,)</f>
        <v>Mitsui Sumitomo Insurance Co. Of America</v>
      </c>
      <c r="B523" t="s">
        <v>185</v>
      </c>
      <c r="C523" s="62" t="str">
        <f t="shared" si="16"/>
        <v>15 Independence Blvd</v>
      </c>
      <c r="D523" t="s">
        <v>1461</v>
      </c>
      <c r="E523" s="62" t="str">
        <f t="shared" si="17"/>
        <v>Warren</v>
      </c>
      <c r="F523" t="s">
        <v>2222</v>
      </c>
      <c r="G523" t="s">
        <v>2312</v>
      </c>
      <c r="H523" t="s">
        <v>2432</v>
      </c>
      <c r="I523" t="s">
        <v>1462</v>
      </c>
    </row>
    <row r="524" spans="1:9" x14ac:dyDescent="0.25">
      <c r="A524" s="62" t="str">
        <f>VLOOKUP(B524, names!A$3:B$2402, 2,)</f>
        <v>Mitsui Sumitomo Insurance USA</v>
      </c>
      <c r="B524" t="s">
        <v>195</v>
      </c>
      <c r="C524" s="62" t="str">
        <f t="shared" si="16"/>
        <v>15 Independence Blvd</v>
      </c>
      <c r="D524" t="s">
        <v>1461</v>
      </c>
      <c r="E524" s="62" t="str">
        <f t="shared" si="17"/>
        <v>Warren</v>
      </c>
      <c r="F524" t="s">
        <v>2222</v>
      </c>
      <c r="G524" t="s">
        <v>2312</v>
      </c>
      <c r="H524" t="s">
        <v>2432</v>
      </c>
      <c r="I524" t="s">
        <v>1462</v>
      </c>
    </row>
    <row r="525" spans="1:9" x14ac:dyDescent="0.25">
      <c r="A525" s="62" t="str">
        <f>VLOOKUP(B525, names!A$3:B$2402, 2,)</f>
        <v>Modern USA Insurance Co.</v>
      </c>
      <c r="B525" t="s">
        <v>73</v>
      </c>
      <c r="C525" s="62" t="str">
        <f t="shared" si="16"/>
        <v>7785 66Th Street</v>
      </c>
      <c r="D525" t="s">
        <v>1463</v>
      </c>
      <c r="E525" s="62" t="str">
        <f t="shared" si="17"/>
        <v>Pinellas Park</v>
      </c>
      <c r="F525" t="s">
        <v>2090</v>
      </c>
      <c r="G525" t="s">
        <v>2297</v>
      </c>
      <c r="H525">
        <v>33781</v>
      </c>
      <c r="I525" t="s">
        <v>630</v>
      </c>
    </row>
    <row r="526" spans="1:9" x14ac:dyDescent="0.25">
      <c r="A526" s="62" t="str">
        <f>VLOOKUP(B526, names!A$3:B$2402, 2,)</f>
        <v>Monarch National Insurance Co.</v>
      </c>
      <c r="B526" t="s">
        <v>150</v>
      </c>
      <c r="C526" s="62" t="str">
        <f t="shared" si="16"/>
        <v>14050 Nw 14Th Street, Suite 180</v>
      </c>
      <c r="D526" t="s">
        <v>1464</v>
      </c>
      <c r="E526" s="62" t="str">
        <f t="shared" si="17"/>
        <v>Sunrise</v>
      </c>
      <c r="F526" t="s">
        <v>2068</v>
      </c>
      <c r="G526" t="s">
        <v>2297</v>
      </c>
      <c r="H526">
        <v>33323</v>
      </c>
      <c r="I526" t="s">
        <v>1058</v>
      </c>
    </row>
    <row r="527" spans="1:9" x14ac:dyDescent="0.25">
      <c r="A527" s="62" t="e">
        <f>VLOOKUP(B527, names!A$3:B$2402, 2,)</f>
        <v>#N/A</v>
      </c>
      <c r="B527" t="s">
        <v>1465</v>
      </c>
      <c r="C527" s="62" t="str">
        <f t="shared" si="16"/>
        <v>6300 University Parkway</v>
      </c>
      <c r="D527" t="s">
        <v>799</v>
      </c>
      <c r="E527" s="62" t="str">
        <f t="shared" si="17"/>
        <v>Sarasota</v>
      </c>
      <c r="F527" t="s">
        <v>2125</v>
      </c>
      <c r="G527" t="s">
        <v>2297</v>
      </c>
      <c r="H527" t="s">
        <v>2364</v>
      </c>
      <c r="I527" t="s">
        <v>800</v>
      </c>
    </row>
    <row r="528" spans="1:9" x14ac:dyDescent="0.25">
      <c r="A528" s="62" t="e">
        <f>VLOOKUP(B528, names!A$3:B$2402, 2,)</f>
        <v>#N/A</v>
      </c>
      <c r="B528" t="s">
        <v>1466</v>
      </c>
      <c r="C528" s="62" t="str">
        <f t="shared" si="16"/>
        <v>175 Berkeley Street</v>
      </c>
      <c r="D528" t="s">
        <v>568</v>
      </c>
      <c r="E528" s="62" t="str">
        <f t="shared" si="17"/>
        <v>Boston</v>
      </c>
      <c r="F528" t="s">
        <v>2074</v>
      </c>
      <c r="G528" t="s">
        <v>2316</v>
      </c>
      <c r="H528">
        <v>2116</v>
      </c>
      <c r="I528" t="s">
        <v>558</v>
      </c>
    </row>
    <row r="529" spans="1:9" x14ac:dyDescent="0.25">
      <c r="A529" s="62" t="e">
        <f>VLOOKUP(B529, names!A$3:B$2402, 2,)</f>
        <v>#N/A</v>
      </c>
      <c r="B529" t="s">
        <v>1467</v>
      </c>
      <c r="C529" s="62" t="str">
        <f t="shared" si="16"/>
        <v>250 East Kilbourn Avenue</v>
      </c>
      <c r="D529" t="s">
        <v>1438</v>
      </c>
      <c r="E529" s="62" t="str">
        <f t="shared" si="17"/>
        <v>Milwaukee</v>
      </c>
      <c r="F529" t="s">
        <v>2218</v>
      </c>
      <c r="G529" t="s">
        <v>2366</v>
      </c>
      <c r="H529">
        <v>53202</v>
      </c>
      <c r="I529" t="s">
        <v>1439</v>
      </c>
    </row>
    <row r="530" spans="1:9" x14ac:dyDescent="0.25">
      <c r="A530" s="62" t="e">
        <f>VLOOKUP(B530, names!A$3:B$2402, 2,)</f>
        <v>#N/A</v>
      </c>
      <c r="B530" t="s">
        <v>1468</v>
      </c>
      <c r="C530" s="62" t="str">
        <f t="shared" si="16"/>
        <v>125 Broad Street</v>
      </c>
      <c r="D530" t="s">
        <v>732</v>
      </c>
      <c r="E530" s="62" t="str">
        <f t="shared" si="17"/>
        <v>New York</v>
      </c>
      <c r="F530" t="s">
        <v>2037</v>
      </c>
      <c r="G530" t="s">
        <v>2291</v>
      </c>
      <c r="H530">
        <v>10004</v>
      </c>
      <c r="I530" t="s">
        <v>1469</v>
      </c>
    </row>
    <row r="531" spans="1:9" x14ac:dyDescent="0.25">
      <c r="A531" s="62" t="e">
        <f>VLOOKUP(B531, names!A$3:B$2402, 2,)</f>
        <v>#N/A</v>
      </c>
      <c r="B531" t="s">
        <v>1470</v>
      </c>
      <c r="C531" s="62" t="str">
        <f t="shared" si="16"/>
        <v>300 Galleria Officentre</v>
      </c>
      <c r="D531" t="s">
        <v>878</v>
      </c>
      <c r="E531" s="62" t="str">
        <f t="shared" si="17"/>
        <v>Southfield</v>
      </c>
      <c r="F531" t="s">
        <v>2092</v>
      </c>
      <c r="G531" t="s">
        <v>2295</v>
      </c>
      <c r="H531">
        <v>48034</v>
      </c>
      <c r="I531" t="s">
        <v>879</v>
      </c>
    </row>
    <row r="532" spans="1:9" x14ac:dyDescent="0.25">
      <c r="A532" s="62" t="str">
        <f>VLOOKUP(B532, names!A$3:B$2402, 2,)</f>
        <v>Mount Beacon Insurance Co.</v>
      </c>
      <c r="B532" t="s">
        <v>69</v>
      </c>
      <c r="C532" s="62" t="str">
        <f t="shared" si="16"/>
        <v>1000 112Th Circle North; Suite 1400</v>
      </c>
      <c r="D532" t="s">
        <v>1471</v>
      </c>
      <c r="E532" s="62" t="str">
        <f t="shared" si="17"/>
        <v>Saint Petersburg</v>
      </c>
      <c r="F532" t="s">
        <v>2223</v>
      </c>
      <c r="G532" t="s">
        <v>2297</v>
      </c>
      <c r="H532">
        <v>33716</v>
      </c>
      <c r="I532" t="s">
        <v>1472</v>
      </c>
    </row>
    <row r="533" spans="1:9" x14ac:dyDescent="0.25">
      <c r="A533" s="62" t="e">
        <f>VLOOKUP(B533, names!A$3:B$2402, 2,)</f>
        <v>#N/A</v>
      </c>
      <c r="B533" t="s">
        <v>1473</v>
      </c>
      <c r="C533" s="62" t="e">
        <f t="shared" si="16"/>
        <v>#VALUE!</v>
      </c>
      <c r="E533" s="62" t="str">
        <f t="shared" si="17"/>
        <v>Princeton</v>
      </c>
      <c r="F533" t="s">
        <v>2065</v>
      </c>
      <c r="G533" t="s">
        <v>2312</v>
      </c>
      <c r="H533">
        <v>8543</v>
      </c>
      <c r="I533" t="s">
        <v>1474</v>
      </c>
    </row>
    <row r="534" spans="1:9" x14ac:dyDescent="0.25">
      <c r="A534" s="62" t="e">
        <f>VLOOKUP(B534, names!A$3:B$2402, 2,)</f>
        <v>#N/A</v>
      </c>
      <c r="B534" t="s">
        <v>1475</v>
      </c>
      <c r="C534" s="62" t="str">
        <f t="shared" si="16"/>
        <v>31 West 52Nd St.</v>
      </c>
      <c r="D534" t="s">
        <v>702</v>
      </c>
      <c r="E534" s="62" t="str">
        <f t="shared" si="17"/>
        <v>New York</v>
      </c>
      <c r="F534" t="s">
        <v>2037</v>
      </c>
      <c r="G534" t="s">
        <v>2291</v>
      </c>
      <c r="H534">
        <v>10019</v>
      </c>
      <c r="I534" t="s">
        <v>700</v>
      </c>
    </row>
    <row r="535" spans="1:9" x14ac:dyDescent="0.25">
      <c r="A535" s="62" t="e">
        <f>VLOOKUP(B535, names!A$3:B$2402, 2,)</f>
        <v>#N/A</v>
      </c>
      <c r="B535" t="s">
        <v>1476</v>
      </c>
      <c r="C535" s="62" t="str">
        <f t="shared" si="16"/>
        <v>1010 Manvel Avenue</v>
      </c>
      <c r="D535" t="s">
        <v>1477</v>
      </c>
      <c r="E535" s="62" t="str">
        <f t="shared" si="17"/>
        <v>Chandler</v>
      </c>
      <c r="F535" t="s">
        <v>2224</v>
      </c>
      <c r="G535" t="s">
        <v>2330</v>
      </c>
      <c r="H535">
        <v>74834</v>
      </c>
      <c r="I535" t="s">
        <v>1478</v>
      </c>
    </row>
    <row r="536" spans="1:9" x14ac:dyDescent="0.25">
      <c r="A536" s="62" t="e">
        <f>VLOOKUP(B536, names!A$3:B$2402, 2,)</f>
        <v>#N/A</v>
      </c>
      <c r="B536" t="s">
        <v>1479</v>
      </c>
      <c r="C536" s="62" t="str">
        <f t="shared" si="16"/>
        <v>444 West Ocean Blvd. Suite 1070</v>
      </c>
      <c r="D536" t="s">
        <v>1480</v>
      </c>
      <c r="E536" s="62" t="str">
        <f t="shared" si="17"/>
        <v>Long Beach</v>
      </c>
      <c r="F536" t="s">
        <v>2203</v>
      </c>
      <c r="G536" t="s">
        <v>2324</v>
      </c>
      <c r="H536">
        <v>90802</v>
      </c>
      <c r="I536" t="s">
        <v>1481</v>
      </c>
    </row>
    <row r="537" spans="1:9" x14ac:dyDescent="0.25">
      <c r="A537" s="62" t="e">
        <f>VLOOKUP(B537, names!A$3:B$2402, 2,)</f>
        <v>#N/A</v>
      </c>
      <c r="B537" t="s">
        <v>1482</v>
      </c>
      <c r="C537" s="62" t="str">
        <f t="shared" si="16"/>
        <v>P.O. Box 723099</v>
      </c>
      <c r="D537" t="s">
        <v>538</v>
      </c>
      <c r="E537" s="62" t="str">
        <f t="shared" si="17"/>
        <v>Atlanta</v>
      </c>
      <c r="F537" t="s">
        <v>2039</v>
      </c>
      <c r="G537" t="s">
        <v>2294</v>
      </c>
      <c r="H537" t="s">
        <v>2433</v>
      </c>
      <c r="I537" t="s">
        <v>539</v>
      </c>
    </row>
    <row r="538" spans="1:9" x14ac:dyDescent="0.25">
      <c r="A538" s="62">
        <f>VLOOKUP(B538, names!A$3:B$2402, 2,)</f>
        <v>0</v>
      </c>
      <c r="B538" t="s">
        <v>1483</v>
      </c>
      <c r="C538" s="62" t="str">
        <f t="shared" si="16"/>
        <v>One West Nationwide Blvd., 3-04-101</v>
      </c>
      <c r="D538" t="s">
        <v>493</v>
      </c>
      <c r="E538" s="62" t="str">
        <f t="shared" si="17"/>
        <v>Columbus</v>
      </c>
      <c r="F538" t="s">
        <v>2058</v>
      </c>
      <c r="G538" t="s">
        <v>2314</v>
      </c>
      <c r="H538" t="s">
        <v>2315</v>
      </c>
      <c r="I538" t="s">
        <v>494</v>
      </c>
    </row>
    <row r="539" spans="1:9" x14ac:dyDescent="0.25">
      <c r="A539" s="62" t="e">
        <f>VLOOKUP(B539, names!A$3:B$2402, 2,)</f>
        <v>#N/A</v>
      </c>
      <c r="B539" t="s">
        <v>1484</v>
      </c>
      <c r="C539" s="62" t="str">
        <f t="shared" si="16"/>
        <v>625 Alpha Drive</v>
      </c>
      <c r="D539" t="s">
        <v>1485</v>
      </c>
      <c r="E539" s="62" t="str">
        <f t="shared" si="17"/>
        <v>Highland Heights</v>
      </c>
      <c r="F539" t="s">
        <v>2104</v>
      </c>
      <c r="G539" t="s">
        <v>2314</v>
      </c>
      <c r="H539">
        <v>44143</v>
      </c>
      <c r="I539" t="s">
        <v>678</v>
      </c>
    </row>
    <row r="540" spans="1:9" x14ac:dyDescent="0.25">
      <c r="A540" s="62" t="e">
        <f>VLOOKUP(B540, names!A$3:B$2402, 2,)</f>
        <v>#N/A</v>
      </c>
      <c r="B540" t="s">
        <v>1486</v>
      </c>
      <c r="C540" s="62" t="str">
        <f t="shared" si="16"/>
        <v>6030 Bancroft</v>
      </c>
      <c r="D540" t="s">
        <v>1487</v>
      </c>
      <c r="E540" s="62" t="str">
        <f t="shared" si="17"/>
        <v>St. Louis</v>
      </c>
      <c r="F540" t="s">
        <v>2115</v>
      </c>
      <c r="G540" t="s">
        <v>2331</v>
      </c>
      <c r="H540" t="s">
        <v>2434</v>
      </c>
      <c r="I540" t="s">
        <v>1488</v>
      </c>
    </row>
    <row r="541" spans="1:9" x14ac:dyDescent="0.25">
      <c r="A541" s="62" t="str">
        <f>VLOOKUP(B541, names!A$3:B$2402, 2,)</f>
        <v>National Fire Insurance Co. Of Hartford</v>
      </c>
      <c r="B541" t="s">
        <v>182</v>
      </c>
      <c r="C541" s="62" t="str">
        <f t="shared" si="16"/>
        <v>333 S. Wabash Ave</v>
      </c>
      <c r="D541" t="s">
        <v>542</v>
      </c>
      <c r="E541" s="62" t="str">
        <f t="shared" si="17"/>
        <v>Chicago</v>
      </c>
      <c r="F541" t="s">
        <v>2052</v>
      </c>
      <c r="G541" t="s">
        <v>2306</v>
      </c>
      <c r="H541">
        <v>60604</v>
      </c>
      <c r="I541" t="s">
        <v>543</v>
      </c>
    </row>
    <row r="542" spans="1:9" x14ac:dyDescent="0.25">
      <c r="A542" s="62" t="e">
        <f>VLOOKUP(B542, names!A$3:B$2402, 2,)</f>
        <v>#N/A</v>
      </c>
      <c r="B542" t="s">
        <v>1489</v>
      </c>
      <c r="C542" s="62" t="str">
        <f t="shared" si="16"/>
        <v>5757 Phantom Drive, Suite 200</v>
      </c>
      <c r="D542" t="s">
        <v>1303</v>
      </c>
      <c r="E542" s="62" t="str">
        <f t="shared" si="17"/>
        <v>Hazelwood</v>
      </c>
      <c r="F542" t="s">
        <v>2199</v>
      </c>
      <c r="G542" t="s">
        <v>2331</v>
      </c>
      <c r="H542">
        <v>63042</v>
      </c>
      <c r="I542" t="s">
        <v>1304</v>
      </c>
    </row>
    <row r="543" spans="1:9" x14ac:dyDescent="0.25">
      <c r="A543" s="62" t="e">
        <f>VLOOKUP(B543, names!A$3:B$2402, 2,)</f>
        <v>#N/A</v>
      </c>
      <c r="B543" t="s">
        <v>1490</v>
      </c>
      <c r="C543" s="62" t="str">
        <f t="shared" si="16"/>
        <v>5757 Phantom Drive, Suite 200</v>
      </c>
      <c r="D543" t="s">
        <v>1303</v>
      </c>
      <c r="E543" s="62" t="str">
        <f t="shared" si="17"/>
        <v>Hazelwood</v>
      </c>
      <c r="F543" t="s">
        <v>2199</v>
      </c>
      <c r="G543" t="s">
        <v>2331</v>
      </c>
      <c r="H543">
        <v>63042</v>
      </c>
      <c r="I543" t="s">
        <v>1304</v>
      </c>
    </row>
    <row r="544" spans="1:9" x14ac:dyDescent="0.25">
      <c r="A544" s="62" t="e">
        <f>VLOOKUP(B544, names!A$3:B$2402, 2,)</f>
        <v>#N/A</v>
      </c>
      <c r="B544" t="s">
        <v>1491</v>
      </c>
      <c r="C544" s="62" t="str">
        <f t="shared" si="16"/>
        <v>5757 Phantom Drive, Suite 200</v>
      </c>
      <c r="D544" t="s">
        <v>1303</v>
      </c>
      <c r="E544" s="62" t="str">
        <f t="shared" si="17"/>
        <v>Hazelwood</v>
      </c>
      <c r="F544" t="s">
        <v>2199</v>
      </c>
      <c r="G544" t="s">
        <v>2331</v>
      </c>
      <c r="H544">
        <v>63042</v>
      </c>
      <c r="I544" t="s">
        <v>1304</v>
      </c>
    </row>
    <row r="545" spans="1:9" x14ac:dyDescent="0.25">
      <c r="A545" s="62" t="e">
        <f>VLOOKUP(B545, names!A$3:B$2402, 2,)</f>
        <v>#N/A</v>
      </c>
      <c r="B545" t="s">
        <v>1492</v>
      </c>
      <c r="C545" s="62" t="str">
        <f t="shared" si="16"/>
        <v>3024 Harney Street</v>
      </c>
      <c r="D545" t="s">
        <v>776</v>
      </c>
      <c r="E545" s="62" t="str">
        <f t="shared" si="17"/>
        <v>Omaha</v>
      </c>
      <c r="F545" t="s">
        <v>2038</v>
      </c>
      <c r="G545" t="s">
        <v>2292</v>
      </c>
      <c r="H545" t="s">
        <v>2361</v>
      </c>
      <c r="I545" t="s">
        <v>777</v>
      </c>
    </row>
    <row r="546" spans="1:9" x14ac:dyDescent="0.25">
      <c r="A546" s="62" t="e">
        <f>VLOOKUP(B546, names!A$3:B$2402, 2,)</f>
        <v>#N/A</v>
      </c>
      <c r="B546" t="s">
        <v>1493</v>
      </c>
      <c r="C546" s="62" t="str">
        <f t="shared" si="16"/>
        <v>3024 Harney Street</v>
      </c>
      <c r="D546" t="s">
        <v>776</v>
      </c>
      <c r="E546" s="62" t="str">
        <f t="shared" si="17"/>
        <v>Omaha</v>
      </c>
      <c r="F546" t="s">
        <v>2038</v>
      </c>
      <c r="G546" t="s">
        <v>2292</v>
      </c>
      <c r="H546" t="s">
        <v>2361</v>
      </c>
      <c r="I546" t="s">
        <v>777</v>
      </c>
    </row>
    <row r="547" spans="1:9" x14ac:dyDescent="0.25">
      <c r="A547" s="62" t="e">
        <f>VLOOKUP(B547, names!A$3:B$2402, 2,)</f>
        <v>#N/A</v>
      </c>
      <c r="B547" t="s">
        <v>1494</v>
      </c>
      <c r="C547" s="62" t="str">
        <f t="shared" si="16"/>
        <v>3250 Interstate Drive</v>
      </c>
      <c r="D547" t="s">
        <v>1495</v>
      </c>
      <c r="E547" s="62" t="str">
        <f t="shared" si="17"/>
        <v>Richfield</v>
      </c>
      <c r="F547" t="s">
        <v>2225</v>
      </c>
      <c r="G547" t="s">
        <v>2314</v>
      </c>
      <c r="H547">
        <v>44286</v>
      </c>
      <c r="I547" t="s">
        <v>1496</v>
      </c>
    </row>
    <row r="548" spans="1:9" x14ac:dyDescent="0.25">
      <c r="A548" s="62" t="e">
        <f>VLOOKUP(B548, names!A$3:B$2402, 2,)</f>
        <v>#N/A</v>
      </c>
      <c r="B548" t="s">
        <v>1497</v>
      </c>
      <c r="C548" s="62" t="str">
        <f t="shared" si="16"/>
        <v>3024 Harney Street</v>
      </c>
      <c r="D548" t="s">
        <v>776</v>
      </c>
      <c r="E548" s="62" t="str">
        <f t="shared" si="17"/>
        <v>Omaha</v>
      </c>
      <c r="F548" t="s">
        <v>2038</v>
      </c>
      <c r="G548" t="s">
        <v>2292</v>
      </c>
      <c r="H548" t="s">
        <v>2361</v>
      </c>
      <c r="I548" t="s">
        <v>777</v>
      </c>
    </row>
    <row r="549" spans="1:9" x14ac:dyDescent="0.25">
      <c r="A549" s="62" t="e">
        <f>VLOOKUP(B549, names!A$3:B$2402, 2,)</f>
        <v>#N/A</v>
      </c>
      <c r="B549" t="s">
        <v>1498</v>
      </c>
      <c r="C549" s="62" t="str">
        <f t="shared" si="16"/>
        <v>2100 Powell Street, 12Th Floor</v>
      </c>
      <c r="D549" t="s">
        <v>1499</v>
      </c>
      <c r="E549" s="62" t="str">
        <f t="shared" si="17"/>
        <v>Emeryville</v>
      </c>
      <c r="F549" t="s">
        <v>2226</v>
      </c>
      <c r="G549" t="s">
        <v>2324</v>
      </c>
      <c r="H549">
        <v>94608</v>
      </c>
      <c r="I549" t="s">
        <v>1500</v>
      </c>
    </row>
    <row r="550" spans="1:9" x14ac:dyDescent="0.25">
      <c r="A550" s="62" t="e">
        <f>VLOOKUP(B550, names!A$3:B$2402, 2,)</f>
        <v>#N/A</v>
      </c>
      <c r="B550" t="s">
        <v>1501</v>
      </c>
      <c r="C550" s="62" t="str">
        <f t="shared" si="16"/>
        <v>1 Manhattanville Road, Suite 301</v>
      </c>
      <c r="D550" t="s">
        <v>1502</v>
      </c>
      <c r="E550" s="62" t="str">
        <f t="shared" si="17"/>
        <v>Purchase</v>
      </c>
      <c r="F550" t="s">
        <v>2157</v>
      </c>
      <c r="G550" t="s">
        <v>2291</v>
      </c>
      <c r="H550" t="s">
        <v>2425</v>
      </c>
      <c r="I550" t="s">
        <v>1503</v>
      </c>
    </row>
    <row r="551" spans="1:9" x14ac:dyDescent="0.25">
      <c r="A551" s="62">
        <f>VLOOKUP(B551, names!A$3:B$2402, 2,)</f>
        <v>0</v>
      </c>
      <c r="B551" t="s">
        <v>1504</v>
      </c>
      <c r="C551" s="62" t="str">
        <f t="shared" si="16"/>
        <v>661 East Davis Street</v>
      </c>
      <c r="D551" t="s">
        <v>1505</v>
      </c>
      <c r="E551" s="62" t="str">
        <f t="shared" si="17"/>
        <v>Elba</v>
      </c>
      <c r="F551" t="s">
        <v>2227</v>
      </c>
      <c r="G551" t="s">
        <v>2417</v>
      </c>
      <c r="H551">
        <v>36323</v>
      </c>
      <c r="I551" t="s">
        <v>1506</v>
      </c>
    </row>
    <row r="552" spans="1:9" x14ac:dyDescent="0.25">
      <c r="A552" s="62" t="e">
        <f>VLOOKUP(B552, names!A$3:B$2402, 2,)</f>
        <v>#N/A</v>
      </c>
      <c r="B552" t="s">
        <v>1507</v>
      </c>
      <c r="C552" s="62" t="str">
        <f t="shared" si="16"/>
        <v>1900 L. Don Dodson Dr.</v>
      </c>
      <c r="D552" t="s">
        <v>1508</v>
      </c>
      <c r="E552" s="62" t="str">
        <f t="shared" si="17"/>
        <v>Bedford</v>
      </c>
      <c r="F552" t="s">
        <v>2228</v>
      </c>
      <c r="G552" t="s">
        <v>2299</v>
      </c>
      <c r="H552">
        <v>76021</v>
      </c>
      <c r="I552" t="s">
        <v>1509</v>
      </c>
    </row>
    <row r="553" spans="1:9" x14ac:dyDescent="0.25">
      <c r="A553" s="62" t="str">
        <f>VLOOKUP(B553, names!A$3:B$2402, 2,)</f>
        <v>National Surety Corp.</v>
      </c>
      <c r="B553" t="s">
        <v>203</v>
      </c>
      <c r="C553" s="62" t="str">
        <f t="shared" si="16"/>
        <v>225 W. Washington Street, Suite 1800</v>
      </c>
      <c r="D553" t="s">
        <v>465</v>
      </c>
      <c r="E553" s="62" t="str">
        <f t="shared" si="17"/>
        <v>Chicago</v>
      </c>
      <c r="F553" t="s">
        <v>2052</v>
      </c>
      <c r="G553" t="s">
        <v>2306</v>
      </c>
      <c r="H553" t="s">
        <v>2307</v>
      </c>
      <c r="I553" t="s">
        <v>488</v>
      </c>
    </row>
    <row r="554" spans="1:9" x14ac:dyDescent="0.25">
      <c r="A554" s="62" t="str">
        <f>VLOOKUP(B554, names!A$3:B$2402, 2,)</f>
        <v>National Trust Insurance Co.</v>
      </c>
      <c r="B554" t="s">
        <v>159</v>
      </c>
      <c r="C554" s="62" t="str">
        <f t="shared" si="16"/>
        <v>6300 University Parkway</v>
      </c>
      <c r="D554" t="s">
        <v>799</v>
      </c>
      <c r="E554" s="62" t="str">
        <f t="shared" si="17"/>
        <v>Sarasota</v>
      </c>
      <c r="F554" t="s">
        <v>2125</v>
      </c>
      <c r="G554" t="s">
        <v>2297</v>
      </c>
      <c r="H554" t="s">
        <v>2364</v>
      </c>
      <c r="I554" t="s">
        <v>800</v>
      </c>
    </row>
    <row r="555" spans="1:9" x14ac:dyDescent="0.25">
      <c r="A555" s="62" t="e">
        <f>VLOOKUP(B555, names!A$3:B$2402, 2,)</f>
        <v>#N/A</v>
      </c>
      <c r="B555" t="s">
        <v>1510</v>
      </c>
      <c r="C555" s="62" t="str">
        <f t="shared" si="16"/>
        <v>175 Water Street, 18Th Floor</v>
      </c>
      <c r="D555" t="s">
        <v>473</v>
      </c>
      <c r="E555" s="62" t="str">
        <f t="shared" si="17"/>
        <v>New York</v>
      </c>
      <c r="F555" t="s">
        <v>2037</v>
      </c>
      <c r="G555" t="s">
        <v>2291</v>
      </c>
      <c r="H555">
        <v>10038</v>
      </c>
      <c r="I555" t="s">
        <v>474</v>
      </c>
    </row>
    <row r="556" spans="1:9" x14ac:dyDescent="0.25">
      <c r="A556" s="62">
        <f>VLOOKUP(B556, names!A$3:B$2402, 2,)</f>
        <v>0</v>
      </c>
      <c r="B556" t="s">
        <v>1511</v>
      </c>
      <c r="C556" s="62" t="str">
        <f t="shared" si="16"/>
        <v>One West Nationwide Blvd., 3-04-101</v>
      </c>
      <c r="D556" t="s">
        <v>493</v>
      </c>
      <c r="E556" s="62" t="str">
        <f t="shared" si="17"/>
        <v>Columbus</v>
      </c>
      <c r="F556" t="s">
        <v>2058</v>
      </c>
      <c r="G556" t="s">
        <v>2314</v>
      </c>
      <c r="H556" t="s">
        <v>2315</v>
      </c>
      <c r="I556" t="s">
        <v>494</v>
      </c>
    </row>
    <row r="557" spans="1:9" x14ac:dyDescent="0.25">
      <c r="A557" s="62">
        <f>VLOOKUP(B557, names!A$3:B$2402, 2,)</f>
        <v>0</v>
      </c>
      <c r="B557" t="s">
        <v>1512</v>
      </c>
      <c r="C557" s="62" t="str">
        <f t="shared" si="16"/>
        <v>One West Nationwide Blvd.,  3-04-101</v>
      </c>
      <c r="D557" t="s">
        <v>527</v>
      </c>
      <c r="E557" s="62" t="str">
        <f t="shared" si="17"/>
        <v>Columbus</v>
      </c>
      <c r="F557" t="s">
        <v>2058</v>
      </c>
      <c r="G557" t="s">
        <v>2314</v>
      </c>
      <c r="H557" t="s">
        <v>2315</v>
      </c>
      <c r="I557" t="s">
        <v>494</v>
      </c>
    </row>
    <row r="558" spans="1:9" x14ac:dyDescent="0.25">
      <c r="A558" s="62">
        <f>VLOOKUP(B558, names!A$3:B$2402, 2,)</f>
        <v>0</v>
      </c>
      <c r="B558" t="s">
        <v>1513</v>
      </c>
      <c r="C558" s="62" t="str">
        <f t="shared" si="16"/>
        <v>One West Nationwide Blvd., 3-04-101</v>
      </c>
      <c r="D558" t="s">
        <v>493</v>
      </c>
      <c r="E558" s="62" t="str">
        <f t="shared" si="17"/>
        <v>Columbus</v>
      </c>
      <c r="F558" t="s">
        <v>2058</v>
      </c>
      <c r="G558" t="s">
        <v>2314</v>
      </c>
      <c r="H558" t="s">
        <v>2315</v>
      </c>
      <c r="I558" t="s">
        <v>494</v>
      </c>
    </row>
    <row r="559" spans="1:9" x14ac:dyDescent="0.25">
      <c r="A559" s="62">
        <f>VLOOKUP(B559, names!A$3:B$2402, 2,)</f>
        <v>0</v>
      </c>
      <c r="B559" t="s">
        <v>1514</v>
      </c>
      <c r="C559" s="62" t="str">
        <f t="shared" si="16"/>
        <v>One West Nationwide Blvd., 3-04-101</v>
      </c>
      <c r="D559" t="s">
        <v>493</v>
      </c>
      <c r="E559" s="62" t="str">
        <f t="shared" si="17"/>
        <v>Columbus</v>
      </c>
      <c r="F559" t="s">
        <v>2058</v>
      </c>
      <c r="G559" t="s">
        <v>2314</v>
      </c>
      <c r="H559" t="s">
        <v>2315</v>
      </c>
      <c r="I559" t="s">
        <v>494</v>
      </c>
    </row>
    <row r="560" spans="1:9" x14ac:dyDescent="0.25">
      <c r="A560" s="62">
        <f>VLOOKUP(B560, names!A$3:B$2402, 2,)</f>
        <v>0</v>
      </c>
      <c r="B560" t="s">
        <v>1515</v>
      </c>
      <c r="C560" s="62" t="str">
        <f t="shared" si="16"/>
        <v>One West Nationwide Blvd.,  3-04-101</v>
      </c>
      <c r="D560" t="s">
        <v>527</v>
      </c>
      <c r="E560" s="62" t="str">
        <f t="shared" si="17"/>
        <v>Columbus</v>
      </c>
      <c r="F560" t="s">
        <v>2058</v>
      </c>
      <c r="G560" t="s">
        <v>2314</v>
      </c>
      <c r="H560" t="s">
        <v>2315</v>
      </c>
      <c r="I560" t="s">
        <v>494</v>
      </c>
    </row>
    <row r="561" spans="1:9" x14ac:dyDescent="0.25">
      <c r="A561" s="62" t="str">
        <f>VLOOKUP(B561, names!A$3:B$2402, 2,)</f>
        <v>Nationwide Insurance Co. Of Florida</v>
      </c>
      <c r="B561" t="s">
        <v>80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1516</v>
      </c>
      <c r="C562" s="62" t="str">
        <f t="shared" si="16"/>
        <v>One West Nationwide Blvd., 3-04-101</v>
      </c>
      <c r="D562" t="s">
        <v>493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1517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 t="e">
        <f>VLOOKUP(B564, names!A$3:B$2402, 2,)</f>
        <v>#N/A</v>
      </c>
      <c r="B564" t="s">
        <v>1518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 t="e">
        <f>VLOOKUP(B565, names!A$3:B$2402, 2,)</f>
        <v>#N/A</v>
      </c>
      <c r="B565" t="s">
        <v>1519</v>
      </c>
      <c r="C565" s="62" t="str">
        <f t="shared" si="16"/>
        <v>One General Drive</v>
      </c>
      <c r="D565" t="s">
        <v>1148</v>
      </c>
      <c r="E565" s="62" t="str">
        <f t="shared" si="17"/>
        <v>Sun Prairie</v>
      </c>
      <c r="F565" t="s">
        <v>2181</v>
      </c>
      <c r="G565" t="s">
        <v>2366</v>
      </c>
      <c r="H565">
        <v>53596</v>
      </c>
      <c r="I565" t="s">
        <v>1520</v>
      </c>
    </row>
    <row r="566" spans="1:9" x14ac:dyDescent="0.25">
      <c r="A566" s="62" t="e">
        <f>VLOOKUP(B566, names!A$3:B$2402, 2,)</f>
        <v>#N/A</v>
      </c>
      <c r="B566" t="s">
        <v>1521</v>
      </c>
      <c r="C566" s="62" t="str">
        <f t="shared" si="16"/>
        <v>1375 East Woodfield Road, Suite 720</v>
      </c>
      <c r="D566" t="s">
        <v>1522</v>
      </c>
      <c r="E566" s="62" t="str">
        <f t="shared" si="17"/>
        <v>Schaumburg</v>
      </c>
      <c r="F566" t="s">
        <v>2064</v>
      </c>
      <c r="G566" t="s">
        <v>2306</v>
      </c>
      <c r="H566">
        <v>60173</v>
      </c>
      <c r="I566" t="s">
        <v>1523</v>
      </c>
    </row>
    <row r="567" spans="1:9" x14ac:dyDescent="0.25">
      <c r="A567" s="62" t="e">
        <f>VLOOKUP(B567, names!A$3:B$2402, 2,)</f>
        <v>#N/A</v>
      </c>
      <c r="B567" t="s">
        <v>1524</v>
      </c>
      <c r="C567" s="62" t="str">
        <f t="shared" si="16"/>
        <v>14001 University Avenue</v>
      </c>
      <c r="D567" t="s">
        <v>1525</v>
      </c>
      <c r="E567" s="62" t="str">
        <f t="shared" si="17"/>
        <v>Clive</v>
      </c>
      <c r="F567" t="s">
        <v>2229</v>
      </c>
      <c r="G567" t="s">
        <v>2301</v>
      </c>
      <c r="H567" t="s">
        <v>2435</v>
      </c>
      <c r="I567" t="s">
        <v>1526</v>
      </c>
    </row>
    <row r="568" spans="1:9" x14ac:dyDescent="0.25">
      <c r="A568" s="62" t="e">
        <f>VLOOKUP(B568, names!A$3:B$2402, 2,)</f>
        <v>#N/A</v>
      </c>
      <c r="B568" t="s">
        <v>1527</v>
      </c>
      <c r="C568" s="62" t="str">
        <f t="shared" si="16"/>
        <v>100 High Street, Suite 800</v>
      </c>
      <c r="D568" t="s">
        <v>1528</v>
      </c>
      <c r="E568" s="62" t="str">
        <f t="shared" si="17"/>
        <v>Boston</v>
      </c>
      <c r="F568" t="s">
        <v>2074</v>
      </c>
      <c r="G568" t="s">
        <v>2316</v>
      </c>
      <c r="H568">
        <v>2110</v>
      </c>
      <c r="I568" t="s">
        <v>1529</v>
      </c>
    </row>
    <row r="569" spans="1:9" x14ac:dyDescent="0.25">
      <c r="A569" s="62" t="str">
        <f>VLOOKUP(B569, names!A$3:B$2402, 2,)</f>
        <v>New Hampshire Insurance Co.</v>
      </c>
      <c r="B569" t="s">
        <v>110</v>
      </c>
      <c r="C569" s="62" t="str">
        <f t="shared" si="16"/>
        <v>175 Water Street, 18Th Floor</v>
      </c>
      <c r="D569" t="s">
        <v>473</v>
      </c>
      <c r="E569" s="62" t="str">
        <f t="shared" si="17"/>
        <v>New York</v>
      </c>
      <c r="F569" t="s">
        <v>2037</v>
      </c>
      <c r="G569" t="s">
        <v>2291</v>
      </c>
      <c r="H569">
        <v>10038</v>
      </c>
      <c r="I569" t="s">
        <v>474</v>
      </c>
    </row>
    <row r="570" spans="1:9" x14ac:dyDescent="0.25">
      <c r="A570" s="62" t="e">
        <f>VLOOKUP(B570, names!A$3:B$2402, 2,)</f>
        <v>#N/A</v>
      </c>
      <c r="B570" t="s">
        <v>1530</v>
      </c>
      <c r="C570" s="62" t="str">
        <f t="shared" si="16"/>
        <v>412 Mt. Kemble Ave.</v>
      </c>
      <c r="D570" t="s">
        <v>1531</v>
      </c>
      <c r="E570" s="62" t="str">
        <f t="shared" si="17"/>
        <v>Morristown</v>
      </c>
      <c r="F570" t="s">
        <v>2100</v>
      </c>
      <c r="G570" t="s">
        <v>2312</v>
      </c>
      <c r="H570">
        <v>7960</v>
      </c>
      <c r="I570" t="s">
        <v>1532</v>
      </c>
    </row>
    <row r="571" spans="1:9" x14ac:dyDescent="0.25">
      <c r="A571" s="62" t="e">
        <f>VLOOKUP(B571, names!A$3:B$2402, 2,)</f>
        <v>#N/A</v>
      </c>
      <c r="B571" t="s">
        <v>1533</v>
      </c>
      <c r="C571" s="62" t="str">
        <f t="shared" si="16"/>
        <v>55 West Street</v>
      </c>
      <c r="D571" t="s">
        <v>1369</v>
      </c>
      <c r="E571" s="62" t="str">
        <f t="shared" si="17"/>
        <v>Keene</v>
      </c>
      <c r="F571" t="s">
        <v>2207</v>
      </c>
      <c r="G571" t="s">
        <v>2336</v>
      </c>
      <c r="H571">
        <v>3431</v>
      </c>
      <c r="I571" t="s">
        <v>1370</v>
      </c>
    </row>
    <row r="572" spans="1:9" x14ac:dyDescent="0.25">
      <c r="A572" s="62" t="e">
        <f>VLOOKUP(B572, names!A$3:B$2402, 2,)</f>
        <v>#N/A</v>
      </c>
      <c r="B572" t="s">
        <v>1534</v>
      </c>
      <c r="C572" s="62" t="str">
        <f t="shared" si="16"/>
        <v>560 Davis Street, Suite 200</v>
      </c>
      <c r="D572" t="s">
        <v>1535</v>
      </c>
      <c r="E572" s="62" t="str">
        <f t="shared" si="17"/>
        <v>San Francisco</v>
      </c>
      <c r="F572" t="s">
        <v>2230</v>
      </c>
      <c r="G572" t="s">
        <v>2324</v>
      </c>
      <c r="H572" t="s">
        <v>2436</v>
      </c>
      <c r="I572" t="s">
        <v>1403</v>
      </c>
    </row>
    <row r="573" spans="1:9" x14ac:dyDescent="0.25">
      <c r="A573" s="62" t="e">
        <f>VLOOKUP(B573, names!A$3:B$2402, 2,)</f>
        <v>#N/A</v>
      </c>
      <c r="B573" t="s">
        <v>1536</v>
      </c>
      <c r="C573" s="62" t="str">
        <f t="shared" si="16"/>
        <v>Po Box Ah</v>
      </c>
      <c r="D573" t="s">
        <v>643</v>
      </c>
      <c r="E573" s="62" t="str">
        <f t="shared" si="17"/>
        <v>Wilkes Barre</v>
      </c>
      <c r="F573" t="s">
        <v>2094</v>
      </c>
      <c r="G573" t="s">
        <v>2298</v>
      </c>
      <c r="H573" t="s">
        <v>2343</v>
      </c>
      <c r="I573" t="s">
        <v>644</v>
      </c>
    </row>
    <row r="574" spans="1:9" x14ac:dyDescent="0.25">
      <c r="A574" s="62">
        <f>VLOOKUP(B574, names!A$3:B$2402, 2,)</f>
        <v>0</v>
      </c>
      <c r="B574" t="s">
        <v>1537</v>
      </c>
      <c r="C574" s="62" t="str">
        <f t="shared" ref="C574:C637" si="18">PROPER(LEFT(D574, LEN(D574)-1))</f>
        <v>800 Fairway Drive Suite 160</v>
      </c>
      <c r="D574" t="s">
        <v>1538</v>
      </c>
      <c r="E574" s="62" t="str">
        <f t="shared" ref="E574:E637" si="19">PROPER(F574)</f>
        <v>Deerfield Beach</v>
      </c>
      <c r="F574" t="s">
        <v>2146</v>
      </c>
      <c r="G574" t="s">
        <v>2297</v>
      </c>
      <c r="H574">
        <v>33441</v>
      </c>
      <c r="I574" t="s">
        <v>1539</v>
      </c>
    </row>
    <row r="575" spans="1:9" x14ac:dyDescent="0.25">
      <c r="A575" s="62" t="e">
        <f>VLOOKUP(B575, names!A$3:B$2402, 2,)</f>
        <v>#N/A</v>
      </c>
      <c r="B575" t="s">
        <v>1540</v>
      </c>
      <c r="C575" s="62" t="str">
        <f t="shared" si="18"/>
        <v>650 Elm Street</v>
      </c>
      <c r="D575" t="s">
        <v>1541</v>
      </c>
      <c r="E575" s="62" t="str">
        <f t="shared" si="19"/>
        <v>Manchester</v>
      </c>
      <c r="F575" t="s">
        <v>2086</v>
      </c>
      <c r="G575" t="s">
        <v>2336</v>
      </c>
      <c r="H575">
        <v>3101</v>
      </c>
      <c r="I575" t="s">
        <v>1542</v>
      </c>
    </row>
    <row r="576" spans="1:9" x14ac:dyDescent="0.25">
      <c r="A576" s="62" t="e">
        <f>VLOOKUP(B576, names!A$3:B$2402, 2,)</f>
        <v>#N/A</v>
      </c>
      <c r="B576" t="s">
        <v>1543</v>
      </c>
      <c r="C576" s="62" t="str">
        <f t="shared" si="18"/>
        <v>650 Elm Street</v>
      </c>
      <c r="D576" t="s">
        <v>1541</v>
      </c>
      <c r="E576" s="62" t="str">
        <f t="shared" si="19"/>
        <v>Manchester</v>
      </c>
      <c r="F576" t="s">
        <v>2086</v>
      </c>
      <c r="G576" t="s">
        <v>2336</v>
      </c>
      <c r="H576">
        <v>3101</v>
      </c>
      <c r="I576" t="s">
        <v>1542</v>
      </c>
    </row>
    <row r="577" spans="1:9" x14ac:dyDescent="0.25">
      <c r="A577" s="62" t="e">
        <f>VLOOKUP(B577, names!A$3:B$2402, 2,)</f>
        <v>#N/A</v>
      </c>
      <c r="B577" t="s">
        <v>1544</v>
      </c>
      <c r="C577" s="62" t="str">
        <f t="shared" si="18"/>
        <v>28819 Franklin Road</v>
      </c>
      <c r="D577" t="s">
        <v>1545</v>
      </c>
      <c r="E577" s="62" t="str">
        <f t="shared" si="19"/>
        <v>Southfield</v>
      </c>
      <c r="F577" t="s">
        <v>2092</v>
      </c>
      <c r="G577" t="s">
        <v>2295</v>
      </c>
      <c r="H577" t="s">
        <v>2437</v>
      </c>
      <c r="I577" t="s">
        <v>1546</v>
      </c>
    </row>
    <row r="578" spans="1:9" x14ac:dyDescent="0.25">
      <c r="A578" s="62" t="e">
        <f>VLOOKUP(B578, names!A$3:B$2402, 2,)</f>
        <v>#N/A</v>
      </c>
      <c r="B578" t="s">
        <v>1547</v>
      </c>
      <c r="C578" s="62" t="str">
        <f t="shared" si="18"/>
        <v>305 Madison Avenue</v>
      </c>
      <c r="D578" t="s">
        <v>936</v>
      </c>
      <c r="E578" s="62" t="str">
        <f t="shared" si="19"/>
        <v>Morristown</v>
      </c>
      <c r="F578" t="s">
        <v>2100</v>
      </c>
      <c r="G578" t="s">
        <v>2312</v>
      </c>
      <c r="H578">
        <v>7962</v>
      </c>
      <c r="I578" t="s">
        <v>937</v>
      </c>
    </row>
    <row r="579" spans="1:9" x14ac:dyDescent="0.25">
      <c r="A579" s="62" t="e">
        <f>VLOOKUP(B579, names!A$3:B$2402, 2,)</f>
        <v>#N/A</v>
      </c>
      <c r="B579" t="s">
        <v>1548</v>
      </c>
      <c r="C579" s="62" t="str">
        <f t="shared" si="18"/>
        <v>1400 American Lane</v>
      </c>
      <c r="D579" t="s">
        <v>570</v>
      </c>
      <c r="E579" s="62" t="str">
        <f t="shared" si="19"/>
        <v>Schaumburg</v>
      </c>
      <c r="F579" t="s">
        <v>2064</v>
      </c>
      <c r="G579" t="s">
        <v>2306</v>
      </c>
      <c r="H579" t="s">
        <v>2327</v>
      </c>
      <c r="I579" t="s">
        <v>571</v>
      </c>
    </row>
    <row r="580" spans="1:9" x14ac:dyDescent="0.25">
      <c r="A580" s="62" t="e">
        <f>VLOOKUP(B580, names!A$3:B$2402, 2,)</f>
        <v>#N/A</v>
      </c>
      <c r="B580" t="s">
        <v>1549</v>
      </c>
      <c r="C580" s="62" t="str">
        <f t="shared" si="18"/>
        <v>One Tower Square, 5 Ms</v>
      </c>
      <c r="D580" t="s">
        <v>967</v>
      </c>
      <c r="E580" s="62" t="str">
        <f t="shared" si="19"/>
        <v>Hartford</v>
      </c>
      <c r="F580" t="s">
        <v>2049</v>
      </c>
      <c r="G580" t="s">
        <v>2300</v>
      </c>
      <c r="H580">
        <v>6183</v>
      </c>
      <c r="I580" t="s">
        <v>906</v>
      </c>
    </row>
    <row r="581" spans="1:9" x14ac:dyDescent="0.25">
      <c r="A581" s="62" t="e">
        <f>VLOOKUP(B581, names!A$3:B$2402, 2,)</f>
        <v>#N/A</v>
      </c>
      <c r="B581" t="s">
        <v>1550</v>
      </c>
      <c r="C581" s="62" t="str">
        <f t="shared" si="18"/>
        <v>One Tower Square, 5 Ms</v>
      </c>
      <c r="D581" t="s">
        <v>967</v>
      </c>
      <c r="E581" s="62" t="str">
        <f t="shared" si="19"/>
        <v>Hartford</v>
      </c>
      <c r="F581" t="s">
        <v>2049</v>
      </c>
      <c r="G581" t="s">
        <v>2300</v>
      </c>
      <c r="H581">
        <v>6183</v>
      </c>
      <c r="I581" t="s">
        <v>906</v>
      </c>
    </row>
    <row r="582" spans="1:9" x14ac:dyDescent="0.25">
      <c r="A582" s="62" t="e">
        <f>VLOOKUP(B582, names!A$3:B$2402, 2,)</f>
        <v>#N/A</v>
      </c>
      <c r="B582" t="s">
        <v>391</v>
      </c>
      <c r="C582" s="62" t="str">
        <f t="shared" si="18"/>
        <v>440 Lincoln Street</v>
      </c>
      <c r="D582" t="s">
        <v>503</v>
      </c>
      <c r="E582" s="62" t="str">
        <f t="shared" si="19"/>
        <v>Worcester</v>
      </c>
      <c r="F582" t="s">
        <v>2059</v>
      </c>
      <c r="G582" t="s">
        <v>2316</v>
      </c>
      <c r="H582" t="s">
        <v>2317</v>
      </c>
      <c r="I582" t="s">
        <v>504</v>
      </c>
    </row>
    <row r="583" spans="1:9" x14ac:dyDescent="0.25">
      <c r="A583" s="62" t="e">
        <f>VLOOKUP(B583, names!A$3:B$2402, 2,)</f>
        <v>#N/A</v>
      </c>
      <c r="B583" t="s">
        <v>1551</v>
      </c>
      <c r="C583" s="62" t="str">
        <f t="shared" si="18"/>
        <v>1314 Douglas Street</v>
      </c>
      <c r="D583" t="s">
        <v>779</v>
      </c>
      <c r="E583" s="62" t="str">
        <f t="shared" si="19"/>
        <v>Omaha</v>
      </c>
      <c r="F583" t="s">
        <v>2038</v>
      </c>
      <c r="G583" t="s">
        <v>2292</v>
      </c>
      <c r="H583">
        <v>68102</v>
      </c>
      <c r="I583" t="s">
        <v>780</v>
      </c>
    </row>
    <row r="584" spans="1:9" x14ac:dyDescent="0.25">
      <c r="A584" s="62" t="e">
        <f>VLOOKUP(B584, names!A$3:B$2402, 2,)</f>
        <v>#N/A</v>
      </c>
      <c r="B584" t="s">
        <v>1552</v>
      </c>
      <c r="C584" s="62" t="str">
        <f t="shared" si="18"/>
        <v>628 Hebron Avenue, Suite 106</v>
      </c>
      <c r="D584" t="s">
        <v>683</v>
      </c>
      <c r="E584" s="62" t="str">
        <f t="shared" si="19"/>
        <v>Glastonbury</v>
      </c>
      <c r="F584" t="s">
        <v>2106</v>
      </c>
      <c r="G584" t="s">
        <v>2300</v>
      </c>
      <c r="H584" t="s">
        <v>2349</v>
      </c>
      <c r="I584" t="s">
        <v>684</v>
      </c>
    </row>
    <row r="585" spans="1:9" x14ac:dyDescent="0.25">
      <c r="A585" s="62" t="e">
        <f>VLOOKUP(B585, names!A$3:B$2402, 2,)</f>
        <v>#N/A</v>
      </c>
      <c r="B585" t="s">
        <v>1553</v>
      </c>
      <c r="C585" s="62" t="str">
        <f t="shared" si="18"/>
        <v>1051 Texas Street</v>
      </c>
      <c r="D585" t="s">
        <v>706</v>
      </c>
      <c r="E585" s="62" t="str">
        <f t="shared" si="19"/>
        <v>Salem</v>
      </c>
      <c r="F585" t="s">
        <v>2109</v>
      </c>
      <c r="G585" t="s">
        <v>2352</v>
      </c>
      <c r="H585">
        <v>24153</v>
      </c>
      <c r="I585" t="s">
        <v>707</v>
      </c>
    </row>
    <row r="586" spans="1:9" x14ac:dyDescent="0.25">
      <c r="A586" s="62" t="e">
        <f>VLOOKUP(B586, names!A$3:B$2402, 2,)</f>
        <v>#N/A</v>
      </c>
      <c r="B586" t="s">
        <v>1554</v>
      </c>
      <c r="C586" s="62" t="str">
        <f t="shared" si="18"/>
        <v>702 Oberlin Road</v>
      </c>
      <c r="D586" t="s">
        <v>1555</v>
      </c>
      <c r="E586" s="62" t="str">
        <f t="shared" si="19"/>
        <v>Raleigh</v>
      </c>
      <c r="F586" t="s">
        <v>2127</v>
      </c>
      <c r="G586" t="s">
        <v>2309</v>
      </c>
      <c r="H586" t="s">
        <v>2438</v>
      </c>
      <c r="I586" t="s">
        <v>1223</v>
      </c>
    </row>
    <row r="587" spans="1:9" x14ac:dyDescent="0.25">
      <c r="A587" s="62">
        <f>VLOOKUP(B587, names!A$3:B$2402, 2,)</f>
        <v>0</v>
      </c>
      <c r="B587" t="s">
        <v>1556</v>
      </c>
      <c r="C587" s="62" t="str">
        <f t="shared" si="18"/>
        <v>2549 Barrington Circle</v>
      </c>
      <c r="D587" t="s">
        <v>1557</v>
      </c>
      <c r="E587" s="62" t="str">
        <f t="shared" si="19"/>
        <v>Tallahassee</v>
      </c>
      <c r="F587" t="s">
        <v>2131</v>
      </c>
      <c r="G587" t="s">
        <v>2297</v>
      </c>
      <c r="H587">
        <v>32308</v>
      </c>
      <c r="I587" t="s">
        <v>1558</v>
      </c>
    </row>
    <row r="588" spans="1:9" x14ac:dyDescent="0.25">
      <c r="A588" s="62" t="e">
        <f>VLOOKUP(B588, names!A$3:B$2402, 2,)</f>
        <v>#N/A</v>
      </c>
      <c r="B588" t="s">
        <v>1559</v>
      </c>
      <c r="C588" s="62" t="str">
        <f t="shared" si="18"/>
        <v>300 First Stamford Place</v>
      </c>
      <c r="D588" t="s">
        <v>1560</v>
      </c>
      <c r="E588" s="62" t="str">
        <f t="shared" si="19"/>
        <v>Stamford</v>
      </c>
      <c r="F588" t="s">
        <v>2121</v>
      </c>
      <c r="G588" t="s">
        <v>2300</v>
      </c>
      <c r="H588">
        <v>6902</v>
      </c>
      <c r="I588" t="s">
        <v>1561</v>
      </c>
    </row>
    <row r="589" spans="1:9" x14ac:dyDescent="0.25">
      <c r="A589" s="62" t="e">
        <f>VLOOKUP(B589, names!A$3:B$2402, 2,)</f>
        <v>#N/A</v>
      </c>
      <c r="B589" t="s">
        <v>406</v>
      </c>
      <c r="C589" s="62" t="str">
        <f t="shared" si="18"/>
        <v>175 Berkeley Street</v>
      </c>
      <c r="D589" t="s">
        <v>568</v>
      </c>
      <c r="E589" s="62" t="str">
        <f t="shared" si="19"/>
        <v>Boston</v>
      </c>
      <c r="F589" t="s">
        <v>2074</v>
      </c>
      <c r="G589" t="s">
        <v>2316</v>
      </c>
      <c r="H589">
        <v>2116</v>
      </c>
      <c r="I589" t="s">
        <v>558</v>
      </c>
    </row>
    <row r="590" spans="1:9" x14ac:dyDescent="0.25">
      <c r="A590" s="62" t="e">
        <f>VLOOKUP(B590, names!A$3:B$2402, 2,)</f>
        <v>#N/A</v>
      </c>
      <c r="B590" t="s">
        <v>1562</v>
      </c>
      <c r="C590" s="62" t="str">
        <f t="shared" si="18"/>
        <v>One Park Circle</v>
      </c>
      <c r="D590" t="s">
        <v>1563</v>
      </c>
      <c r="E590" s="62" t="str">
        <f t="shared" si="19"/>
        <v>Westfield Center</v>
      </c>
      <c r="F590" t="s">
        <v>2231</v>
      </c>
      <c r="G590" t="s">
        <v>2314</v>
      </c>
      <c r="H590">
        <v>44251</v>
      </c>
      <c r="I590" t="s">
        <v>1564</v>
      </c>
    </row>
    <row r="591" spans="1:9" x14ac:dyDescent="0.25">
      <c r="A591" s="62">
        <f>VLOOKUP(B591, names!A$3:B$2402, 2,)</f>
        <v>0</v>
      </c>
      <c r="B591" t="s">
        <v>1565</v>
      </c>
      <c r="C591" s="62" t="str">
        <f t="shared" si="18"/>
        <v>250 E. Broad 7Th Floor</v>
      </c>
      <c r="D591" t="s">
        <v>1566</v>
      </c>
      <c r="E591" s="62" t="str">
        <f t="shared" si="19"/>
        <v>Columbus</v>
      </c>
      <c r="F591" t="s">
        <v>2058</v>
      </c>
      <c r="G591" t="s">
        <v>2314</v>
      </c>
      <c r="H591" t="s">
        <v>2439</v>
      </c>
      <c r="I591" t="s">
        <v>1567</v>
      </c>
    </row>
    <row r="592" spans="1:9" x14ac:dyDescent="0.25">
      <c r="A592" s="62" t="str">
        <f>VLOOKUP(B592, names!A$3:B$2402, 2,)</f>
        <v>Ohio Security Insurance Co.</v>
      </c>
      <c r="B592" t="s">
        <v>186</v>
      </c>
      <c r="C592" s="62" t="str">
        <f t="shared" si="18"/>
        <v>175 Berkeley Street</v>
      </c>
      <c r="D592" t="s">
        <v>568</v>
      </c>
      <c r="E592" s="62" t="str">
        <f t="shared" si="19"/>
        <v>Boston</v>
      </c>
      <c r="F592" t="s">
        <v>2074</v>
      </c>
      <c r="G592" t="s">
        <v>2316</v>
      </c>
      <c r="H592">
        <v>2116</v>
      </c>
      <c r="I592" t="s">
        <v>558</v>
      </c>
    </row>
    <row r="593" spans="1:9" x14ac:dyDescent="0.25">
      <c r="A593" s="62" t="str">
        <f>VLOOKUP(B593, names!A$3:B$2402, 2,)</f>
        <v>Old Dominion Insurance Co.</v>
      </c>
      <c r="B593" t="s">
        <v>122</v>
      </c>
      <c r="C593" s="62" t="str">
        <f t="shared" si="18"/>
        <v>55 West Street</v>
      </c>
      <c r="D593" t="s">
        <v>1369</v>
      </c>
      <c r="E593" s="62" t="str">
        <f t="shared" si="19"/>
        <v>Keene</v>
      </c>
      <c r="F593" t="s">
        <v>2207</v>
      </c>
      <c r="G593" t="s">
        <v>2336</v>
      </c>
      <c r="H593">
        <v>3431</v>
      </c>
      <c r="I593" t="s">
        <v>1370</v>
      </c>
    </row>
    <row r="594" spans="1:9" x14ac:dyDescent="0.25">
      <c r="A594" s="62" t="e">
        <f>VLOOKUP(B594, names!A$3:B$2402, 2,)</f>
        <v>#N/A</v>
      </c>
      <c r="B594" t="s">
        <v>1568</v>
      </c>
      <c r="C594" s="62" t="str">
        <f t="shared" si="18"/>
        <v>307 North Michigan Avenue</v>
      </c>
      <c r="D594" t="s">
        <v>1569</v>
      </c>
      <c r="E594" s="62" t="str">
        <f t="shared" si="19"/>
        <v>Chicago</v>
      </c>
      <c r="F594" t="s">
        <v>2052</v>
      </c>
      <c r="G594" t="s">
        <v>2306</v>
      </c>
      <c r="H594">
        <v>60601</v>
      </c>
      <c r="I594" t="s">
        <v>1570</v>
      </c>
    </row>
    <row r="595" spans="1:9" x14ac:dyDescent="0.25">
      <c r="A595" s="62" t="e">
        <f>VLOOKUP(B595, names!A$3:B$2402, 2,)</f>
        <v>#N/A</v>
      </c>
      <c r="B595" t="s">
        <v>1571</v>
      </c>
      <c r="C595" s="62" t="str">
        <f t="shared" si="18"/>
        <v>P O Box 789</v>
      </c>
      <c r="D595" t="s">
        <v>1572</v>
      </c>
      <c r="E595" s="62" t="str">
        <f t="shared" si="19"/>
        <v>Greensburg</v>
      </c>
      <c r="F595" t="s">
        <v>2232</v>
      </c>
      <c r="G595" t="s">
        <v>2298</v>
      </c>
      <c r="H595" t="s">
        <v>2440</v>
      </c>
      <c r="I595" t="s">
        <v>1570</v>
      </c>
    </row>
    <row r="596" spans="1:9" x14ac:dyDescent="0.25">
      <c r="A596" s="62" t="e">
        <f>VLOOKUP(B596, names!A$3:B$2402, 2,)</f>
        <v>#N/A</v>
      </c>
      <c r="B596" t="s">
        <v>1573</v>
      </c>
      <c r="C596" s="62" t="str">
        <f t="shared" si="18"/>
        <v>307 North Michigan Avenue</v>
      </c>
      <c r="D596" t="s">
        <v>1569</v>
      </c>
      <c r="E596" s="62" t="str">
        <f t="shared" si="19"/>
        <v>Chicago</v>
      </c>
      <c r="F596" t="s">
        <v>2052</v>
      </c>
      <c r="G596" t="s">
        <v>2306</v>
      </c>
      <c r="H596">
        <v>60601</v>
      </c>
      <c r="I596" t="s">
        <v>1570</v>
      </c>
    </row>
    <row r="597" spans="1:9" x14ac:dyDescent="0.25">
      <c r="A597" s="62" t="e">
        <f>VLOOKUP(B597, names!A$3:B$2402, 2,)</f>
        <v>#N/A</v>
      </c>
      <c r="B597" t="s">
        <v>1574</v>
      </c>
      <c r="C597" s="62" t="str">
        <f t="shared" si="18"/>
        <v>445 S. Moorland Road, Suite 200</v>
      </c>
      <c r="D597" t="s">
        <v>1575</v>
      </c>
      <c r="E597" s="62" t="str">
        <f t="shared" si="19"/>
        <v>Brookfield</v>
      </c>
      <c r="F597" t="s">
        <v>2233</v>
      </c>
      <c r="G597" t="s">
        <v>2366</v>
      </c>
      <c r="H597">
        <v>53005</v>
      </c>
      <c r="I597" t="s">
        <v>1576</v>
      </c>
    </row>
    <row r="598" spans="1:9" x14ac:dyDescent="0.25">
      <c r="A598" s="62">
        <f>VLOOKUP(B598, names!A$3:B$2402, 2,)</f>
        <v>0</v>
      </c>
      <c r="B598" t="s">
        <v>1577</v>
      </c>
      <c r="C598" s="62" t="str">
        <f t="shared" si="18"/>
        <v>Po Box 795</v>
      </c>
      <c r="D598" t="s">
        <v>1578</v>
      </c>
      <c r="E598" s="62" t="str">
        <f t="shared" si="19"/>
        <v>Shawnee Mission</v>
      </c>
      <c r="F598" t="s">
        <v>2234</v>
      </c>
      <c r="G598" t="s">
        <v>2347</v>
      </c>
      <c r="H598">
        <v>66201</v>
      </c>
      <c r="I598" t="s">
        <v>1579</v>
      </c>
    </row>
    <row r="599" spans="1:9" x14ac:dyDescent="0.25">
      <c r="A599" s="62" t="str">
        <f>VLOOKUP(B599, names!A$3:B$2402, 2,)</f>
        <v>Olympus Insurance Co.</v>
      </c>
      <c r="B599" t="s">
        <v>52</v>
      </c>
      <c r="C599" s="62" t="str">
        <f t="shared" si="18"/>
        <v>4200 Northcorp Parkway Suite 400</v>
      </c>
      <c r="D599" t="s">
        <v>1580</v>
      </c>
      <c r="E599" s="62" t="str">
        <f t="shared" si="19"/>
        <v>Palm Beach Gardens</v>
      </c>
      <c r="F599" t="s">
        <v>2235</v>
      </c>
      <c r="G599" t="s">
        <v>2297</v>
      </c>
      <c r="H599">
        <v>33410</v>
      </c>
      <c r="I599" t="s">
        <v>1581</v>
      </c>
    </row>
    <row r="600" spans="1:9" x14ac:dyDescent="0.25">
      <c r="A600" s="62" t="str">
        <f>VLOOKUP(B600, names!A$3:B$2402, 2,)</f>
        <v>Omega Insurance Co.</v>
      </c>
      <c r="B600" t="s">
        <v>72</v>
      </c>
      <c r="C600" s="62" t="str">
        <f t="shared" si="18"/>
        <v>7201 N.W. 11Th Place</v>
      </c>
      <c r="D600" t="s">
        <v>1582</v>
      </c>
      <c r="E600" s="62" t="str">
        <f t="shared" si="19"/>
        <v>Gainesville</v>
      </c>
      <c r="F600" t="s">
        <v>2174</v>
      </c>
      <c r="G600" t="s">
        <v>2297</v>
      </c>
      <c r="H600">
        <v>32605</v>
      </c>
      <c r="I600" t="s">
        <v>1583</v>
      </c>
    </row>
    <row r="601" spans="1:9" x14ac:dyDescent="0.25">
      <c r="A601" s="62" t="e">
        <f>VLOOKUP(B601, names!A$3:B$2402, 2,)</f>
        <v>#N/A</v>
      </c>
      <c r="B601" t="s">
        <v>1584</v>
      </c>
      <c r="C601" s="62" t="str">
        <f t="shared" si="18"/>
        <v>2018 Powers Ferry Road, Suite 400</v>
      </c>
      <c r="D601" t="s">
        <v>1585</v>
      </c>
      <c r="E601" s="62" t="str">
        <f t="shared" si="19"/>
        <v>Atlanta</v>
      </c>
      <c r="F601" t="s">
        <v>2039</v>
      </c>
      <c r="G601" t="s">
        <v>2294</v>
      </c>
      <c r="H601">
        <v>30339</v>
      </c>
      <c r="I601" t="s">
        <v>1586</v>
      </c>
    </row>
    <row r="602" spans="1:9" x14ac:dyDescent="0.25">
      <c r="A602" s="62" t="e">
        <f>VLOOKUP(B602, names!A$3:B$2402, 2,)</f>
        <v>#N/A</v>
      </c>
      <c r="B602" t="s">
        <v>1587</v>
      </c>
      <c r="C602" s="62" t="str">
        <f t="shared" si="18"/>
        <v>2018 Powers Ferry Road, Suite 400</v>
      </c>
      <c r="D602" t="s">
        <v>1585</v>
      </c>
      <c r="E602" s="62" t="str">
        <f t="shared" si="19"/>
        <v>Atlanta</v>
      </c>
      <c r="F602" t="s">
        <v>2039</v>
      </c>
      <c r="G602" t="s">
        <v>2294</v>
      </c>
      <c r="H602">
        <v>30339</v>
      </c>
      <c r="I602" t="s">
        <v>1586</v>
      </c>
    </row>
    <row r="603" spans="1:9" x14ac:dyDescent="0.25">
      <c r="A603" s="62" t="e">
        <f>VLOOKUP(B603, names!A$3:B$2402, 2,)</f>
        <v>#N/A</v>
      </c>
      <c r="B603" t="s">
        <v>1588</v>
      </c>
      <c r="C603" s="62" t="str">
        <f t="shared" si="18"/>
        <v>330 Lynnway, Suite 403</v>
      </c>
      <c r="D603" t="s">
        <v>1589</v>
      </c>
      <c r="E603" s="62" t="str">
        <f t="shared" si="19"/>
        <v>Lynn</v>
      </c>
      <c r="F603" t="s">
        <v>2236</v>
      </c>
      <c r="G603" t="s">
        <v>2316</v>
      </c>
      <c r="H603">
        <v>1901</v>
      </c>
      <c r="I603" t="s">
        <v>1590</v>
      </c>
    </row>
    <row r="604" spans="1:9" x14ac:dyDescent="0.25">
      <c r="A604" s="62" t="e">
        <f>VLOOKUP(B604, names!A$3:B$2402, 2,)</f>
        <v>#N/A</v>
      </c>
      <c r="B604" t="s">
        <v>1591</v>
      </c>
      <c r="C604" s="62" t="str">
        <f t="shared" si="18"/>
        <v>6101 Anacapri Boulevard</v>
      </c>
      <c r="D604" t="s">
        <v>720</v>
      </c>
      <c r="E604" s="62" t="str">
        <f t="shared" si="19"/>
        <v>Lansing</v>
      </c>
      <c r="F604" t="s">
        <v>2040</v>
      </c>
      <c r="G604" t="s">
        <v>2295</v>
      </c>
      <c r="H604" t="s">
        <v>2355</v>
      </c>
      <c r="I604" t="s">
        <v>721</v>
      </c>
    </row>
    <row r="605" spans="1:9" x14ac:dyDescent="0.25">
      <c r="A605" s="62" t="e">
        <f>VLOOKUP(B605, names!A$3:B$2402, 2,)</f>
        <v>#N/A</v>
      </c>
      <c r="B605" t="s">
        <v>1592</v>
      </c>
      <c r="C605" s="62" t="str">
        <f t="shared" si="18"/>
        <v>Judith M. Calihan, 436 Walnut Street,            P</v>
      </c>
      <c r="D605" t="s">
        <v>441</v>
      </c>
      <c r="E605" s="62" t="str">
        <f t="shared" si="19"/>
        <v>Philadelphia</v>
      </c>
      <c r="F605" t="s">
        <v>2043</v>
      </c>
      <c r="G605" t="s">
        <v>2298</v>
      </c>
      <c r="H605">
        <v>19106</v>
      </c>
      <c r="I605" t="s">
        <v>439</v>
      </c>
    </row>
    <row r="606" spans="1:9" x14ac:dyDescent="0.25">
      <c r="A606" s="62" t="str">
        <f>VLOOKUP(B606, names!A$3:B$2402, 2,)</f>
        <v>Pacific Indemnity Co.</v>
      </c>
      <c r="B606" t="s">
        <v>148</v>
      </c>
      <c r="C606" s="62" t="str">
        <f t="shared" si="18"/>
        <v>202 Hall'S Mill Road</v>
      </c>
      <c r="D606" t="s">
        <v>869</v>
      </c>
      <c r="E606" s="62" t="str">
        <f t="shared" si="19"/>
        <v>Whitehou</v>
      </c>
      <c r="F606" t="s">
        <v>2237</v>
      </c>
      <c r="G606" t="s">
        <v>2312</v>
      </c>
      <c r="H606">
        <v>8889</v>
      </c>
      <c r="I606" t="s">
        <v>870</v>
      </c>
    </row>
    <row r="607" spans="1:9" x14ac:dyDescent="0.25">
      <c r="A607" s="62" t="e">
        <f>VLOOKUP(B607, names!A$3:B$2402, 2,)</f>
        <v>#N/A</v>
      </c>
      <c r="B607" t="s">
        <v>1593</v>
      </c>
      <c r="C607" s="62" t="str">
        <f t="shared" si="18"/>
        <v>3601 Haven Avenue</v>
      </c>
      <c r="D607" t="s">
        <v>1594</v>
      </c>
      <c r="E607" s="62" t="str">
        <f t="shared" si="19"/>
        <v>Menlo Park</v>
      </c>
      <c r="F607" t="s">
        <v>2238</v>
      </c>
      <c r="G607" t="s">
        <v>2324</v>
      </c>
      <c r="H607">
        <v>94025</v>
      </c>
      <c r="I607" t="s">
        <v>1595</v>
      </c>
    </row>
    <row r="608" spans="1:9" x14ac:dyDescent="0.25">
      <c r="A608" s="62" t="e">
        <f>VLOOKUP(B608, names!A$3:B$2402, 2,)</f>
        <v>#N/A</v>
      </c>
      <c r="B608" t="s">
        <v>1596</v>
      </c>
      <c r="C608" s="62" t="str">
        <f t="shared" si="18"/>
        <v>3000 Meridian Boulevard, Suite 400</v>
      </c>
      <c r="D608" t="s">
        <v>1597</v>
      </c>
      <c r="E608" s="62" t="str">
        <f t="shared" si="19"/>
        <v>Franklin</v>
      </c>
      <c r="F608" t="s">
        <v>2239</v>
      </c>
      <c r="G608" t="s">
        <v>2362</v>
      </c>
      <c r="H608">
        <v>37067</v>
      </c>
      <c r="I608" t="s">
        <v>1598</v>
      </c>
    </row>
    <row r="609" spans="1:9" x14ac:dyDescent="0.25">
      <c r="A609" s="62" t="e">
        <f>VLOOKUP(B609, names!A$3:B$2402, 2,)</f>
        <v>#N/A</v>
      </c>
      <c r="B609" t="s">
        <v>1599</v>
      </c>
      <c r="C609" s="62" t="str">
        <f t="shared" si="18"/>
        <v>109 River Landing Dr. Suite 200</v>
      </c>
      <c r="D609" t="s">
        <v>1600</v>
      </c>
      <c r="E609" s="62" t="str">
        <f t="shared" si="19"/>
        <v>Charleston</v>
      </c>
      <c r="F609" t="s">
        <v>2240</v>
      </c>
      <c r="G609" t="s">
        <v>2296</v>
      </c>
      <c r="H609">
        <v>29492</v>
      </c>
    </row>
    <row r="610" spans="1:9" x14ac:dyDescent="0.25">
      <c r="A610" s="62" t="e">
        <f>VLOOKUP(B610, names!A$3:B$2402, 2,)</f>
        <v>#N/A</v>
      </c>
      <c r="B610" t="s">
        <v>1601</v>
      </c>
      <c r="C610" s="62" t="str">
        <f t="shared" si="18"/>
        <v>One Greenwich Plaza</v>
      </c>
      <c r="D610" t="s">
        <v>1602</v>
      </c>
      <c r="E610" s="62" t="str">
        <f t="shared" si="19"/>
        <v>Greenwich</v>
      </c>
      <c r="F610" t="s">
        <v>2118</v>
      </c>
      <c r="G610" t="s">
        <v>2300</v>
      </c>
      <c r="H610" t="s">
        <v>2441</v>
      </c>
      <c r="I610" t="s">
        <v>1603</v>
      </c>
    </row>
    <row r="611" spans="1:9" x14ac:dyDescent="0.25">
      <c r="A611" s="62" t="e">
        <f>VLOOKUP(B611, names!A$3:B$2402, 2,)</f>
        <v>#N/A</v>
      </c>
      <c r="B611" t="s">
        <v>1604</v>
      </c>
      <c r="C611" s="62" t="str">
        <f t="shared" si="18"/>
        <v>One Greenwich Plaza</v>
      </c>
      <c r="D611" t="s">
        <v>1602</v>
      </c>
      <c r="E611" s="62" t="str">
        <f t="shared" si="19"/>
        <v>Greenwich</v>
      </c>
      <c r="F611" t="s">
        <v>2118</v>
      </c>
      <c r="G611" t="s">
        <v>2300</v>
      </c>
      <c r="H611" t="s">
        <v>2441</v>
      </c>
      <c r="I611" t="s">
        <v>1603</v>
      </c>
    </row>
    <row r="612" spans="1:9" x14ac:dyDescent="0.25">
      <c r="A612" s="62" t="e">
        <f>VLOOKUP(B612, names!A$3:B$2402, 2,)</f>
        <v>#N/A</v>
      </c>
      <c r="B612" t="s">
        <v>1605</v>
      </c>
      <c r="C612" s="62" t="str">
        <f t="shared" si="18"/>
        <v>1800 North Point Drive</v>
      </c>
      <c r="D612" t="s">
        <v>947</v>
      </c>
      <c r="E612" s="62" t="str">
        <f t="shared" si="19"/>
        <v>Stevens Point</v>
      </c>
      <c r="F612" t="s">
        <v>2149</v>
      </c>
      <c r="G612" t="s">
        <v>2366</v>
      </c>
      <c r="H612">
        <v>54481</v>
      </c>
      <c r="I612" t="s">
        <v>948</v>
      </c>
    </row>
    <row r="613" spans="1:9" x14ac:dyDescent="0.25">
      <c r="A613" s="62" t="e">
        <f>VLOOKUP(B613, names!A$3:B$2402, 2,)</f>
        <v>#N/A</v>
      </c>
      <c r="B613" t="s">
        <v>1606</v>
      </c>
      <c r="C613" s="62" t="str">
        <f t="shared" si="18"/>
        <v>350 10Th Avenue, Ste 1400</v>
      </c>
      <c r="D613" t="s">
        <v>1607</v>
      </c>
      <c r="E613" s="62" t="str">
        <f t="shared" si="19"/>
        <v>San Diego</v>
      </c>
      <c r="F613" t="s">
        <v>2096</v>
      </c>
      <c r="G613" t="s">
        <v>2324</v>
      </c>
      <c r="H613">
        <v>92101</v>
      </c>
      <c r="I613" t="s">
        <v>1608</v>
      </c>
    </row>
    <row r="614" spans="1:9" x14ac:dyDescent="0.25">
      <c r="A614" s="62" t="e">
        <f>VLOOKUP(B614, names!A$3:B$2402, 2,)</f>
        <v>#N/A</v>
      </c>
      <c r="B614" t="s">
        <v>1609</v>
      </c>
      <c r="C614" s="62" t="str">
        <f t="shared" si="18"/>
        <v>1800 North Point Drive</v>
      </c>
      <c r="D614" t="s">
        <v>947</v>
      </c>
      <c r="E614" s="62" t="str">
        <f t="shared" si="19"/>
        <v>Stevens Point</v>
      </c>
      <c r="F614" t="s">
        <v>2149</v>
      </c>
      <c r="G614" t="s">
        <v>2366</v>
      </c>
      <c r="H614">
        <v>54481</v>
      </c>
      <c r="I614" t="s">
        <v>948</v>
      </c>
    </row>
    <row r="615" spans="1:9" x14ac:dyDescent="0.25">
      <c r="A615" s="62" t="e">
        <f>VLOOKUP(B615, names!A$3:B$2402, 2,)</f>
        <v>#N/A</v>
      </c>
      <c r="B615" t="s">
        <v>1610</v>
      </c>
      <c r="C615" s="62" t="str">
        <f t="shared" si="18"/>
        <v>175 Berkeley Street</v>
      </c>
      <c r="D615" t="s">
        <v>568</v>
      </c>
      <c r="E615" s="62" t="str">
        <f t="shared" si="19"/>
        <v>Boston</v>
      </c>
      <c r="F615" t="s">
        <v>2074</v>
      </c>
      <c r="G615" t="s">
        <v>2316</v>
      </c>
      <c r="H615">
        <v>2116</v>
      </c>
      <c r="I615" t="s">
        <v>558</v>
      </c>
    </row>
    <row r="616" spans="1:9" x14ac:dyDescent="0.25">
      <c r="A616" s="62" t="e">
        <f>VLOOKUP(B616, names!A$3:B$2402, 2,)</f>
        <v>#N/A</v>
      </c>
      <c r="B616" t="s">
        <v>1611</v>
      </c>
      <c r="C616" s="62" t="str">
        <f t="shared" si="18"/>
        <v>175 Berkeley Street</v>
      </c>
      <c r="D616" t="s">
        <v>568</v>
      </c>
      <c r="E616" s="62" t="str">
        <f t="shared" si="19"/>
        <v>Boston</v>
      </c>
      <c r="F616" t="s">
        <v>2074</v>
      </c>
      <c r="G616" t="s">
        <v>2316</v>
      </c>
      <c r="H616">
        <v>2116</v>
      </c>
      <c r="I616" t="s">
        <v>558</v>
      </c>
    </row>
    <row r="617" spans="1:9" x14ac:dyDescent="0.25">
      <c r="A617" s="62" t="e">
        <f>VLOOKUP(B617, names!A$3:B$2402, 2,)</f>
        <v>#N/A</v>
      </c>
      <c r="B617" t="s">
        <v>1612</v>
      </c>
      <c r="C617" s="62" t="str">
        <f t="shared" si="18"/>
        <v>8720 Stony Point Pkwy, Suite 400</v>
      </c>
      <c r="D617" t="s">
        <v>896</v>
      </c>
      <c r="E617" s="62" t="str">
        <f t="shared" si="19"/>
        <v>Richmond</v>
      </c>
      <c r="F617" t="s">
        <v>2142</v>
      </c>
      <c r="G617" t="s">
        <v>2352</v>
      </c>
      <c r="H617">
        <v>23235</v>
      </c>
      <c r="I617" t="s">
        <v>897</v>
      </c>
    </row>
    <row r="618" spans="1:9" x14ac:dyDescent="0.25">
      <c r="A618" s="62" t="e">
        <f>VLOOKUP(B618, names!A$3:B$2402, 2,)</f>
        <v>#N/A</v>
      </c>
      <c r="B618" t="s">
        <v>1613</v>
      </c>
      <c r="C618" s="62" t="str">
        <f t="shared" si="18"/>
        <v>7005 Nw 41St Street</v>
      </c>
      <c r="D618" t="s">
        <v>1614</v>
      </c>
      <c r="E618" s="62" t="str">
        <f t="shared" si="19"/>
        <v>Miami</v>
      </c>
      <c r="F618" t="s">
        <v>2066</v>
      </c>
      <c r="G618" t="s">
        <v>2297</v>
      </c>
      <c r="H618">
        <v>33122</v>
      </c>
      <c r="I618" t="s">
        <v>1615</v>
      </c>
    </row>
    <row r="619" spans="1:9" x14ac:dyDescent="0.25">
      <c r="A619" s="62" t="e">
        <f>VLOOKUP(B619, names!A$3:B$2402, 2,)</f>
        <v>#N/A</v>
      </c>
      <c r="B619" t="s">
        <v>1616</v>
      </c>
      <c r="C619" s="62" t="str">
        <f t="shared" si="18"/>
        <v>Judith M. Calihan, 436 Walnut Street,</v>
      </c>
      <c r="D619" t="s">
        <v>438</v>
      </c>
      <c r="E619" s="62" t="str">
        <f t="shared" si="19"/>
        <v>Philadelphia</v>
      </c>
      <c r="F619" t="s">
        <v>2043</v>
      </c>
      <c r="G619" t="s">
        <v>2298</v>
      </c>
      <c r="H619">
        <v>19106</v>
      </c>
      <c r="I619" t="s">
        <v>439</v>
      </c>
    </row>
    <row r="620" spans="1:9" x14ac:dyDescent="0.25">
      <c r="A620" s="62" t="e">
        <f>VLOOKUP(B620, names!A$3:B$2402, 2,)</f>
        <v>#N/A</v>
      </c>
      <c r="B620" t="s">
        <v>1617</v>
      </c>
      <c r="C620" s="62" t="str">
        <f t="shared" si="18"/>
        <v>10805 Old Mill Road</v>
      </c>
      <c r="D620" t="s">
        <v>920</v>
      </c>
      <c r="E620" s="62" t="str">
        <f t="shared" si="19"/>
        <v>Omaha</v>
      </c>
      <c r="F620" t="s">
        <v>2038</v>
      </c>
      <c r="G620" t="s">
        <v>2292</v>
      </c>
      <c r="H620" t="s">
        <v>2374</v>
      </c>
      <c r="I620" t="s">
        <v>921</v>
      </c>
    </row>
    <row r="621" spans="1:9" x14ac:dyDescent="0.25">
      <c r="A621" s="62">
        <f>VLOOKUP(B621, names!A$3:B$2402, 2,)</f>
        <v>0</v>
      </c>
      <c r="B621" t="s">
        <v>1618</v>
      </c>
      <c r="C621" s="62" t="str">
        <f t="shared" si="18"/>
        <v>2005 Market Street, Suite 1200</v>
      </c>
      <c r="D621" t="s">
        <v>1288</v>
      </c>
      <c r="E621" s="62" t="str">
        <f t="shared" si="19"/>
        <v>Philadelphia</v>
      </c>
      <c r="F621" t="s">
        <v>2043</v>
      </c>
      <c r="G621" t="s">
        <v>2298</v>
      </c>
      <c r="H621">
        <v>19103</v>
      </c>
      <c r="I621" t="s">
        <v>1289</v>
      </c>
    </row>
    <row r="622" spans="1:9" x14ac:dyDescent="0.25">
      <c r="A622" s="62" t="e">
        <f>VLOOKUP(B622, names!A$3:B$2402, 2,)</f>
        <v>#N/A</v>
      </c>
      <c r="B622" t="s">
        <v>1619</v>
      </c>
      <c r="C622" s="62" t="str">
        <f t="shared" si="18"/>
        <v>380 Sentry Parkway</v>
      </c>
      <c r="D622" t="s">
        <v>1376</v>
      </c>
      <c r="E622" s="62" t="str">
        <f t="shared" si="19"/>
        <v>Blue Bell</v>
      </c>
      <c r="F622" t="s">
        <v>2077</v>
      </c>
      <c r="G622" t="s">
        <v>2298</v>
      </c>
      <c r="H622" t="s">
        <v>2424</v>
      </c>
      <c r="I622" t="s">
        <v>1377</v>
      </c>
    </row>
    <row r="623" spans="1:9" x14ac:dyDescent="0.25">
      <c r="A623" s="62" t="e">
        <f>VLOOKUP(B623, names!A$3:B$2402, 2,)</f>
        <v>#N/A</v>
      </c>
      <c r="B623" t="s">
        <v>1620</v>
      </c>
      <c r="C623" s="62" t="str">
        <f t="shared" si="18"/>
        <v>380 Sentry Parkway</v>
      </c>
      <c r="D623" t="s">
        <v>1376</v>
      </c>
      <c r="E623" s="62" t="str">
        <f t="shared" si="19"/>
        <v>Blue Bell</v>
      </c>
      <c r="F623" t="s">
        <v>2077</v>
      </c>
      <c r="G623" t="s">
        <v>2298</v>
      </c>
      <c r="H623" t="s">
        <v>2424</v>
      </c>
      <c r="I623" t="s">
        <v>1377</v>
      </c>
    </row>
    <row r="624" spans="1:9" x14ac:dyDescent="0.25">
      <c r="A624" s="62" t="e">
        <f>VLOOKUP(B624, names!A$3:B$2402, 2,)</f>
        <v>#N/A</v>
      </c>
      <c r="B624" t="s">
        <v>1621</v>
      </c>
      <c r="C624" s="62" t="str">
        <f t="shared" si="18"/>
        <v>Two North Second Street</v>
      </c>
      <c r="D624" t="s">
        <v>1622</v>
      </c>
      <c r="E624" s="62" t="str">
        <f t="shared" si="19"/>
        <v>Harrisburg</v>
      </c>
      <c r="F624" t="s">
        <v>2048</v>
      </c>
      <c r="G624" t="s">
        <v>2298</v>
      </c>
      <c r="H624">
        <v>17101</v>
      </c>
      <c r="I624" t="s">
        <v>1623</v>
      </c>
    </row>
    <row r="625" spans="1:9" x14ac:dyDescent="0.25">
      <c r="A625" s="62" t="str">
        <f>VLOOKUP(B625, names!A$3:B$2402, 2,)</f>
        <v>People's Trust Insurance Co.</v>
      </c>
      <c r="B625" t="s">
        <v>44</v>
      </c>
      <c r="C625" s="62" t="str">
        <f t="shared" si="18"/>
        <v>18 People'S Trust Way</v>
      </c>
      <c r="D625" t="s">
        <v>1624</v>
      </c>
      <c r="E625" s="62" t="str">
        <f t="shared" si="19"/>
        <v>Deerfield Beach</v>
      </c>
      <c r="F625" t="s">
        <v>2146</v>
      </c>
      <c r="G625" t="s">
        <v>2297</v>
      </c>
      <c r="H625" t="s">
        <v>2442</v>
      </c>
      <c r="I625" t="s">
        <v>1625</v>
      </c>
    </row>
    <row r="626" spans="1:9" x14ac:dyDescent="0.25">
      <c r="A626" s="62" t="e">
        <f>VLOOKUP(B626, names!A$3:B$2402, 2,)</f>
        <v>#N/A</v>
      </c>
      <c r="B626" t="s">
        <v>1626</v>
      </c>
      <c r="C626" s="62" t="str">
        <f t="shared" si="18"/>
        <v>2636 Elm Hill Pike, Suite 510</v>
      </c>
      <c r="D626" t="s">
        <v>1627</v>
      </c>
      <c r="E626" s="62" t="str">
        <f t="shared" si="19"/>
        <v>Nashville</v>
      </c>
      <c r="F626" t="s">
        <v>2133</v>
      </c>
      <c r="G626" t="s">
        <v>2362</v>
      </c>
      <c r="H626">
        <v>37214</v>
      </c>
      <c r="I626" t="s">
        <v>1628</v>
      </c>
    </row>
    <row r="627" spans="1:9" x14ac:dyDescent="0.25">
      <c r="A627" s="62" t="e">
        <f>VLOOKUP(B627, names!A$3:B$2402, 2,)</f>
        <v>#N/A</v>
      </c>
      <c r="B627" t="s">
        <v>1629</v>
      </c>
      <c r="C627" s="62" t="str">
        <f t="shared" si="18"/>
        <v>4550 Dacoma</v>
      </c>
      <c r="D627" t="s">
        <v>1630</v>
      </c>
      <c r="E627" s="62" t="str">
        <f t="shared" si="19"/>
        <v>Houston</v>
      </c>
      <c r="F627" t="s">
        <v>2112</v>
      </c>
      <c r="G627" t="s">
        <v>2299</v>
      </c>
      <c r="H627">
        <v>77092</v>
      </c>
      <c r="I627" t="s">
        <v>1631</v>
      </c>
    </row>
    <row r="628" spans="1:9" x14ac:dyDescent="0.25">
      <c r="A628" s="62" t="e">
        <f>VLOOKUP(B628, names!A$3:B$2402, 2,)</f>
        <v>#N/A</v>
      </c>
      <c r="B628" t="s">
        <v>1632</v>
      </c>
      <c r="C628" s="62" t="str">
        <f t="shared" si="18"/>
        <v>808 Highway 18 West</v>
      </c>
      <c r="D628" t="s">
        <v>1633</v>
      </c>
      <c r="E628" s="62" t="str">
        <f t="shared" si="19"/>
        <v>Algona</v>
      </c>
      <c r="F628" t="s">
        <v>2241</v>
      </c>
      <c r="G628" t="s">
        <v>2301</v>
      </c>
      <c r="H628">
        <v>50511</v>
      </c>
      <c r="I628" t="s">
        <v>1634</v>
      </c>
    </row>
    <row r="629" spans="1:9" x14ac:dyDescent="0.25">
      <c r="A629" s="62" t="str">
        <f>VLOOKUP(B629, names!A$3:B$2402, 2,)</f>
        <v>Philadelphia Indemnity Insurance Co.</v>
      </c>
      <c r="B629" t="s">
        <v>135</v>
      </c>
      <c r="C629" s="62" t="str">
        <f t="shared" si="18"/>
        <v>One Bala Plaza, Suite 100</v>
      </c>
      <c r="D629" t="s">
        <v>1343</v>
      </c>
      <c r="E629" s="62" t="str">
        <f t="shared" si="19"/>
        <v>Bala Cynwyd</v>
      </c>
      <c r="F629" t="s">
        <v>2084</v>
      </c>
      <c r="G629" t="s">
        <v>2298</v>
      </c>
      <c r="H629" t="s">
        <v>2422</v>
      </c>
      <c r="I629" t="s">
        <v>1344</v>
      </c>
    </row>
    <row r="630" spans="1:9" x14ac:dyDescent="0.25">
      <c r="A630" s="62" t="str">
        <f>VLOOKUP(B630, names!A$3:B$2402, 2,)</f>
        <v>Phoenix Insurance Co.</v>
      </c>
      <c r="B630" t="s">
        <v>165</v>
      </c>
      <c r="C630" s="62" t="str">
        <f t="shared" si="18"/>
        <v>One Tower Square, Ms08A</v>
      </c>
      <c r="D630" t="s">
        <v>563</v>
      </c>
      <c r="E630" s="62" t="str">
        <f t="shared" si="19"/>
        <v>Hartford</v>
      </c>
      <c r="F630" t="s">
        <v>2049</v>
      </c>
      <c r="G630" t="s">
        <v>2300</v>
      </c>
      <c r="H630">
        <v>6183</v>
      </c>
      <c r="I630" t="s">
        <v>564</v>
      </c>
    </row>
    <row r="631" spans="1:9" x14ac:dyDescent="0.25">
      <c r="A631" s="62" t="e">
        <f>VLOOKUP(B631, names!A$3:B$2402, 2,)</f>
        <v>#N/A</v>
      </c>
      <c r="B631" t="s">
        <v>1635</v>
      </c>
      <c r="C631" s="62" t="str">
        <f t="shared" si="18"/>
        <v>361 E Hillsboro Blvd</v>
      </c>
      <c r="D631" t="s">
        <v>1636</v>
      </c>
      <c r="E631" s="62" t="str">
        <f t="shared" si="19"/>
        <v>Deerfield Beach</v>
      </c>
      <c r="F631" t="s">
        <v>2146</v>
      </c>
      <c r="G631" t="s">
        <v>2297</v>
      </c>
      <c r="H631">
        <v>33441</v>
      </c>
      <c r="I631" t="s">
        <v>1637</v>
      </c>
    </row>
    <row r="632" spans="1:9" x14ac:dyDescent="0.25">
      <c r="A632" s="62" t="e">
        <f>VLOOKUP(B632, names!A$3:B$2402, 2,)</f>
        <v>#N/A</v>
      </c>
      <c r="B632" t="s">
        <v>1638</v>
      </c>
      <c r="C632" s="62" t="str">
        <f t="shared" si="18"/>
        <v>2 Mid America Plaza, Suite 200</v>
      </c>
      <c r="D632" t="s">
        <v>752</v>
      </c>
      <c r="E632" s="62" t="str">
        <f t="shared" si="19"/>
        <v>Oakbrook Terrace</v>
      </c>
      <c r="F632" t="s">
        <v>2116</v>
      </c>
      <c r="G632" t="s">
        <v>2306</v>
      </c>
      <c r="H632">
        <v>60181</v>
      </c>
      <c r="I632" t="s">
        <v>753</v>
      </c>
    </row>
    <row r="633" spans="1:9" x14ac:dyDescent="0.25">
      <c r="A633" s="62" t="e">
        <f>VLOOKUP(B633, names!A$3:B$2402, 2,)</f>
        <v>#N/A</v>
      </c>
      <c r="B633" t="s">
        <v>1639</v>
      </c>
      <c r="C633" s="62" t="str">
        <f t="shared" si="18"/>
        <v>2701 North Main Street, P.O. Box 7001</v>
      </c>
      <c r="D633" t="s">
        <v>1640</v>
      </c>
      <c r="E633" s="62" t="str">
        <f t="shared" si="19"/>
        <v>Crossville</v>
      </c>
      <c r="F633" t="s">
        <v>2242</v>
      </c>
      <c r="G633" t="s">
        <v>2362</v>
      </c>
      <c r="H633" t="s">
        <v>2443</v>
      </c>
      <c r="I633" t="s">
        <v>1641</v>
      </c>
    </row>
    <row r="634" spans="1:9" x14ac:dyDescent="0.25">
      <c r="A634" s="62" t="e">
        <f>VLOOKUP(B634, names!A$3:B$2402, 2,)</f>
        <v>#N/A</v>
      </c>
      <c r="B634" t="s">
        <v>1642</v>
      </c>
      <c r="C634" s="62" t="str">
        <f t="shared" si="18"/>
        <v>1600 Aspen Commons</v>
      </c>
      <c r="D634" t="s">
        <v>827</v>
      </c>
      <c r="E634" s="62" t="str">
        <f t="shared" si="19"/>
        <v>Middleton</v>
      </c>
      <c r="F634" t="s">
        <v>2130</v>
      </c>
      <c r="G634" t="s">
        <v>2366</v>
      </c>
      <c r="H634" t="s">
        <v>2367</v>
      </c>
      <c r="I634" t="s">
        <v>828</v>
      </c>
    </row>
    <row r="635" spans="1:9" x14ac:dyDescent="0.25">
      <c r="A635" s="62" t="e">
        <f>VLOOKUP(B635, names!A$3:B$2402, 2,)</f>
        <v>#N/A</v>
      </c>
      <c r="B635" t="s">
        <v>1643</v>
      </c>
      <c r="C635" s="62" t="str">
        <f t="shared" si="18"/>
        <v>518 East Broad Street</v>
      </c>
      <c r="D635" t="s">
        <v>552</v>
      </c>
      <c r="E635" s="62" t="str">
        <f t="shared" si="19"/>
        <v>Columbus</v>
      </c>
      <c r="F635" t="s">
        <v>2058</v>
      </c>
      <c r="G635" t="s">
        <v>2314</v>
      </c>
      <c r="H635">
        <v>43215</v>
      </c>
      <c r="I635" t="s">
        <v>1644</v>
      </c>
    </row>
    <row r="636" spans="1:9" x14ac:dyDescent="0.25">
      <c r="A636" s="62" t="e">
        <f>VLOOKUP(B636, names!A$3:B$2402, 2,)</f>
        <v>#N/A</v>
      </c>
      <c r="B636" t="s">
        <v>1645</v>
      </c>
      <c r="C636" s="62" t="str">
        <f t="shared" si="18"/>
        <v>3000 Meridian Boulevard, Suite 400</v>
      </c>
      <c r="D636" t="s">
        <v>1597</v>
      </c>
      <c r="E636" s="62" t="str">
        <f t="shared" si="19"/>
        <v>Franklin</v>
      </c>
      <c r="F636" t="s">
        <v>2239</v>
      </c>
      <c r="G636" t="s">
        <v>2362</v>
      </c>
      <c r="H636">
        <v>37067</v>
      </c>
      <c r="I636" t="s">
        <v>1598</v>
      </c>
    </row>
    <row r="637" spans="1:9" x14ac:dyDescent="0.25">
      <c r="A637" s="62" t="str">
        <f>VLOOKUP(B637, names!A$3:B$2402, 2,)</f>
        <v>Praetorian Insurance Co.</v>
      </c>
      <c r="B637" t="s">
        <v>96</v>
      </c>
      <c r="C637" s="62" t="str">
        <f t="shared" si="18"/>
        <v>One General Drive</v>
      </c>
      <c r="D637" t="s">
        <v>1148</v>
      </c>
      <c r="E637" s="62" t="str">
        <f t="shared" si="19"/>
        <v>Sun Prairie</v>
      </c>
      <c r="F637" t="s">
        <v>2181</v>
      </c>
      <c r="G637" t="s">
        <v>2366</v>
      </c>
      <c r="H637">
        <v>53596</v>
      </c>
      <c r="I637" t="s">
        <v>1646</v>
      </c>
    </row>
    <row r="638" spans="1:9" x14ac:dyDescent="0.25">
      <c r="A638" s="62" t="e">
        <f>VLOOKUP(B638, names!A$3:B$2402, 2,)</f>
        <v>#N/A</v>
      </c>
      <c r="B638" t="s">
        <v>1647</v>
      </c>
      <c r="C638" s="62" t="str">
        <f t="shared" ref="C638:C701" si="20">PROPER(LEFT(D638, LEN(D638)-1))</f>
        <v>11605 Miracle Hills Drive, Suite 200</v>
      </c>
      <c r="D638" t="s">
        <v>1648</v>
      </c>
      <c r="E638" s="62" t="str">
        <f t="shared" ref="E638:E701" si="21">PROPER(F638)</f>
        <v>Omaha</v>
      </c>
      <c r="F638" t="s">
        <v>2038</v>
      </c>
      <c r="G638" t="s">
        <v>2292</v>
      </c>
      <c r="H638" t="s">
        <v>2444</v>
      </c>
      <c r="I638" t="s">
        <v>1649</v>
      </c>
    </row>
    <row r="639" spans="1:9" x14ac:dyDescent="0.25">
      <c r="A639" s="62" t="e">
        <f>VLOOKUP(B639, names!A$3:B$2402, 2,)</f>
        <v>#N/A</v>
      </c>
      <c r="B639" t="s">
        <v>1650</v>
      </c>
      <c r="C639" s="62" t="str">
        <f t="shared" si="20"/>
        <v>100 East Vine Street</v>
      </c>
      <c r="D639" t="s">
        <v>1651</v>
      </c>
      <c r="E639" s="62" t="str">
        <f t="shared" si="21"/>
        <v>Murfreesboro</v>
      </c>
      <c r="F639" t="s">
        <v>2243</v>
      </c>
      <c r="G639" t="s">
        <v>2362</v>
      </c>
      <c r="H639">
        <v>37130</v>
      </c>
      <c r="I639" t="s">
        <v>1652</v>
      </c>
    </row>
    <row r="640" spans="1:9" x14ac:dyDescent="0.25">
      <c r="A640" s="62" t="str">
        <f>VLOOKUP(B640, names!A$3:B$2402, 2,)</f>
        <v>Prepared Insurance Co.</v>
      </c>
      <c r="B640" t="s">
        <v>82</v>
      </c>
      <c r="C640" s="62" t="str">
        <f t="shared" si="20"/>
        <v>1715 N Westshore Blvd Suite 930</v>
      </c>
      <c r="D640" t="s">
        <v>1653</v>
      </c>
      <c r="E640" s="62" t="str">
        <f t="shared" si="21"/>
        <v>Tampa</v>
      </c>
      <c r="F640" t="s">
        <v>2078</v>
      </c>
      <c r="G640" t="s">
        <v>2297</v>
      </c>
      <c r="H640">
        <v>33607</v>
      </c>
      <c r="I640" t="s">
        <v>1654</v>
      </c>
    </row>
    <row r="641" spans="1:9" x14ac:dyDescent="0.25">
      <c r="A641" s="62" t="e">
        <f>VLOOKUP(B641, names!A$3:B$2402, 2,)</f>
        <v>#N/A</v>
      </c>
      <c r="B641" t="s">
        <v>1655</v>
      </c>
      <c r="C641" s="62" t="str">
        <f t="shared" si="20"/>
        <v>8722 South 300 West</v>
      </c>
      <c r="D641" t="s">
        <v>1656</v>
      </c>
      <c r="E641" s="62" t="str">
        <f t="shared" si="21"/>
        <v>Sandy</v>
      </c>
      <c r="F641" t="s">
        <v>2047</v>
      </c>
      <c r="G641" t="s">
        <v>2302</v>
      </c>
      <c r="H641">
        <v>84070</v>
      </c>
      <c r="I641" t="s">
        <v>1657</v>
      </c>
    </row>
    <row r="642" spans="1:9" x14ac:dyDescent="0.25">
      <c r="A642" s="62" t="e">
        <f>VLOOKUP(B642, names!A$3:B$2402, 2,)</f>
        <v>#N/A</v>
      </c>
      <c r="B642" t="s">
        <v>1658</v>
      </c>
      <c r="C642" s="62" t="str">
        <f t="shared" si="20"/>
        <v>2600 Professionals Drive</v>
      </c>
      <c r="D642" t="s">
        <v>1659</v>
      </c>
      <c r="E642" s="62" t="str">
        <f t="shared" si="21"/>
        <v>Okemos</v>
      </c>
      <c r="F642" t="s">
        <v>2244</v>
      </c>
      <c r="G642" t="s">
        <v>2295</v>
      </c>
      <c r="H642">
        <v>48864</v>
      </c>
      <c r="I642" t="s">
        <v>1660</v>
      </c>
    </row>
    <row r="643" spans="1:9" x14ac:dyDescent="0.25">
      <c r="A643" s="62" t="e">
        <f>VLOOKUP(B643, names!A$3:B$2402, 2,)</f>
        <v>#N/A</v>
      </c>
      <c r="B643" t="s">
        <v>1661</v>
      </c>
      <c r="C643" s="62" t="str">
        <f t="shared" si="20"/>
        <v>100 Brookwood Place</v>
      </c>
      <c r="D643" t="s">
        <v>1662</v>
      </c>
      <c r="E643" s="62" t="str">
        <f t="shared" si="21"/>
        <v>Birmingham</v>
      </c>
      <c r="F643" t="s">
        <v>2145</v>
      </c>
      <c r="G643" t="s">
        <v>2417</v>
      </c>
      <c r="H643">
        <v>35209</v>
      </c>
      <c r="I643" t="s">
        <v>1660</v>
      </c>
    </row>
    <row r="644" spans="1:9" x14ac:dyDescent="0.25">
      <c r="A644" s="62" t="e">
        <f>VLOOKUP(B644, names!A$3:B$2402, 2,)</f>
        <v>#N/A</v>
      </c>
      <c r="B644" t="s">
        <v>1663</v>
      </c>
      <c r="C644" s="62" t="str">
        <f t="shared" si="20"/>
        <v>901 West Main Street</v>
      </c>
      <c r="D644" t="s">
        <v>1664</v>
      </c>
      <c r="E644" s="62" t="str">
        <f t="shared" si="21"/>
        <v>Anoka</v>
      </c>
      <c r="F644" t="s">
        <v>2245</v>
      </c>
      <c r="G644" t="s">
        <v>2353</v>
      </c>
      <c r="H644">
        <v>55303</v>
      </c>
      <c r="I644" t="s">
        <v>1665</v>
      </c>
    </row>
    <row r="645" spans="1:9" x14ac:dyDescent="0.25">
      <c r="A645" s="62" t="e">
        <f>VLOOKUP(B645, names!A$3:B$2402, 2,)</f>
        <v>#N/A</v>
      </c>
      <c r="B645" t="s">
        <v>1666</v>
      </c>
      <c r="C645" s="62" t="str">
        <f t="shared" si="20"/>
        <v>225 International Circle</v>
      </c>
      <c r="D645" t="s">
        <v>1667</v>
      </c>
      <c r="E645" s="62" t="str">
        <f t="shared" si="21"/>
        <v>Hunt Valley</v>
      </c>
      <c r="F645" t="s">
        <v>2110</v>
      </c>
      <c r="G645" t="s">
        <v>2308</v>
      </c>
      <c r="H645">
        <v>21030</v>
      </c>
      <c r="I645" t="s">
        <v>1668</v>
      </c>
    </row>
    <row r="646" spans="1:9" x14ac:dyDescent="0.25">
      <c r="A646" s="62" t="e">
        <f>VLOOKUP(B646, names!A$3:B$2402, 2,)</f>
        <v>#N/A</v>
      </c>
      <c r="B646" t="s">
        <v>1669</v>
      </c>
      <c r="C646" s="62" t="str">
        <f t="shared" si="20"/>
        <v>440 Lincoln Street</v>
      </c>
      <c r="D646" t="s">
        <v>503</v>
      </c>
      <c r="E646" s="62" t="str">
        <f t="shared" si="21"/>
        <v>Worcester</v>
      </c>
      <c r="F646" t="s">
        <v>2059</v>
      </c>
      <c r="G646" t="s">
        <v>2316</v>
      </c>
      <c r="H646" t="s">
        <v>2317</v>
      </c>
      <c r="I646" t="s">
        <v>504</v>
      </c>
    </row>
    <row r="647" spans="1:9" x14ac:dyDescent="0.25">
      <c r="A647" s="62" t="e">
        <f>VLOOKUP(B647, names!A$3:B$2402, 2,)</f>
        <v>#N/A</v>
      </c>
      <c r="B647" t="s">
        <v>1670</v>
      </c>
      <c r="C647" s="62" t="str">
        <f t="shared" si="20"/>
        <v>6300 Wilson Mills Road, E61</v>
      </c>
      <c r="D647" t="s">
        <v>1671</v>
      </c>
      <c r="E647" s="62" t="str">
        <f t="shared" si="21"/>
        <v>Cleveland</v>
      </c>
      <c r="F647" t="s">
        <v>2246</v>
      </c>
      <c r="G647" t="s">
        <v>2314</v>
      </c>
      <c r="H647" t="s">
        <v>2445</v>
      </c>
      <c r="I647" t="s">
        <v>678</v>
      </c>
    </row>
    <row r="648" spans="1:9" x14ac:dyDescent="0.25">
      <c r="A648" s="62" t="e">
        <f>VLOOKUP(B648, names!A$3:B$2402, 2,)</f>
        <v>#N/A</v>
      </c>
      <c r="B648" t="s">
        <v>1672</v>
      </c>
      <c r="C648" s="62" t="str">
        <f t="shared" si="20"/>
        <v>6300 Wilson Mills Road, W33</v>
      </c>
      <c r="D648" t="s">
        <v>1673</v>
      </c>
      <c r="E648" s="62" t="str">
        <f t="shared" si="21"/>
        <v>Cleveland</v>
      </c>
      <c r="F648" t="s">
        <v>2246</v>
      </c>
      <c r="G648" t="s">
        <v>2314</v>
      </c>
      <c r="H648" t="s">
        <v>2445</v>
      </c>
      <c r="I648" t="s">
        <v>678</v>
      </c>
    </row>
    <row r="649" spans="1:9" x14ac:dyDescent="0.25">
      <c r="A649" s="62" t="e">
        <f>VLOOKUP(B649, names!A$3:B$2402, 2,)</f>
        <v>#N/A</v>
      </c>
      <c r="B649" t="s">
        <v>1674</v>
      </c>
      <c r="C649" s="62" t="str">
        <f t="shared" si="20"/>
        <v>6300 Wilson Mills Road, W33</v>
      </c>
      <c r="D649" t="s">
        <v>1673</v>
      </c>
      <c r="E649" s="62" t="str">
        <f t="shared" si="21"/>
        <v>Cleveland</v>
      </c>
      <c r="F649" t="s">
        <v>2246</v>
      </c>
      <c r="G649" t="s">
        <v>2314</v>
      </c>
      <c r="H649" t="s">
        <v>2445</v>
      </c>
      <c r="I649" t="s">
        <v>678</v>
      </c>
    </row>
    <row r="650" spans="1:9" x14ac:dyDescent="0.25">
      <c r="A650" s="62" t="e">
        <f>VLOOKUP(B650, names!A$3:B$2402, 2,)</f>
        <v>#N/A</v>
      </c>
      <c r="B650" t="s">
        <v>1675</v>
      </c>
      <c r="C650" s="62" t="str">
        <f t="shared" si="20"/>
        <v>6300 Wilson Mills Road</v>
      </c>
      <c r="D650" t="s">
        <v>1676</v>
      </c>
      <c r="E650" s="62" t="str">
        <f t="shared" si="21"/>
        <v>Cleveland</v>
      </c>
      <c r="F650" t="s">
        <v>2246</v>
      </c>
      <c r="G650" t="s">
        <v>2314</v>
      </c>
      <c r="H650" t="s">
        <v>2445</v>
      </c>
      <c r="I650" t="s">
        <v>678</v>
      </c>
    </row>
    <row r="651" spans="1:9" x14ac:dyDescent="0.25">
      <c r="A651" s="62" t="e">
        <f>VLOOKUP(B651, names!A$3:B$2402, 2,)</f>
        <v>#N/A</v>
      </c>
      <c r="B651" t="s">
        <v>1677</v>
      </c>
      <c r="C651" s="62" t="str">
        <f t="shared" si="20"/>
        <v>6300 Wilson Mills Road</v>
      </c>
      <c r="D651" t="s">
        <v>1676</v>
      </c>
      <c r="E651" s="62" t="str">
        <f t="shared" si="21"/>
        <v>Cleveland</v>
      </c>
      <c r="F651" t="s">
        <v>2246</v>
      </c>
      <c r="G651" t="s">
        <v>2314</v>
      </c>
      <c r="H651" t="s">
        <v>2445</v>
      </c>
      <c r="I651" t="s">
        <v>678</v>
      </c>
    </row>
    <row r="652" spans="1:9" x14ac:dyDescent="0.25">
      <c r="A652" s="62" t="e">
        <f>VLOOKUP(B652, names!A$3:B$2402, 2,)</f>
        <v>#N/A</v>
      </c>
      <c r="B652" t="s">
        <v>1678</v>
      </c>
      <c r="C652" s="62" t="str">
        <f t="shared" si="20"/>
        <v>4030 Crescent Park Drive, Bldg. B</v>
      </c>
      <c r="D652" t="s">
        <v>1679</v>
      </c>
      <c r="E652" s="62" t="str">
        <f t="shared" si="21"/>
        <v>Riverview</v>
      </c>
      <c r="F652" t="s">
        <v>2247</v>
      </c>
      <c r="G652" t="s">
        <v>2297</v>
      </c>
      <c r="H652">
        <v>33569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1680</v>
      </c>
      <c r="C653" s="62" t="str">
        <f t="shared" si="20"/>
        <v>4030 Crescent Park Drive, Bldg. B</v>
      </c>
      <c r="D653" t="s">
        <v>1679</v>
      </c>
      <c r="E653" s="62" t="str">
        <f t="shared" si="21"/>
        <v>Riverview</v>
      </c>
      <c r="F653" t="s">
        <v>2247</v>
      </c>
      <c r="G653" t="s">
        <v>2297</v>
      </c>
      <c r="H653">
        <v>33569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1681</v>
      </c>
      <c r="C654" s="62" t="str">
        <f t="shared" si="20"/>
        <v>6300 Wilson Mills Road, E61</v>
      </c>
      <c r="D654" t="s">
        <v>1671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407</v>
      </c>
      <c r="C655" s="62" t="str">
        <f t="shared" si="20"/>
        <v>200 Hopmeadow Street</v>
      </c>
      <c r="D655" t="s">
        <v>1231</v>
      </c>
      <c r="E655" s="62" t="str">
        <f t="shared" si="21"/>
        <v>Simsbury</v>
      </c>
      <c r="F655" t="s">
        <v>2191</v>
      </c>
      <c r="G655" t="s">
        <v>2300</v>
      </c>
      <c r="H655" t="s">
        <v>2406</v>
      </c>
      <c r="I655" t="s">
        <v>1232</v>
      </c>
    </row>
    <row r="656" spans="1:9" x14ac:dyDescent="0.25">
      <c r="A656" s="62" t="e">
        <f>VLOOKUP(B656, names!A$3:B$2402, 2,)</f>
        <v>#N/A</v>
      </c>
      <c r="B656" t="s">
        <v>1682</v>
      </c>
      <c r="C656" s="62" t="str">
        <f t="shared" si="20"/>
        <v>111 Congressional Blvd., Suite 500</v>
      </c>
      <c r="D656" t="s">
        <v>1683</v>
      </c>
      <c r="E656" s="62" t="str">
        <f t="shared" si="21"/>
        <v>Carmel</v>
      </c>
      <c r="F656" t="s">
        <v>2248</v>
      </c>
      <c r="G656" t="s">
        <v>2340</v>
      </c>
      <c r="H656">
        <v>46032</v>
      </c>
      <c r="I656" t="s">
        <v>1684</v>
      </c>
    </row>
    <row r="657" spans="1:9" x14ac:dyDescent="0.25">
      <c r="A657" s="62" t="e">
        <f>VLOOKUP(B657, names!A$3:B$2402, 2,)</f>
        <v>#N/A</v>
      </c>
      <c r="B657" t="s">
        <v>1685</v>
      </c>
      <c r="C657" s="62" t="str">
        <f t="shared" si="20"/>
        <v>475 Kilvert Street, Suite 330</v>
      </c>
      <c r="D657" t="s">
        <v>1686</v>
      </c>
      <c r="E657" s="62" t="str">
        <f t="shared" si="21"/>
        <v>Warwick</v>
      </c>
      <c r="F657" t="s">
        <v>2249</v>
      </c>
      <c r="G657" t="s">
        <v>2303</v>
      </c>
      <c r="H657">
        <v>2886</v>
      </c>
      <c r="I657" t="s">
        <v>1687</v>
      </c>
    </row>
    <row r="658" spans="1:9" x14ac:dyDescent="0.25">
      <c r="A658" s="62" t="e">
        <f>VLOOKUP(B658, names!A$3:B$2402, 2,)</f>
        <v>#N/A</v>
      </c>
      <c r="B658" t="s">
        <v>1688</v>
      </c>
      <c r="C658" s="62" t="str">
        <f t="shared" si="20"/>
        <v>One Park Avenue</v>
      </c>
      <c r="D658" t="s">
        <v>1689</v>
      </c>
      <c r="E658" s="62" t="str">
        <f t="shared" si="21"/>
        <v>New York</v>
      </c>
      <c r="F658" t="s">
        <v>2037</v>
      </c>
      <c r="G658" t="s">
        <v>2291</v>
      </c>
      <c r="H658" t="s">
        <v>2446</v>
      </c>
      <c r="I658" t="s">
        <v>1690</v>
      </c>
    </row>
    <row r="659" spans="1:9" x14ac:dyDescent="0.25">
      <c r="A659" s="62" t="e">
        <f>VLOOKUP(B659, names!A$3:B$2402, 2,)</f>
        <v>#N/A</v>
      </c>
      <c r="B659" t="s">
        <v>1691</v>
      </c>
      <c r="C659" s="62" t="str">
        <f t="shared" si="20"/>
        <v>44 South Broadway</v>
      </c>
      <c r="D659" t="s">
        <v>1692</v>
      </c>
      <c r="E659" s="62" t="str">
        <f t="shared" si="21"/>
        <v>White Plains</v>
      </c>
      <c r="F659" t="s">
        <v>2250</v>
      </c>
      <c r="G659" t="s">
        <v>2291</v>
      </c>
      <c r="H659" t="s">
        <v>2447</v>
      </c>
      <c r="I659" t="s">
        <v>1693</v>
      </c>
    </row>
    <row r="660" spans="1:9" x14ac:dyDescent="0.25">
      <c r="A660" s="62" t="str">
        <f>VLOOKUP(B660, names!A$3:B$2402, 2,)</f>
        <v>QBE Insurance Corp.</v>
      </c>
      <c r="B660" t="s">
        <v>126</v>
      </c>
      <c r="C660" s="62" t="str">
        <f t="shared" si="20"/>
        <v>One General Drive</v>
      </c>
      <c r="D660" t="s">
        <v>1148</v>
      </c>
      <c r="E660" s="62" t="str">
        <f t="shared" si="21"/>
        <v>Sun Prairie</v>
      </c>
      <c r="F660" t="s">
        <v>2181</v>
      </c>
      <c r="G660" t="s">
        <v>2366</v>
      </c>
      <c r="H660">
        <v>53596</v>
      </c>
      <c r="I660" t="s">
        <v>1646</v>
      </c>
    </row>
    <row r="661" spans="1:9" x14ac:dyDescent="0.25">
      <c r="A661" s="62" t="e">
        <f>VLOOKUP(B661, names!A$3:B$2402, 2,)</f>
        <v>#N/A</v>
      </c>
      <c r="B661" t="s">
        <v>1694</v>
      </c>
      <c r="C661" s="62" t="str">
        <f t="shared" si="20"/>
        <v>One General Drive</v>
      </c>
      <c r="D661" t="s">
        <v>1148</v>
      </c>
      <c r="E661" s="62" t="str">
        <f t="shared" si="21"/>
        <v>Sun Prairie</v>
      </c>
      <c r="F661" t="s">
        <v>2181</v>
      </c>
      <c r="G661" t="s">
        <v>2366</v>
      </c>
      <c r="H661">
        <v>53596</v>
      </c>
      <c r="I661" t="s">
        <v>1646</v>
      </c>
    </row>
    <row r="662" spans="1:9" x14ac:dyDescent="0.25">
      <c r="A662" s="62" t="e">
        <f>VLOOKUP(B662, names!A$3:B$2402, 2,)</f>
        <v>#N/A</v>
      </c>
      <c r="B662" t="s">
        <v>1695</v>
      </c>
      <c r="C662" s="62" t="str">
        <f t="shared" si="20"/>
        <v>40 Fulton Street, Suite 1200</v>
      </c>
      <c r="D662" t="s">
        <v>1696</v>
      </c>
      <c r="E662" s="62" t="str">
        <f t="shared" si="21"/>
        <v>New York</v>
      </c>
      <c r="F662" t="s">
        <v>2037</v>
      </c>
      <c r="G662" t="s">
        <v>2291</v>
      </c>
      <c r="H662" t="s">
        <v>2448</v>
      </c>
      <c r="I662" t="s">
        <v>1697</v>
      </c>
    </row>
    <row r="663" spans="1:9" x14ac:dyDescent="0.25">
      <c r="A663" s="62" t="e">
        <f>VLOOKUP(B663, names!A$3:B$2402, 2,)</f>
        <v>#N/A</v>
      </c>
      <c r="B663" t="s">
        <v>1698</v>
      </c>
      <c r="C663" s="62" t="str">
        <f t="shared" si="20"/>
        <v>177 Broad Street, Ninth Floor</v>
      </c>
      <c r="D663" t="s">
        <v>1699</v>
      </c>
      <c r="E663" s="62" t="str">
        <f t="shared" si="21"/>
        <v>Stamford</v>
      </c>
      <c r="F663" t="s">
        <v>2121</v>
      </c>
      <c r="G663" t="s">
        <v>2300</v>
      </c>
      <c r="H663">
        <v>6901</v>
      </c>
      <c r="I663" t="s">
        <v>1700</v>
      </c>
    </row>
    <row r="664" spans="1:9" x14ac:dyDescent="0.25">
      <c r="A664" s="62" t="e">
        <f>VLOOKUP(B664, names!A$3:B$2402, 2,)</f>
        <v>#N/A</v>
      </c>
      <c r="B664" t="s">
        <v>1701</v>
      </c>
      <c r="C664" s="62" t="str">
        <f t="shared" si="20"/>
        <v>1601 Market Street</v>
      </c>
      <c r="D664" t="s">
        <v>1702</v>
      </c>
      <c r="E664" s="62" t="str">
        <f t="shared" si="21"/>
        <v>Philadelphia</v>
      </c>
      <c r="F664" t="s">
        <v>2043</v>
      </c>
      <c r="G664" t="s">
        <v>2298</v>
      </c>
      <c r="H664">
        <v>19103</v>
      </c>
      <c r="I664" t="s">
        <v>1703</v>
      </c>
    </row>
    <row r="665" spans="1:9" x14ac:dyDescent="0.25">
      <c r="A665" s="62" t="e">
        <f>VLOOKUP(B665, names!A$3:B$2402, 2,)</f>
        <v>#N/A</v>
      </c>
      <c r="B665" t="s">
        <v>1704</v>
      </c>
      <c r="C665" s="62" t="str">
        <f t="shared" si="20"/>
        <v>1601 Market Street</v>
      </c>
      <c r="D665" t="s">
        <v>1702</v>
      </c>
      <c r="E665" s="62" t="str">
        <f t="shared" si="21"/>
        <v>Philadelphia</v>
      </c>
      <c r="F665" t="s">
        <v>2043</v>
      </c>
      <c r="G665" t="s">
        <v>2298</v>
      </c>
      <c r="H665">
        <v>19103</v>
      </c>
      <c r="I665" t="s">
        <v>1703</v>
      </c>
    </row>
    <row r="666" spans="1:9" x14ac:dyDescent="0.25">
      <c r="A666" s="62" t="e">
        <f>VLOOKUP(B666, names!A$3:B$2402, 2,)</f>
        <v>#N/A</v>
      </c>
      <c r="B666" t="s">
        <v>1705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1149</v>
      </c>
    </row>
    <row r="667" spans="1:9" x14ac:dyDescent="0.25">
      <c r="A667" s="62" t="e">
        <f>VLOOKUP(B667, names!A$3:B$2402, 2,)</f>
        <v>#N/A</v>
      </c>
      <c r="B667" t="s">
        <v>1706</v>
      </c>
      <c r="C667" s="62" t="str">
        <f t="shared" si="20"/>
        <v>140 Broadway, Suite 4200</v>
      </c>
      <c r="D667" t="s">
        <v>1707</v>
      </c>
      <c r="E667" s="62" t="str">
        <f t="shared" si="21"/>
        <v>New York</v>
      </c>
      <c r="F667" t="s">
        <v>2037</v>
      </c>
      <c r="G667" t="s">
        <v>2291</v>
      </c>
      <c r="H667">
        <v>10005</v>
      </c>
      <c r="I667" t="s">
        <v>1708</v>
      </c>
    </row>
    <row r="668" spans="1:9" x14ac:dyDescent="0.25">
      <c r="A668" s="62" t="e">
        <f>VLOOKUP(B668, names!A$3:B$2402, 2,)</f>
        <v>#N/A</v>
      </c>
      <c r="B668" t="s">
        <v>1709</v>
      </c>
      <c r="C668" s="62" t="str">
        <f t="shared" si="20"/>
        <v>P.O. Box 20036</v>
      </c>
      <c r="D668" t="s">
        <v>1710</v>
      </c>
      <c r="E668" s="62" t="str">
        <f t="shared" si="21"/>
        <v>Encino</v>
      </c>
      <c r="F668" t="s">
        <v>2251</v>
      </c>
      <c r="G668" t="s">
        <v>2324</v>
      </c>
      <c r="H668" t="s">
        <v>2449</v>
      </c>
      <c r="I668" t="s">
        <v>1711</v>
      </c>
    </row>
    <row r="669" spans="1:9" x14ac:dyDescent="0.25">
      <c r="A669" s="62" t="e">
        <f>VLOOKUP(B669, names!A$3:B$2402, 2,)</f>
        <v>#N/A</v>
      </c>
      <c r="B669" t="s">
        <v>1712</v>
      </c>
      <c r="C669" s="62" t="str">
        <f t="shared" si="20"/>
        <v>101 N. Cherry Street, Suite 101</v>
      </c>
      <c r="D669" t="s">
        <v>1713</v>
      </c>
      <c r="E669" s="62" t="str">
        <f t="shared" si="21"/>
        <v>Winston-Salem</v>
      </c>
      <c r="F669" t="s">
        <v>2158</v>
      </c>
      <c r="G669" t="s">
        <v>2309</v>
      </c>
      <c r="H669">
        <v>27101</v>
      </c>
      <c r="I669" t="s">
        <v>1714</v>
      </c>
    </row>
    <row r="670" spans="1:9" x14ac:dyDescent="0.25">
      <c r="A670" s="62" t="e">
        <f>VLOOKUP(B670, names!A$3:B$2402, 2,)</f>
        <v>#N/A</v>
      </c>
      <c r="B670" t="s">
        <v>1715</v>
      </c>
      <c r="C670" s="62" t="str">
        <f t="shared" si="20"/>
        <v>101 N. Cherry Street, Suite 101</v>
      </c>
      <c r="D670" t="s">
        <v>1713</v>
      </c>
      <c r="E670" s="62" t="str">
        <f t="shared" si="21"/>
        <v>Winston-Salem</v>
      </c>
      <c r="F670" t="s">
        <v>2158</v>
      </c>
      <c r="G670" t="s">
        <v>2309</v>
      </c>
      <c r="H670">
        <v>27101</v>
      </c>
      <c r="I670" t="s">
        <v>1714</v>
      </c>
    </row>
    <row r="671" spans="1:9" x14ac:dyDescent="0.25">
      <c r="A671" s="62" t="e">
        <f>VLOOKUP(B671, names!A$3:B$2402, 2,)</f>
        <v>#N/A</v>
      </c>
      <c r="B671" t="s">
        <v>1716</v>
      </c>
      <c r="C671" s="62" t="str">
        <f t="shared" si="20"/>
        <v>101 N. Cherry Street, Suite 101</v>
      </c>
      <c r="D671" t="s">
        <v>1713</v>
      </c>
      <c r="E671" s="62" t="str">
        <f t="shared" si="21"/>
        <v>Winston-Salem</v>
      </c>
      <c r="F671" t="s">
        <v>2158</v>
      </c>
      <c r="G671" t="s">
        <v>2309</v>
      </c>
      <c r="H671">
        <v>27101</v>
      </c>
      <c r="I671" t="s">
        <v>1714</v>
      </c>
    </row>
    <row r="672" spans="1:9" x14ac:dyDescent="0.25">
      <c r="A672" s="62" t="str">
        <f>VLOOKUP(B672, names!A$3:B$2402, 2,)</f>
        <v>Response Insurance Co.</v>
      </c>
      <c r="B672" t="s">
        <v>112</v>
      </c>
      <c r="C672" s="62" t="str">
        <f t="shared" si="20"/>
        <v>50 Glenmaura National Blvd.,  Ste. 201</v>
      </c>
      <c r="D672" t="s">
        <v>515</v>
      </c>
      <c r="E672" s="62" t="str">
        <f t="shared" si="21"/>
        <v>Moosic</v>
      </c>
      <c r="F672" t="s">
        <v>2061</v>
      </c>
      <c r="G672" t="s">
        <v>2298</v>
      </c>
      <c r="H672">
        <v>18507</v>
      </c>
      <c r="I672" t="s">
        <v>1417</v>
      </c>
    </row>
    <row r="673" spans="1:9" x14ac:dyDescent="0.25">
      <c r="A673" s="62" t="e">
        <f>VLOOKUP(B673, names!A$3:B$2402, 2,)</f>
        <v>#N/A</v>
      </c>
      <c r="B673" t="s">
        <v>1717</v>
      </c>
      <c r="C673" s="62" t="str">
        <f t="shared" si="20"/>
        <v>50 Glenmaura National Blvd.,  Ste. 201</v>
      </c>
      <c r="D673" t="s">
        <v>515</v>
      </c>
      <c r="E673" s="62" t="str">
        <f t="shared" si="21"/>
        <v>Moosic</v>
      </c>
      <c r="F673" t="s">
        <v>2061</v>
      </c>
      <c r="G673" t="s">
        <v>2298</v>
      </c>
      <c r="H673">
        <v>18507</v>
      </c>
      <c r="I673" t="s">
        <v>1417</v>
      </c>
    </row>
    <row r="674" spans="1:9" x14ac:dyDescent="0.25">
      <c r="A674" s="62" t="e">
        <f>VLOOKUP(B674, names!A$3:B$2402, 2,)</f>
        <v>#N/A</v>
      </c>
      <c r="B674" t="s">
        <v>1718</v>
      </c>
      <c r="C674" s="62" t="str">
        <f t="shared" si="20"/>
        <v>50 Glenmaura National Blvd.,  Ste. 201</v>
      </c>
      <c r="D674" t="s">
        <v>515</v>
      </c>
      <c r="E674" s="62" t="str">
        <f t="shared" si="21"/>
        <v>Moosic</v>
      </c>
      <c r="F674" t="s">
        <v>2061</v>
      </c>
      <c r="G674" t="s">
        <v>2298</v>
      </c>
      <c r="H674">
        <v>18507</v>
      </c>
      <c r="I674" t="s">
        <v>1417</v>
      </c>
    </row>
    <row r="675" spans="1:9" x14ac:dyDescent="0.25">
      <c r="A675" s="62" t="e">
        <f>VLOOKUP(B675, names!A$3:B$2402, 2,)</f>
        <v>#N/A</v>
      </c>
      <c r="B675" t="s">
        <v>1719</v>
      </c>
      <c r="C675" s="62" t="str">
        <f t="shared" si="20"/>
        <v>8151 Peters Road #1000</v>
      </c>
      <c r="D675" t="s">
        <v>1720</v>
      </c>
      <c r="E675" s="62" t="str">
        <f t="shared" si="21"/>
        <v>Plantation</v>
      </c>
      <c r="F675" t="s">
        <v>2192</v>
      </c>
      <c r="G675" t="s">
        <v>2297</v>
      </c>
      <c r="H675">
        <v>33324</v>
      </c>
      <c r="I675" t="s">
        <v>1721</v>
      </c>
    </row>
    <row r="676" spans="1:9" x14ac:dyDescent="0.25">
      <c r="A676" s="62" t="e">
        <f>VLOOKUP(B676, names!A$3:B$2402, 2,)</f>
        <v>#N/A</v>
      </c>
      <c r="B676" t="s">
        <v>1722</v>
      </c>
      <c r="C676" s="62" t="str">
        <f t="shared" si="20"/>
        <v>2310 Commerce Point Drive</v>
      </c>
      <c r="D676" t="s">
        <v>795</v>
      </c>
      <c r="E676" s="62" t="str">
        <f t="shared" si="21"/>
        <v>Lakeland</v>
      </c>
      <c r="F676" t="s">
        <v>2124</v>
      </c>
      <c r="G676" t="s">
        <v>2297</v>
      </c>
      <c r="H676">
        <v>33801</v>
      </c>
      <c r="I676" t="s">
        <v>1723</v>
      </c>
    </row>
    <row r="677" spans="1:9" x14ac:dyDescent="0.25">
      <c r="A677" s="62" t="e">
        <f>VLOOKUP(B677, names!A$3:B$2402, 2,)</f>
        <v>#N/A</v>
      </c>
      <c r="B677" t="s">
        <v>1724</v>
      </c>
      <c r="C677" s="62" t="str">
        <f t="shared" si="20"/>
        <v>475 Steamboat Road</v>
      </c>
      <c r="D677" t="s">
        <v>764</v>
      </c>
      <c r="E677" s="62" t="str">
        <f t="shared" si="21"/>
        <v>Greenwich</v>
      </c>
      <c r="F677" t="s">
        <v>2118</v>
      </c>
      <c r="G677" t="s">
        <v>2300</v>
      </c>
      <c r="H677">
        <v>6830</v>
      </c>
      <c r="I677" t="s">
        <v>1725</v>
      </c>
    </row>
    <row r="678" spans="1:9" x14ac:dyDescent="0.25">
      <c r="A678" s="62" t="e">
        <f>VLOOKUP(B678, names!A$3:B$2402, 2,)</f>
        <v>#N/A</v>
      </c>
      <c r="B678" t="s">
        <v>1726</v>
      </c>
      <c r="C678" s="62" t="str">
        <f t="shared" si="20"/>
        <v>9025 N. Lindbergh Drive</v>
      </c>
      <c r="D678" t="s">
        <v>923</v>
      </c>
      <c r="E678" s="62" t="str">
        <f t="shared" si="21"/>
        <v>Peoria</v>
      </c>
      <c r="F678" t="s">
        <v>2144</v>
      </c>
      <c r="G678" t="s">
        <v>2306</v>
      </c>
      <c r="H678">
        <v>61615</v>
      </c>
      <c r="I678" t="s">
        <v>1727</v>
      </c>
    </row>
    <row r="679" spans="1:9" x14ac:dyDescent="0.25">
      <c r="A679" s="62" t="e">
        <f>VLOOKUP(B679, names!A$3:B$2402, 2,)</f>
        <v>#N/A</v>
      </c>
      <c r="B679" t="s">
        <v>1728</v>
      </c>
      <c r="C679" s="62" t="str">
        <f t="shared" si="20"/>
        <v>9025 N. Lindbergh Drive</v>
      </c>
      <c r="D679" t="s">
        <v>923</v>
      </c>
      <c r="E679" s="62" t="str">
        <f t="shared" si="21"/>
        <v>Peoria</v>
      </c>
      <c r="F679" t="s">
        <v>2144</v>
      </c>
      <c r="G679" t="s">
        <v>2306</v>
      </c>
      <c r="H679">
        <v>61615</v>
      </c>
      <c r="I679" t="s">
        <v>1727</v>
      </c>
    </row>
    <row r="680" spans="1:9" x14ac:dyDescent="0.25">
      <c r="A680" s="62" t="e">
        <f>VLOOKUP(B680, names!A$3:B$2402, 2,)</f>
        <v>#N/A</v>
      </c>
      <c r="B680" t="s">
        <v>1729</v>
      </c>
      <c r="C680" s="62" t="str">
        <f t="shared" si="20"/>
        <v>4107 N Himes Ave 2Nd Floor</v>
      </c>
      <c r="D680" t="s">
        <v>1730</v>
      </c>
      <c r="E680" s="62" t="str">
        <f t="shared" si="21"/>
        <v>Tampa</v>
      </c>
      <c r="F680" t="s">
        <v>2078</v>
      </c>
      <c r="G680" t="s">
        <v>2297</v>
      </c>
      <c r="H680">
        <v>33607</v>
      </c>
      <c r="I680" t="s">
        <v>1731</v>
      </c>
    </row>
    <row r="681" spans="1:9" x14ac:dyDescent="0.25">
      <c r="A681" s="62" t="e">
        <f>VLOOKUP(B681, names!A$3:B$2402, 2,)</f>
        <v>#N/A</v>
      </c>
      <c r="B681" t="s">
        <v>1732</v>
      </c>
      <c r="C681" s="62" t="str">
        <f t="shared" si="20"/>
        <v>654 Main Street</v>
      </c>
      <c r="D681" t="s">
        <v>1733</v>
      </c>
      <c r="E681" s="62" t="str">
        <f t="shared" si="21"/>
        <v>Rockwood</v>
      </c>
      <c r="F681" t="s">
        <v>2252</v>
      </c>
      <c r="G681" t="s">
        <v>2298</v>
      </c>
      <c r="H681">
        <v>15557</v>
      </c>
      <c r="I681" t="s">
        <v>1734</v>
      </c>
    </row>
    <row r="682" spans="1:9" x14ac:dyDescent="0.25">
      <c r="A682" s="62" t="e">
        <f>VLOOKUP(B682, names!A$3:B$2402, 2,)</f>
        <v>#N/A</v>
      </c>
      <c r="B682" t="s">
        <v>1735</v>
      </c>
      <c r="C682" s="62" t="str">
        <f t="shared" si="20"/>
        <v>945 E. Paces Ferry Rd, Suite 1800</v>
      </c>
      <c r="D682" t="s">
        <v>1736</v>
      </c>
      <c r="E682" s="62" t="str">
        <f t="shared" si="21"/>
        <v>Atlanta</v>
      </c>
      <c r="F682" t="s">
        <v>2039</v>
      </c>
      <c r="G682" t="s">
        <v>2294</v>
      </c>
      <c r="H682" t="s">
        <v>2450</v>
      </c>
      <c r="I682" t="s">
        <v>1737</v>
      </c>
    </row>
    <row r="683" spans="1:9" x14ac:dyDescent="0.25">
      <c r="A683" s="62" t="e">
        <f>VLOOKUP(B683, names!A$3:B$2402, 2,)</f>
        <v>#N/A</v>
      </c>
      <c r="B683" t="s">
        <v>1738</v>
      </c>
      <c r="C683" s="62" t="str">
        <f t="shared" si="20"/>
        <v>3501 Thurston Avenue</v>
      </c>
      <c r="D683" t="s">
        <v>1739</v>
      </c>
      <c r="E683" s="62" t="str">
        <f t="shared" si="21"/>
        <v>Anoka</v>
      </c>
      <c r="F683" t="s">
        <v>2245</v>
      </c>
      <c r="G683" t="s">
        <v>2353</v>
      </c>
      <c r="H683">
        <v>55303</v>
      </c>
      <c r="I683" t="s">
        <v>1740</v>
      </c>
    </row>
    <row r="684" spans="1:9" x14ac:dyDescent="0.25">
      <c r="A684" s="62" t="str">
        <f>VLOOKUP(B684, names!A$3:B$2402, 2,)</f>
        <v>Safe Harbor Insurance Co.</v>
      </c>
      <c r="B684" t="s">
        <v>57</v>
      </c>
      <c r="C684" s="62" t="str">
        <f t="shared" si="20"/>
        <v>2549 Barrington Circle</v>
      </c>
      <c r="D684" t="s">
        <v>1557</v>
      </c>
      <c r="E684" s="62" t="str">
        <f t="shared" si="21"/>
        <v>Tallahassee</v>
      </c>
      <c r="F684" t="s">
        <v>2131</v>
      </c>
      <c r="G684" t="s">
        <v>2297</v>
      </c>
      <c r="H684">
        <v>32308</v>
      </c>
      <c r="I684" t="s">
        <v>1558</v>
      </c>
    </row>
    <row r="685" spans="1:9" x14ac:dyDescent="0.25">
      <c r="A685" s="62" t="e">
        <f>VLOOKUP(B685, names!A$3:B$2402, 2,)</f>
        <v>#N/A</v>
      </c>
      <c r="B685" t="s">
        <v>1741</v>
      </c>
      <c r="C685" s="62" t="str">
        <f t="shared" si="20"/>
        <v>175 Berkeley Street</v>
      </c>
      <c r="D685" t="s">
        <v>568</v>
      </c>
      <c r="E685" s="62" t="str">
        <f t="shared" si="21"/>
        <v>Boston</v>
      </c>
      <c r="F685" t="s">
        <v>2074</v>
      </c>
      <c r="G685" t="s">
        <v>2316</v>
      </c>
      <c r="H685">
        <v>2116</v>
      </c>
      <c r="I685" t="s">
        <v>558</v>
      </c>
    </row>
    <row r="686" spans="1:9" x14ac:dyDescent="0.25">
      <c r="A686" s="62" t="e">
        <f>VLOOKUP(B686, names!A$3:B$2402, 2,)</f>
        <v>#N/A</v>
      </c>
      <c r="B686" t="s">
        <v>1742</v>
      </c>
      <c r="C686" s="62" t="str">
        <f t="shared" si="20"/>
        <v>175 Berkeley Street</v>
      </c>
      <c r="D686" t="s">
        <v>568</v>
      </c>
      <c r="E686" s="62" t="str">
        <f t="shared" si="21"/>
        <v>Boston</v>
      </c>
      <c r="F686" t="s">
        <v>2074</v>
      </c>
      <c r="G686" t="s">
        <v>2316</v>
      </c>
      <c r="H686">
        <v>2116</v>
      </c>
      <c r="I686" t="s">
        <v>558</v>
      </c>
    </row>
    <row r="687" spans="1:9" x14ac:dyDescent="0.25">
      <c r="A687" s="62" t="e">
        <f>VLOOKUP(B687, names!A$3:B$2402, 2,)</f>
        <v>#N/A</v>
      </c>
      <c r="B687" t="s">
        <v>1743</v>
      </c>
      <c r="C687" s="62" t="str">
        <f t="shared" si="20"/>
        <v>175 Berkeley Street</v>
      </c>
      <c r="D687" t="s">
        <v>568</v>
      </c>
      <c r="E687" s="62" t="str">
        <f t="shared" si="21"/>
        <v>Boston</v>
      </c>
      <c r="F687" t="s">
        <v>2074</v>
      </c>
      <c r="G687" t="s">
        <v>2316</v>
      </c>
      <c r="H687">
        <v>2116</v>
      </c>
      <c r="I687" t="s">
        <v>558</v>
      </c>
    </row>
    <row r="688" spans="1:9" x14ac:dyDescent="0.25">
      <c r="A688" s="62" t="str">
        <f>VLOOKUP(B688, names!A$3:B$2402, 2,)</f>
        <v>Safepoint Insurance Co.</v>
      </c>
      <c r="B688" t="s">
        <v>71</v>
      </c>
      <c r="C688" s="62" t="str">
        <f t="shared" si="20"/>
        <v>12640 Telecom Dr</v>
      </c>
      <c r="D688" t="s">
        <v>1744</v>
      </c>
      <c r="E688" s="62" t="str">
        <f t="shared" si="21"/>
        <v>Temple Terrace</v>
      </c>
      <c r="F688" t="s">
        <v>2253</v>
      </c>
      <c r="G688" t="s">
        <v>2297</v>
      </c>
      <c r="H688">
        <v>33637</v>
      </c>
      <c r="I688" t="s">
        <v>1745</v>
      </c>
    </row>
    <row r="689" spans="1:9" x14ac:dyDescent="0.25">
      <c r="A689" s="62" t="e">
        <f>VLOOKUP(B689, names!A$3:B$2402, 2,)</f>
        <v>#N/A</v>
      </c>
      <c r="B689" t="s">
        <v>1746</v>
      </c>
      <c r="C689" s="62" t="str">
        <f t="shared" si="20"/>
        <v>1832 Schuetz Road</v>
      </c>
      <c r="D689" t="s">
        <v>1747</v>
      </c>
      <c r="E689" s="62" t="str">
        <f t="shared" si="21"/>
        <v>St. Louis</v>
      </c>
      <c r="F689" t="s">
        <v>2115</v>
      </c>
      <c r="G689" t="s">
        <v>2331</v>
      </c>
      <c r="H689" t="s">
        <v>2451</v>
      </c>
      <c r="I689" t="s">
        <v>1748</v>
      </c>
    </row>
    <row r="690" spans="1:9" x14ac:dyDescent="0.25">
      <c r="A690" s="62" t="e">
        <f>VLOOKUP(B690, names!A$3:B$2402, 2,)</f>
        <v>#N/A</v>
      </c>
      <c r="B690" t="s">
        <v>1749</v>
      </c>
      <c r="C690" s="62" t="str">
        <f t="shared" si="20"/>
        <v>1832 Schuetz Road</v>
      </c>
      <c r="D690" t="s">
        <v>1747</v>
      </c>
      <c r="E690" s="62" t="str">
        <f t="shared" si="21"/>
        <v>St. Louis</v>
      </c>
      <c r="F690" t="s">
        <v>2115</v>
      </c>
      <c r="G690" t="s">
        <v>2331</v>
      </c>
      <c r="H690" t="s">
        <v>2451</v>
      </c>
      <c r="I690" t="s">
        <v>1748</v>
      </c>
    </row>
    <row r="691" spans="1:9" x14ac:dyDescent="0.25">
      <c r="A691" s="62" t="e">
        <f>VLOOKUP(B691, names!A$3:B$2402, 2,)</f>
        <v>#N/A</v>
      </c>
      <c r="B691" t="s">
        <v>1750</v>
      </c>
      <c r="C691" s="62" t="str">
        <f t="shared" si="20"/>
        <v>790 Pasquinelli Drive</v>
      </c>
      <c r="D691" t="s">
        <v>1751</v>
      </c>
      <c r="E691" s="62" t="str">
        <f t="shared" si="21"/>
        <v>Westmont</v>
      </c>
      <c r="F691" t="s">
        <v>2254</v>
      </c>
      <c r="G691" t="s">
        <v>2306</v>
      </c>
      <c r="H691" t="s">
        <v>2452</v>
      </c>
      <c r="I691" t="s">
        <v>1752</v>
      </c>
    </row>
    <row r="692" spans="1:9" x14ac:dyDescent="0.25">
      <c r="A692" s="62" t="e">
        <f>VLOOKUP(B692, names!A$3:B$2402, 2,)</f>
        <v>#N/A</v>
      </c>
      <c r="B692" t="s">
        <v>1753</v>
      </c>
      <c r="C692" s="62" t="str">
        <f t="shared" si="20"/>
        <v>105 Challenger Road, 5Th Floor</v>
      </c>
      <c r="D692" t="s">
        <v>1754</v>
      </c>
      <c r="E692" s="62" t="str">
        <f t="shared" si="21"/>
        <v>Ridgefield Park</v>
      </c>
      <c r="F692" t="s">
        <v>2255</v>
      </c>
      <c r="G692" t="s">
        <v>2312</v>
      </c>
      <c r="H692">
        <v>7660</v>
      </c>
      <c r="I692" t="s">
        <v>1755</v>
      </c>
    </row>
    <row r="693" spans="1:9" x14ac:dyDescent="0.25">
      <c r="A693" s="62" t="str">
        <f>VLOOKUP(B693, names!A$3:B$2402, 2,)</f>
        <v>Sawgrass Mutual Insurance Co.</v>
      </c>
      <c r="B693" t="s">
        <v>85</v>
      </c>
      <c r="C693" s="62" t="str">
        <f t="shared" si="20"/>
        <v>1000 Sawgrass Corporate Pkwy, Suite 100</v>
      </c>
      <c r="D693" t="s">
        <v>1756</v>
      </c>
      <c r="E693" s="62" t="str">
        <f t="shared" si="21"/>
        <v>Sunrise</v>
      </c>
      <c r="F693" t="s">
        <v>2068</v>
      </c>
      <c r="G693" t="s">
        <v>2297</v>
      </c>
      <c r="H693">
        <v>33323</v>
      </c>
      <c r="I693" t="s">
        <v>1757</v>
      </c>
    </row>
    <row r="694" spans="1:9" x14ac:dyDescent="0.25">
      <c r="A694" s="62">
        <f>VLOOKUP(B694, names!A$3:B$2402, 2,)</f>
        <v>0</v>
      </c>
      <c r="B694" t="s">
        <v>1758</v>
      </c>
      <c r="C694" s="62" t="str">
        <f t="shared" si="20"/>
        <v>One West Nationwide Blvd., 3-04-101</v>
      </c>
      <c r="D694" t="s">
        <v>493</v>
      </c>
      <c r="E694" s="62" t="str">
        <f t="shared" si="21"/>
        <v>Columbus</v>
      </c>
      <c r="F694" t="s">
        <v>2058</v>
      </c>
      <c r="G694" t="s">
        <v>2314</v>
      </c>
      <c r="H694" t="s">
        <v>2315</v>
      </c>
      <c r="I694" t="s">
        <v>494</v>
      </c>
    </row>
    <row r="695" spans="1:9" x14ac:dyDescent="0.25">
      <c r="A695" s="62" t="e">
        <f>VLOOKUP(B695, names!A$3:B$2402, 2,)</f>
        <v>#N/A</v>
      </c>
      <c r="B695" t="s">
        <v>1759</v>
      </c>
      <c r="C695" s="62" t="str">
        <f t="shared" si="20"/>
        <v>1501 4Th Avenue Suite 2700</v>
      </c>
      <c r="D695" t="s">
        <v>1760</v>
      </c>
      <c r="E695" s="62" t="str">
        <f t="shared" si="21"/>
        <v>Seattle</v>
      </c>
      <c r="F695" t="s">
        <v>2071</v>
      </c>
      <c r="G695" t="s">
        <v>2325</v>
      </c>
      <c r="H695">
        <v>98101</v>
      </c>
      <c r="I695" t="s">
        <v>1761</v>
      </c>
    </row>
    <row r="696" spans="1:9" x14ac:dyDescent="0.25">
      <c r="A696" s="62" t="e">
        <f>VLOOKUP(B696, names!A$3:B$2402, 2,)</f>
        <v>#N/A</v>
      </c>
      <c r="B696" t="s">
        <v>1762</v>
      </c>
      <c r="C696" s="62" t="str">
        <f t="shared" si="20"/>
        <v>1000 Aviara Parkway, Ste 300</v>
      </c>
      <c r="D696" t="s">
        <v>1763</v>
      </c>
      <c r="E696" s="62" t="str">
        <f t="shared" si="21"/>
        <v>Carlsbad</v>
      </c>
      <c r="F696" t="s">
        <v>2256</v>
      </c>
      <c r="G696" t="s">
        <v>2324</v>
      </c>
      <c r="H696">
        <v>92011</v>
      </c>
      <c r="I696" t="s">
        <v>1764</v>
      </c>
    </row>
    <row r="697" spans="1:9" x14ac:dyDescent="0.25">
      <c r="A697" s="62" t="e">
        <f>VLOOKUP(B697, names!A$3:B$2402, 2,)</f>
        <v>#N/A</v>
      </c>
      <c r="B697" t="s">
        <v>1765</v>
      </c>
      <c r="C697" s="62" t="str">
        <f t="shared" si="20"/>
        <v>880 South Pickett Street</v>
      </c>
      <c r="D697" t="s">
        <v>1766</v>
      </c>
      <c r="E697" s="62" t="str">
        <f t="shared" si="21"/>
        <v>Alexandria</v>
      </c>
      <c r="F697" t="s">
        <v>2257</v>
      </c>
      <c r="G697" t="s">
        <v>2352</v>
      </c>
      <c r="H697" t="s">
        <v>2453</v>
      </c>
      <c r="I697" t="s">
        <v>1767</v>
      </c>
    </row>
    <row r="698" spans="1:9" x14ac:dyDescent="0.25">
      <c r="A698" s="62" t="e">
        <f>VLOOKUP(B698, names!A$3:B$2402, 2,)</f>
        <v>#N/A</v>
      </c>
      <c r="B698" t="s">
        <v>1768</v>
      </c>
      <c r="C698" s="62" t="str">
        <f t="shared" si="20"/>
        <v>2960 Riverside Drive</v>
      </c>
      <c r="D698" t="s">
        <v>1769</v>
      </c>
      <c r="E698" s="62" t="str">
        <f t="shared" si="21"/>
        <v>Macon</v>
      </c>
      <c r="F698" t="s">
        <v>2258</v>
      </c>
      <c r="G698" t="s">
        <v>2294</v>
      </c>
      <c r="H698">
        <v>31204</v>
      </c>
      <c r="I698" t="s">
        <v>1770</v>
      </c>
    </row>
    <row r="699" spans="1:9" x14ac:dyDescent="0.25">
      <c r="A699" s="62" t="str">
        <f>VLOOKUP(B699, names!A$3:B$2402, 2,)</f>
        <v>Security First Insurance Co.</v>
      </c>
      <c r="B699" t="s">
        <v>1771</v>
      </c>
      <c r="C699" s="62" t="str">
        <f t="shared" si="20"/>
        <v>140 South Atlantic Avenue  Suite 200</v>
      </c>
      <c r="D699" t="s">
        <v>1772</v>
      </c>
      <c r="E699" s="62" t="str">
        <f t="shared" si="21"/>
        <v>Ormond Beach</v>
      </c>
      <c r="F699" t="s">
        <v>2259</v>
      </c>
      <c r="G699" t="s">
        <v>2297</v>
      </c>
      <c r="H699">
        <v>32176</v>
      </c>
      <c r="I699" t="s">
        <v>1773</v>
      </c>
    </row>
    <row r="700" spans="1:9" x14ac:dyDescent="0.25">
      <c r="A700" s="62" t="e">
        <f>VLOOKUP(B700, names!A$3:B$2402, 2,)</f>
        <v>#N/A</v>
      </c>
      <c r="B700" t="s">
        <v>1774</v>
      </c>
      <c r="C700" s="62" t="str">
        <f t="shared" si="20"/>
        <v>4680 Wilshire Boulevard</v>
      </c>
      <c r="D700" t="s">
        <v>802</v>
      </c>
      <c r="E700" s="62" t="str">
        <f t="shared" si="21"/>
        <v>Los Angeles</v>
      </c>
      <c r="F700" t="s">
        <v>2070</v>
      </c>
      <c r="G700" t="s">
        <v>2324</v>
      </c>
      <c r="H700">
        <v>90010</v>
      </c>
      <c r="I700" t="s">
        <v>415</v>
      </c>
    </row>
    <row r="701" spans="1:9" x14ac:dyDescent="0.25">
      <c r="A701" s="62" t="e">
        <f>VLOOKUP(B701, names!A$3:B$2402, 2,)</f>
        <v>#N/A</v>
      </c>
      <c r="B701" t="s">
        <v>1775</v>
      </c>
      <c r="C701" s="62" t="str">
        <f t="shared" si="20"/>
        <v>One Tower Square, 5 Ms</v>
      </c>
      <c r="D701" t="s">
        <v>967</v>
      </c>
      <c r="E701" s="62" t="str">
        <f t="shared" si="21"/>
        <v>Hartford</v>
      </c>
      <c r="F701" t="s">
        <v>2049</v>
      </c>
      <c r="G701" t="s">
        <v>2300</v>
      </c>
      <c r="H701">
        <v>6183</v>
      </c>
      <c r="I701" t="s">
        <v>906</v>
      </c>
    </row>
    <row r="702" spans="1:9" x14ac:dyDescent="0.25">
      <c r="A702" s="62" t="str">
        <f>VLOOKUP(B702, names!A$3:B$2402, 2,)</f>
        <v>Selective Insurance Co. Of The Southeast</v>
      </c>
      <c r="B702" t="s">
        <v>179</v>
      </c>
      <c r="C702" s="62" t="str">
        <f t="shared" ref="C702:C765" si="22">PROPER(LEFT(D702, LEN(D702)-1))</f>
        <v>40 Wantage Avenue</v>
      </c>
      <c r="D702" t="s">
        <v>1776</v>
      </c>
      <c r="E702" s="62" t="str">
        <f t="shared" ref="E702:E765" si="23">PROPER(F702)</f>
        <v>Branchville</v>
      </c>
      <c r="F702" t="s">
        <v>2260</v>
      </c>
      <c r="G702" t="s">
        <v>2312</v>
      </c>
      <c r="H702">
        <v>7890</v>
      </c>
      <c r="I702" t="s">
        <v>1777</v>
      </c>
    </row>
    <row r="703" spans="1:9" x14ac:dyDescent="0.25">
      <c r="A703" s="62" t="e">
        <f>VLOOKUP(B703, names!A$3:B$2402, 2,)</f>
        <v>#N/A</v>
      </c>
      <c r="B703" t="s">
        <v>1778</v>
      </c>
      <c r="C703" s="62" t="str">
        <f t="shared" si="22"/>
        <v>160 Water Street</v>
      </c>
      <c r="D703" t="s">
        <v>1779</v>
      </c>
      <c r="E703" s="62" t="str">
        <f t="shared" si="23"/>
        <v>New York</v>
      </c>
      <c r="F703" t="s">
        <v>2037</v>
      </c>
      <c r="G703" t="s">
        <v>2291</v>
      </c>
      <c r="H703" t="s">
        <v>2454</v>
      </c>
      <c r="I703" t="s">
        <v>1780</v>
      </c>
    </row>
    <row r="704" spans="1:9" x14ac:dyDescent="0.25">
      <c r="A704" s="62" t="e">
        <f>VLOOKUP(B704, names!A$3:B$2402, 2,)</f>
        <v>#N/A</v>
      </c>
      <c r="B704" t="s">
        <v>1781</v>
      </c>
      <c r="C704" s="62" t="str">
        <f t="shared" si="22"/>
        <v>200 Hopmeadow Street</v>
      </c>
      <c r="D704" t="s">
        <v>1231</v>
      </c>
      <c r="E704" s="62" t="str">
        <f t="shared" si="23"/>
        <v>Simsbury</v>
      </c>
      <c r="F704" t="s">
        <v>2191</v>
      </c>
      <c r="G704" t="s">
        <v>2300</v>
      </c>
      <c r="H704" t="s">
        <v>2406</v>
      </c>
      <c r="I704" t="s">
        <v>1782</v>
      </c>
    </row>
    <row r="705" spans="1:9" x14ac:dyDescent="0.25">
      <c r="A705" s="62" t="e">
        <f>VLOOKUP(B705, names!A$3:B$2402, 2,)</f>
        <v>#N/A</v>
      </c>
      <c r="B705" t="s">
        <v>1783</v>
      </c>
      <c r="C705" s="62" t="str">
        <f t="shared" si="22"/>
        <v>1345 Enclave Parkway</v>
      </c>
      <c r="D705" t="s">
        <v>1784</v>
      </c>
      <c r="E705" s="62" t="str">
        <f t="shared" si="23"/>
        <v>Houston</v>
      </c>
      <c r="F705" t="s">
        <v>2112</v>
      </c>
      <c r="G705" t="s">
        <v>2299</v>
      </c>
      <c r="H705">
        <v>77077</v>
      </c>
      <c r="I705" t="s">
        <v>1785</v>
      </c>
    </row>
    <row r="706" spans="1:9" x14ac:dyDescent="0.25">
      <c r="A706" s="62" t="e">
        <f>VLOOKUP(B706, names!A$3:B$2402, 2,)</f>
        <v>#N/A</v>
      </c>
      <c r="B706" t="s">
        <v>1786</v>
      </c>
      <c r="C706" s="62" t="str">
        <f t="shared" si="22"/>
        <v>1800 North Point Drive</v>
      </c>
      <c r="D706" t="s">
        <v>947</v>
      </c>
      <c r="E706" s="62" t="str">
        <f t="shared" si="23"/>
        <v>Stevens Point</v>
      </c>
      <c r="F706" t="s">
        <v>2149</v>
      </c>
      <c r="G706" t="s">
        <v>2366</v>
      </c>
      <c r="H706">
        <v>54481</v>
      </c>
      <c r="I706" t="s">
        <v>948</v>
      </c>
    </row>
    <row r="707" spans="1:9" x14ac:dyDescent="0.25">
      <c r="A707" s="62" t="e">
        <f>VLOOKUP(B707, names!A$3:B$2402, 2,)</f>
        <v>#N/A</v>
      </c>
      <c r="B707" t="s">
        <v>1787</v>
      </c>
      <c r="C707" s="62" t="str">
        <f t="shared" si="22"/>
        <v>1800 North Point Drive</v>
      </c>
      <c r="D707" t="s">
        <v>947</v>
      </c>
      <c r="E707" s="62" t="str">
        <f t="shared" si="23"/>
        <v>Stevens Point</v>
      </c>
      <c r="F707" t="s">
        <v>2149</v>
      </c>
      <c r="G707" t="s">
        <v>2366</v>
      </c>
      <c r="H707">
        <v>54481</v>
      </c>
      <c r="I707" t="s">
        <v>948</v>
      </c>
    </row>
    <row r="708" spans="1:9" x14ac:dyDescent="0.25">
      <c r="A708" s="62" t="e">
        <f>VLOOKUP(B708, names!A$3:B$2402, 2,)</f>
        <v>#N/A</v>
      </c>
      <c r="B708" t="s">
        <v>1788</v>
      </c>
      <c r="C708" s="62" t="str">
        <f t="shared" si="22"/>
        <v>1800 North Point Drive</v>
      </c>
      <c r="D708" t="s">
        <v>947</v>
      </c>
      <c r="E708" s="62" t="str">
        <f t="shared" si="23"/>
        <v>Stevens Point</v>
      </c>
      <c r="F708" t="s">
        <v>2149</v>
      </c>
      <c r="G708" t="s">
        <v>2366</v>
      </c>
      <c r="H708">
        <v>54481</v>
      </c>
      <c r="I708" t="s">
        <v>948</v>
      </c>
    </row>
    <row r="709" spans="1:9" x14ac:dyDescent="0.25">
      <c r="A709" s="62" t="str">
        <f>VLOOKUP(B709, names!A$3:B$2402, 2,)</f>
        <v>Service Insurance Co.</v>
      </c>
      <c r="B709" t="s">
        <v>142</v>
      </c>
      <c r="C709" s="62" t="str">
        <f t="shared" si="22"/>
        <v>702 Oberlin Road</v>
      </c>
      <c r="D709" t="s">
        <v>1555</v>
      </c>
      <c r="E709" s="62" t="str">
        <f t="shared" si="23"/>
        <v>Raleigh</v>
      </c>
      <c r="F709" t="s">
        <v>2127</v>
      </c>
      <c r="G709" t="s">
        <v>2309</v>
      </c>
      <c r="H709">
        <v>27605</v>
      </c>
      <c r="I709" t="s">
        <v>1223</v>
      </c>
    </row>
    <row r="710" spans="1:9" x14ac:dyDescent="0.25">
      <c r="A710" s="62" t="e">
        <f>VLOOKUP(B710, names!A$3:B$2402, 2,)</f>
        <v>#N/A</v>
      </c>
      <c r="B710" t="s">
        <v>1789</v>
      </c>
      <c r="C710" s="62" t="str">
        <f t="shared" si="22"/>
        <v>5 East 11Th Street</v>
      </c>
      <c r="D710" t="s">
        <v>1790</v>
      </c>
      <c r="E710" s="62" t="str">
        <f t="shared" si="23"/>
        <v>Riviera Beach</v>
      </c>
      <c r="F710" t="s">
        <v>2261</v>
      </c>
      <c r="G710" t="s">
        <v>2297</v>
      </c>
      <c r="H710">
        <v>33404</v>
      </c>
      <c r="I710" t="s">
        <v>1791</v>
      </c>
    </row>
    <row r="711" spans="1:9" x14ac:dyDescent="0.25">
      <c r="A711" s="62">
        <f>VLOOKUP(B711, names!A$3:B$2402, 2,)</f>
        <v>0</v>
      </c>
      <c r="B711" t="s">
        <v>1792</v>
      </c>
      <c r="C711" s="62" t="str">
        <f t="shared" si="22"/>
        <v>3500 American Boulevard West, Suite 700</v>
      </c>
      <c r="D711" t="s">
        <v>1793</v>
      </c>
      <c r="E711" s="62" t="str">
        <f t="shared" si="23"/>
        <v>Bloomington</v>
      </c>
      <c r="F711" t="s">
        <v>2262</v>
      </c>
      <c r="G711" t="s">
        <v>2353</v>
      </c>
      <c r="H711" t="s">
        <v>2455</v>
      </c>
      <c r="I711" t="s">
        <v>1794</v>
      </c>
    </row>
    <row r="712" spans="1:9" x14ac:dyDescent="0.25">
      <c r="A712" s="62" t="e">
        <f>VLOOKUP(B712, names!A$3:B$2402, 2,)</f>
        <v>#N/A</v>
      </c>
      <c r="B712" t="s">
        <v>1795</v>
      </c>
      <c r="C712" s="62" t="str">
        <f t="shared" si="22"/>
        <v>140 Broadway - 32Nd Floor</v>
      </c>
      <c r="D712" t="s">
        <v>1796</v>
      </c>
      <c r="E712" s="62" t="str">
        <f t="shared" si="23"/>
        <v>New York</v>
      </c>
      <c r="F712" t="s">
        <v>2037</v>
      </c>
      <c r="G712" t="s">
        <v>2291</v>
      </c>
      <c r="H712" t="s">
        <v>2456</v>
      </c>
      <c r="I712" t="s">
        <v>1797</v>
      </c>
    </row>
    <row r="713" spans="1:9" x14ac:dyDescent="0.25">
      <c r="A713" s="62" t="e">
        <f>VLOOKUP(B713, names!A$3:B$2402, 2,)</f>
        <v>#N/A</v>
      </c>
      <c r="B713" t="s">
        <v>1798</v>
      </c>
      <c r="C713" s="62" t="str">
        <f t="shared" si="22"/>
        <v>11405 North Community House Rd, Ste 600</v>
      </c>
      <c r="D713" t="s">
        <v>1799</v>
      </c>
      <c r="E713" s="62" t="str">
        <f t="shared" si="23"/>
        <v>Charlotte</v>
      </c>
      <c r="F713" t="s">
        <v>2103</v>
      </c>
      <c r="G713" t="s">
        <v>2309</v>
      </c>
      <c r="H713">
        <v>28277</v>
      </c>
      <c r="I713" t="s">
        <v>1800</v>
      </c>
    </row>
    <row r="714" spans="1:9" x14ac:dyDescent="0.25">
      <c r="A714" s="62" t="e">
        <f>VLOOKUP(B714, names!A$3:B$2402, 2,)</f>
        <v>#N/A</v>
      </c>
      <c r="B714" t="s">
        <v>1801</v>
      </c>
      <c r="C714" s="62" t="str">
        <f t="shared" si="22"/>
        <v>11405 North Community House Rd, Ste 600</v>
      </c>
      <c r="D714" t="s">
        <v>1799</v>
      </c>
      <c r="E714" s="62" t="str">
        <f t="shared" si="23"/>
        <v>Charlotte</v>
      </c>
      <c r="F714" t="s">
        <v>2103</v>
      </c>
      <c r="G714" t="s">
        <v>2309</v>
      </c>
      <c r="H714">
        <v>28277</v>
      </c>
      <c r="I714" t="s">
        <v>1802</v>
      </c>
    </row>
    <row r="715" spans="1:9" x14ac:dyDescent="0.25">
      <c r="A715" s="62" t="e">
        <f>VLOOKUP(B715, names!A$3:B$2402, 2,)</f>
        <v>#N/A</v>
      </c>
      <c r="B715" t="s">
        <v>1803</v>
      </c>
      <c r="C715" s="62" t="str">
        <f t="shared" si="22"/>
        <v>P O Box 1800</v>
      </c>
      <c r="D715" t="s">
        <v>1804</v>
      </c>
      <c r="E715" s="62" t="str">
        <f t="shared" si="23"/>
        <v>Ridgeland</v>
      </c>
      <c r="F715" t="s">
        <v>2263</v>
      </c>
      <c r="G715" t="s">
        <v>2457</v>
      </c>
      <c r="H715" t="s">
        <v>2458</v>
      </c>
      <c r="I715" t="s">
        <v>1805</v>
      </c>
    </row>
    <row r="716" spans="1:9" x14ac:dyDescent="0.25">
      <c r="A716" s="62" t="e">
        <f>VLOOKUP(B716, names!A$3:B$2402, 2,)</f>
        <v>#N/A</v>
      </c>
      <c r="B716" t="s">
        <v>1806</v>
      </c>
      <c r="C716" s="62" t="str">
        <f t="shared" si="22"/>
        <v>P O Box 1800</v>
      </c>
      <c r="D716" t="s">
        <v>1804</v>
      </c>
      <c r="E716" s="62" t="str">
        <f t="shared" si="23"/>
        <v>Ridgeland</v>
      </c>
      <c r="F716" t="s">
        <v>2263</v>
      </c>
      <c r="G716" t="s">
        <v>2457</v>
      </c>
      <c r="H716" t="s">
        <v>2458</v>
      </c>
      <c r="I716" t="s">
        <v>1805</v>
      </c>
    </row>
    <row r="717" spans="1:9" x14ac:dyDescent="0.25">
      <c r="A717" s="62" t="str">
        <f>VLOOKUP(B717, names!A$3:B$2402, 2,)</f>
        <v>Southern Fidelity Insurance Co.</v>
      </c>
      <c r="B717" t="s">
        <v>58</v>
      </c>
      <c r="C717" s="62" t="str">
        <f t="shared" si="22"/>
        <v>2255 Killearn Center Boulevard</v>
      </c>
      <c r="D717" t="s">
        <v>1807</v>
      </c>
      <c r="E717" s="62" t="str">
        <f t="shared" si="23"/>
        <v>Tallahassee</v>
      </c>
      <c r="F717" t="s">
        <v>2131</v>
      </c>
      <c r="G717" t="s">
        <v>2297</v>
      </c>
      <c r="H717">
        <v>32309</v>
      </c>
      <c r="I717" t="s">
        <v>1808</v>
      </c>
    </row>
    <row r="718" spans="1:9" x14ac:dyDescent="0.25">
      <c r="A718" s="62" t="str">
        <f>VLOOKUP(B718, names!A$3:B$2402, 2,)</f>
        <v>Southern Fidelity Property &amp; Casualty</v>
      </c>
      <c r="B718" t="s">
        <v>62</v>
      </c>
      <c r="C718" s="62" t="str">
        <f t="shared" si="22"/>
        <v>2255 Killearn Center Blvd</v>
      </c>
      <c r="D718" t="s">
        <v>1809</v>
      </c>
      <c r="E718" s="62" t="str">
        <f t="shared" si="23"/>
        <v>Tallahassee</v>
      </c>
      <c r="F718" t="s">
        <v>2131</v>
      </c>
      <c r="G718" t="s">
        <v>2297</v>
      </c>
      <c r="H718">
        <v>32309</v>
      </c>
      <c r="I718" t="s">
        <v>1808</v>
      </c>
    </row>
    <row r="719" spans="1:9" x14ac:dyDescent="0.25">
      <c r="A719" s="62" t="e">
        <f>VLOOKUP(B719, names!A$3:B$2402, 2,)</f>
        <v>#N/A</v>
      </c>
      <c r="B719" t="s">
        <v>1810</v>
      </c>
      <c r="C719" s="62" t="str">
        <f t="shared" si="22"/>
        <v>5525 Lbj Freeway</v>
      </c>
      <c r="D719" t="s">
        <v>1811</v>
      </c>
      <c r="E719" s="62" t="str">
        <f t="shared" si="23"/>
        <v>Dallas</v>
      </c>
      <c r="F719" t="s">
        <v>2217</v>
      </c>
      <c r="G719" t="s">
        <v>2299</v>
      </c>
      <c r="H719" t="s">
        <v>2459</v>
      </c>
      <c r="I719" t="s">
        <v>1812</v>
      </c>
    </row>
    <row r="720" spans="1:9" x14ac:dyDescent="0.25">
      <c r="A720" s="62" t="str">
        <f>VLOOKUP(B720, names!A$3:B$2402, 2,)</f>
        <v>Southern Oak Insurance Co.</v>
      </c>
      <c r="B720" t="s">
        <v>65</v>
      </c>
      <c r="C720" s="62" t="str">
        <f t="shared" si="22"/>
        <v>816 A1A North, Suite 302</v>
      </c>
      <c r="D720" t="s">
        <v>1813</v>
      </c>
      <c r="E720" s="62" t="str">
        <f t="shared" si="23"/>
        <v>Ponte Vedra Beach</v>
      </c>
      <c r="F720" t="s">
        <v>2264</v>
      </c>
      <c r="G720" t="s">
        <v>2297</v>
      </c>
      <c r="H720">
        <v>32082</v>
      </c>
      <c r="I720" t="s">
        <v>1814</v>
      </c>
    </row>
    <row r="721" spans="1:9" x14ac:dyDescent="0.25">
      <c r="A721" s="62" t="str">
        <f>VLOOKUP(B721, names!A$3:B$2402, 2,)</f>
        <v>Southern-Owners Insurance Co.</v>
      </c>
      <c r="B721" t="s">
        <v>101</v>
      </c>
      <c r="C721" s="62" t="str">
        <f t="shared" si="22"/>
        <v>6101 Anacapri Boulevard</v>
      </c>
      <c r="D721" t="s">
        <v>720</v>
      </c>
      <c r="E721" s="62" t="str">
        <f t="shared" si="23"/>
        <v>Lansing</v>
      </c>
      <c r="F721" t="s">
        <v>2040</v>
      </c>
      <c r="G721" t="s">
        <v>2295</v>
      </c>
      <c r="H721" t="s">
        <v>2355</v>
      </c>
      <c r="I721" t="s">
        <v>721</v>
      </c>
    </row>
    <row r="722" spans="1:9" x14ac:dyDescent="0.25">
      <c r="A722" s="62" t="e">
        <f>VLOOKUP(B722, names!A$3:B$2402, 2,)</f>
        <v>#N/A</v>
      </c>
      <c r="B722" t="s">
        <v>1815</v>
      </c>
      <c r="C722" s="62" t="str">
        <f t="shared" si="22"/>
        <v>185 Asylum Street, Cityplace Ii</v>
      </c>
      <c r="D722" t="s">
        <v>1816</v>
      </c>
      <c r="E722" s="62" t="str">
        <f t="shared" si="23"/>
        <v>Hartford</v>
      </c>
      <c r="F722" t="s">
        <v>2049</v>
      </c>
      <c r="G722" t="s">
        <v>2300</v>
      </c>
      <c r="H722">
        <v>6103</v>
      </c>
      <c r="I722" t="s">
        <v>1817</v>
      </c>
    </row>
    <row r="723" spans="1:9" x14ac:dyDescent="0.25">
      <c r="A723" s="62" t="str">
        <f>VLOOKUP(B723, names!A$3:B$2402, 2,)</f>
        <v>St. Johns Insurance Co.</v>
      </c>
      <c r="B723" t="s">
        <v>40</v>
      </c>
      <c r="C723" s="62" t="str">
        <f t="shared" si="22"/>
        <v>6675 Westwood Blvd., Suite 360</v>
      </c>
      <c r="D723" t="s">
        <v>1818</v>
      </c>
      <c r="E723" s="62" t="str">
        <f t="shared" si="23"/>
        <v>Orlando</v>
      </c>
      <c r="F723" t="s">
        <v>2042</v>
      </c>
      <c r="G723" t="s">
        <v>2297</v>
      </c>
      <c r="H723">
        <v>32821</v>
      </c>
      <c r="I723" t="s">
        <v>1819</v>
      </c>
    </row>
    <row r="724" spans="1:9" x14ac:dyDescent="0.25">
      <c r="A724" s="62" t="str">
        <f>VLOOKUP(B724, names!A$3:B$2402, 2,)</f>
        <v>St. Paul Fire &amp; Marine Insurance Co.</v>
      </c>
      <c r="B724" t="s">
        <v>170</v>
      </c>
      <c r="C724" s="62" t="str">
        <f t="shared" si="22"/>
        <v>One Tower Square, 5 Ms</v>
      </c>
      <c r="D724" t="s">
        <v>967</v>
      </c>
      <c r="E724" s="62" t="str">
        <f t="shared" si="23"/>
        <v>Hartford</v>
      </c>
      <c r="F724" t="s">
        <v>2049</v>
      </c>
      <c r="G724" t="s">
        <v>2300</v>
      </c>
      <c r="H724">
        <v>6183</v>
      </c>
      <c r="I724" t="s">
        <v>906</v>
      </c>
    </row>
    <row r="725" spans="1:9" x14ac:dyDescent="0.25">
      <c r="A725" s="62" t="e">
        <f>VLOOKUP(B725, names!A$3:B$2402, 2,)</f>
        <v>#N/A</v>
      </c>
      <c r="B725" t="s">
        <v>1820</v>
      </c>
      <c r="C725" s="62" t="str">
        <f t="shared" si="22"/>
        <v>One Tower Square, 5 Ms</v>
      </c>
      <c r="D725" t="s">
        <v>967</v>
      </c>
      <c r="E725" s="62" t="str">
        <f t="shared" si="23"/>
        <v>Hartford</v>
      </c>
      <c r="F725" t="s">
        <v>2049</v>
      </c>
      <c r="G725" t="s">
        <v>2300</v>
      </c>
      <c r="H725">
        <v>6183</v>
      </c>
      <c r="I725" t="s">
        <v>906</v>
      </c>
    </row>
    <row r="726" spans="1:9" x14ac:dyDescent="0.25">
      <c r="A726" s="62" t="e">
        <f>VLOOKUP(B726, names!A$3:B$2402, 2,)</f>
        <v>#N/A</v>
      </c>
      <c r="B726" t="s">
        <v>399</v>
      </c>
      <c r="C726" s="62" t="str">
        <f t="shared" si="22"/>
        <v>One Tower Square, 5 Ms</v>
      </c>
      <c r="D726" t="s">
        <v>967</v>
      </c>
      <c r="E726" s="62" t="str">
        <f t="shared" si="23"/>
        <v>Hartford</v>
      </c>
      <c r="F726" t="s">
        <v>2049</v>
      </c>
      <c r="G726" t="s">
        <v>2300</v>
      </c>
      <c r="H726">
        <v>6183</v>
      </c>
      <c r="I726" t="s">
        <v>906</v>
      </c>
    </row>
    <row r="727" spans="1:9" x14ac:dyDescent="0.25">
      <c r="A727" s="62" t="str">
        <f>VLOOKUP(B727, names!A$3:B$2402, 2,)</f>
        <v>St. Paul Protective Insurance Co.</v>
      </c>
      <c r="B727" t="s">
        <v>196</v>
      </c>
      <c r="C727" s="62" t="str">
        <f t="shared" si="22"/>
        <v>One Tower Square, 5 Ms</v>
      </c>
      <c r="D727" t="s">
        <v>967</v>
      </c>
      <c r="E727" s="62" t="str">
        <f t="shared" si="23"/>
        <v>Hartford</v>
      </c>
      <c r="F727" t="s">
        <v>2049</v>
      </c>
      <c r="G727" t="s">
        <v>2300</v>
      </c>
      <c r="H727">
        <v>6183</v>
      </c>
      <c r="I727" t="s">
        <v>906</v>
      </c>
    </row>
    <row r="728" spans="1:9" x14ac:dyDescent="0.25">
      <c r="A728" s="62" t="e">
        <f>VLOOKUP(B728, names!A$3:B$2402, 2,)</f>
        <v>#N/A</v>
      </c>
      <c r="B728" t="s">
        <v>1821</v>
      </c>
      <c r="C728" s="62" t="str">
        <f t="shared" si="22"/>
        <v>One Tower Square, Ms08A</v>
      </c>
      <c r="D728" t="s">
        <v>563</v>
      </c>
      <c r="E728" s="62" t="str">
        <f t="shared" si="23"/>
        <v>Hartford</v>
      </c>
      <c r="F728" t="s">
        <v>2049</v>
      </c>
      <c r="G728" t="s">
        <v>2300</v>
      </c>
      <c r="H728">
        <v>6183</v>
      </c>
      <c r="I728" t="s">
        <v>564</v>
      </c>
    </row>
    <row r="729" spans="1:9" x14ac:dyDescent="0.25">
      <c r="A729" s="62" t="e">
        <f>VLOOKUP(B729, names!A$3:B$2402, 2,)</f>
        <v>#N/A</v>
      </c>
      <c r="B729" t="s">
        <v>1822</v>
      </c>
      <c r="C729" s="62" t="str">
        <f t="shared" si="22"/>
        <v>11222 Quail Roost Drive</v>
      </c>
      <c r="D729" t="s">
        <v>535</v>
      </c>
      <c r="E729" s="62" t="str">
        <f t="shared" si="23"/>
        <v>Miami</v>
      </c>
      <c r="F729" t="s">
        <v>2066</v>
      </c>
      <c r="G729" t="s">
        <v>2297</v>
      </c>
      <c r="H729">
        <v>33157</v>
      </c>
      <c r="I729" t="s">
        <v>612</v>
      </c>
    </row>
    <row r="730" spans="1:9" x14ac:dyDescent="0.25">
      <c r="A730" s="62" t="e">
        <f>VLOOKUP(B730, names!A$3:B$2402, 2,)</f>
        <v>#N/A</v>
      </c>
      <c r="B730" t="s">
        <v>1823</v>
      </c>
      <c r="C730" s="62" t="str">
        <f t="shared" si="22"/>
        <v>5539 Sw 8 Street</v>
      </c>
      <c r="D730" t="s">
        <v>1824</v>
      </c>
      <c r="E730" s="62" t="str">
        <f t="shared" si="23"/>
        <v>Miami</v>
      </c>
      <c r="F730" t="s">
        <v>2066</v>
      </c>
      <c r="G730" t="s">
        <v>2297</v>
      </c>
      <c r="H730">
        <v>33134</v>
      </c>
      <c r="I730" t="s">
        <v>1825</v>
      </c>
    </row>
    <row r="731" spans="1:9" x14ac:dyDescent="0.25">
      <c r="A731" s="62" t="e">
        <f>VLOOKUP(B731, names!A$3:B$2402, 2,)</f>
        <v>#N/A</v>
      </c>
      <c r="B731" t="s">
        <v>388</v>
      </c>
      <c r="C731" s="62" t="str">
        <f t="shared" si="22"/>
        <v>26255 American Drive</v>
      </c>
      <c r="D731" t="s">
        <v>637</v>
      </c>
      <c r="E731" s="62" t="str">
        <f t="shared" si="23"/>
        <v>Southfield</v>
      </c>
      <c r="F731" t="s">
        <v>2092</v>
      </c>
      <c r="G731" t="s">
        <v>2295</v>
      </c>
      <c r="H731">
        <v>48034</v>
      </c>
      <c r="I731" t="s">
        <v>638</v>
      </c>
    </row>
    <row r="732" spans="1:9" x14ac:dyDescent="0.25">
      <c r="A732" s="62" t="e">
        <f>VLOOKUP(B732, names!A$3:B$2402, 2,)</f>
        <v>#N/A</v>
      </c>
      <c r="B732" t="s">
        <v>408</v>
      </c>
      <c r="C732" s="62" t="str">
        <f t="shared" si="22"/>
        <v>215 Shuman Blvd., Suite 200</v>
      </c>
      <c r="D732" t="s">
        <v>1826</v>
      </c>
      <c r="E732" s="62" t="str">
        <f t="shared" si="23"/>
        <v>Naperville</v>
      </c>
      <c r="F732" t="s">
        <v>2265</v>
      </c>
      <c r="G732" t="s">
        <v>2306</v>
      </c>
      <c r="H732">
        <v>60563</v>
      </c>
      <c r="I732" t="s">
        <v>1827</v>
      </c>
    </row>
    <row r="733" spans="1:9" x14ac:dyDescent="0.25">
      <c r="A733" s="62" t="e">
        <f>VLOOKUP(B733, names!A$3:B$2402, 2,)</f>
        <v>#N/A</v>
      </c>
      <c r="B733" t="s">
        <v>1828</v>
      </c>
      <c r="C733" s="62" t="str">
        <f t="shared" si="22"/>
        <v>399 Park Avenue, 8Th Floor</v>
      </c>
      <c r="D733" t="s">
        <v>1829</v>
      </c>
      <c r="E733" s="62" t="str">
        <f t="shared" si="23"/>
        <v>New York</v>
      </c>
      <c r="F733" t="s">
        <v>2037</v>
      </c>
      <c r="G733" t="s">
        <v>2291</v>
      </c>
      <c r="H733">
        <v>10022</v>
      </c>
      <c r="I733" t="s">
        <v>1830</v>
      </c>
    </row>
    <row r="734" spans="1:9" x14ac:dyDescent="0.25">
      <c r="A734" s="62" t="e">
        <f>VLOOKUP(B734, names!A$3:B$2402, 2,)</f>
        <v>#N/A</v>
      </c>
      <c r="B734" t="s">
        <v>1831</v>
      </c>
      <c r="C734" s="62" t="str">
        <f t="shared" si="22"/>
        <v>518 East Broad Street</v>
      </c>
      <c r="D734" t="s">
        <v>552</v>
      </c>
      <c r="E734" s="62" t="str">
        <f t="shared" si="23"/>
        <v>Columbus</v>
      </c>
      <c r="F734" t="s">
        <v>2058</v>
      </c>
      <c r="G734" t="s">
        <v>2314</v>
      </c>
      <c r="H734">
        <v>43215</v>
      </c>
      <c r="I734" t="s">
        <v>1431</v>
      </c>
    </row>
    <row r="735" spans="1:9" x14ac:dyDescent="0.25">
      <c r="A735" s="62" t="e">
        <f>VLOOKUP(B735, names!A$3:B$2402, 2,)</f>
        <v>#N/A</v>
      </c>
      <c r="B735" t="s">
        <v>1832</v>
      </c>
      <c r="C735" s="62" t="str">
        <f t="shared" si="22"/>
        <v>518 East Broad Street</v>
      </c>
      <c r="D735" t="s">
        <v>552</v>
      </c>
      <c r="E735" s="62" t="str">
        <f t="shared" si="23"/>
        <v>Columbus</v>
      </c>
      <c r="F735" t="s">
        <v>2058</v>
      </c>
      <c r="G735" t="s">
        <v>2314</v>
      </c>
      <c r="H735">
        <v>43215</v>
      </c>
      <c r="I735" t="s">
        <v>1431</v>
      </c>
    </row>
    <row r="736" spans="1:9" x14ac:dyDescent="0.25">
      <c r="A736" s="62" t="e">
        <f>VLOOKUP(B736, names!A$3:B$2402, 2,)</f>
        <v>#N/A</v>
      </c>
      <c r="B736" t="s">
        <v>1833</v>
      </c>
      <c r="C736" s="62" t="str">
        <f t="shared" si="22"/>
        <v>One State Farm Plaza</v>
      </c>
      <c r="D736" t="s">
        <v>1834</v>
      </c>
      <c r="E736" s="62" t="str">
        <f t="shared" si="23"/>
        <v>Bloomington</v>
      </c>
      <c r="F736" t="s">
        <v>2262</v>
      </c>
      <c r="G736" t="s">
        <v>2306</v>
      </c>
      <c r="H736">
        <v>61710</v>
      </c>
      <c r="I736" t="s">
        <v>1835</v>
      </c>
    </row>
    <row r="737" spans="1:9" x14ac:dyDescent="0.25">
      <c r="A737" s="62" t="str">
        <f>VLOOKUP(B737, names!A$3:B$2402, 2,)</f>
        <v>State Farm Florida Insurance Co.</v>
      </c>
      <c r="B737" t="s">
        <v>403</v>
      </c>
      <c r="C737" s="62" t="str">
        <f t="shared" si="22"/>
        <v>One State Farm Plaza</v>
      </c>
      <c r="D737" t="s">
        <v>1834</v>
      </c>
      <c r="E737" s="62" t="str">
        <f t="shared" si="23"/>
        <v>Bloomington</v>
      </c>
      <c r="F737" t="s">
        <v>2262</v>
      </c>
      <c r="G737" t="s">
        <v>2306</v>
      </c>
      <c r="H737">
        <v>61710</v>
      </c>
      <c r="I737" t="s">
        <v>1835</v>
      </c>
    </row>
    <row r="738" spans="1:9" x14ac:dyDescent="0.25">
      <c r="A738" s="62" t="e">
        <f>VLOOKUP(B738, names!A$3:B$2402, 2,)</f>
        <v>#N/A</v>
      </c>
      <c r="B738" t="s">
        <v>1836</v>
      </c>
      <c r="C738" s="62" t="str">
        <f t="shared" si="22"/>
        <v>One State Farm Plaza</v>
      </c>
      <c r="D738" t="s">
        <v>1834</v>
      </c>
      <c r="E738" s="62" t="str">
        <f t="shared" si="23"/>
        <v>Bloomington</v>
      </c>
      <c r="F738" t="s">
        <v>2262</v>
      </c>
      <c r="G738" t="s">
        <v>2306</v>
      </c>
      <c r="H738">
        <v>61710</v>
      </c>
      <c r="I738" t="s">
        <v>1835</v>
      </c>
    </row>
    <row r="739" spans="1:9" x14ac:dyDescent="0.25">
      <c r="A739" s="62" t="e">
        <f>VLOOKUP(B739, names!A$3:B$2402, 2,)</f>
        <v>#N/A</v>
      </c>
      <c r="B739" t="s">
        <v>1837</v>
      </c>
      <c r="C739" s="62" t="str">
        <f t="shared" si="22"/>
        <v>One State Farm Plaza</v>
      </c>
      <c r="D739" t="s">
        <v>1834</v>
      </c>
      <c r="E739" s="62" t="str">
        <f t="shared" si="23"/>
        <v>Bloomington</v>
      </c>
      <c r="F739" t="s">
        <v>2262</v>
      </c>
      <c r="G739" t="s">
        <v>2306</v>
      </c>
      <c r="H739">
        <v>61710</v>
      </c>
      <c r="I739" t="s">
        <v>1835</v>
      </c>
    </row>
    <row r="740" spans="1:9" x14ac:dyDescent="0.25">
      <c r="A740" s="62" t="str">
        <f>VLOOKUP(B740, names!A$3:B$2402, 2,)</f>
        <v>State National Insurance Co.</v>
      </c>
      <c r="B740" t="s">
        <v>171</v>
      </c>
      <c r="C740" s="62" t="str">
        <f t="shared" si="22"/>
        <v>1900 L. Don Dodson Dr.</v>
      </c>
      <c r="D740" t="s">
        <v>1508</v>
      </c>
      <c r="E740" s="62" t="str">
        <f t="shared" si="23"/>
        <v>Bedford</v>
      </c>
      <c r="F740" t="s">
        <v>2228</v>
      </c>
      <c r="G740" t="s">
        <v>2299</v>
      </c>
      <c r="H740">
        <v>76021</v>
      </c>
      <c r="I740" t="s">
        <v>1509</v>
      </c>
    </row>
    <row r="741" spans="1:9" x14ac:dyDescent="0.25">
      <c r="A741" s="62" t="e">
        <f>VLOOKUP(B741, names!A$3:B$2402, 2,)</f>
        <v>#N/A</v>
      </c>
      <c r="B741" t="s">
        <v>1838</v>
      </c>
      <c r="C741" s="62" t="str">
        <f t="shared" si="22"/>
        <v>P. O. Box 45126</v>
      </c>
      <c r="D741" t="s">
        <v>1839</v>
      </c>
      <c r="E741" s="62" t="str">
        <f t="shared" si="23"/>
        <v>Jacksonville</v>
      </c>
      <c r="F741" t="s">
        <v>2132</v>
      </c>
      <c r="G741" t="s">
        <v>2297</v>
      </c>
      <c r="H741" t="s">
        <v>2460</v>
      </c>
      <c r="I741" t="s">
        <v>1840</v>
      </c>
    </row>
    <row r="742" spans="1:9" x14ac:dyDescent="0.25">
      <c r="A742" s="62" t="str">
        <f>VLOOKUP(B742, names!A$3:B$2402, 2,)</f>
        <v>Stillwater Property And Casualty Insurance Co.</v>
      </c>
      <c r="B742" t="s">
        <v>100</v>
      </c>
      <c r="C742" s="62" t="str">
        <f t="shared" si="22"/>
        <v>P. O. Box 45126</v>
      </c>
      <c r="D742" t="s">
        <v>1839</v>
      </c>
      <c r="E742" s="62" t="str">
        <f t="shared" si="23"/>
        <v>Jacksonville</v>
      </c>
      <c r="F742" t="s">
        <v>2132</v>
      </c>
      <c r="G742" t="s">
        <v>2297</v>
      </c>
      <c r="H742" t="s">
        <v>2460</v>
      </c>
      <c r="I742" t="s">
        <v>1840</v>
      </c>
    </row>
    <row r="743" spans="1:9" x14ac:dyDescent="0.25">
      <c r="A743" s="62" t="e">
        <f>VLOOKUP(B743, names!A$3:B$2402, 2,)</f>
        <v>#N/A</v>
      </c>
      <c r="B743" t="s">
        <v>1841</v>
      </c>
      <c r="C743" s="62" t="str">
        <f t="shared" si="22"/>
        <v>5801 Tennyson  Parkway  Suite 600</v>
      </c>
      <c r="D743" t="s">
        <v>1842</v>
      </c>
      <c r="E743" s="62" t="str">
        <f t="shared" si="23"/>
        <v>Plano</v>
      </c>
      <c r="F743" t="s">
        <v>2266</v>
      </c>
      <c r="G743" t="s">
        <v>2299</v>
      </c>
      <c r="H743">
        <v>75024</v>
      </c>
      <c r="I743" t="s">
        <v>1843</v>
      </c>
    </row>
    <row r="744" spans="1:9" x14ac:dyDescent="0.25">
      <c r="A744" s="62" t="e">
        <f>VLOOKUP(B744, names!A$3:B$2402, 2,)</f>
        <v>#N/A</v>
      </c>
      <c r="B744" t="s">
        <v>1844</v>
      </c>
      <c r="C744" s="62" t="str">
        <f t="shared" si="22"/>
        <v>400 Parson'S Pond Drive</v>
      </c>
      <c r="D744" t="s">
        <v>1845</v>
      </c>
      <c r="E744" s="62" t="str">
        <f t="shared" si="23"/>
        <v>Franklin Lakes</v>
      </c>
      <c r="F744" t="s">
        <v>2267</v>
      </c>
      <c r="G744" t="s">
        <v>2312</v>
      </c>
      <c r="H744" t="s">
        <v>2461</v>
      </c>
      <c r="I744" t="s">
        <v>1846</v>
      </c>
    </row>
    <row r="745" spans="1:9" x14ac:dyDescent="0.25">
      <c r="A745" s="62" t="e">
        <f>VLOOKUP(B745, names!A$3:B$2402, 2,)</f>
        <v>#N/A</v>
      </c>
      <c r="B745" t="s">
        <v>1847</v>
      </c>
      <c r="C745" s="62" t="str">
        <f t="shared" si="22"/>
        <v>9667 South 20Th Street</v>
      </c>
      <c r="D745" t="s">
        <v>1848</v>
      </c>
      <c r="E745" s="62" t="str">
        <f t="shared" si="23"/>
        <v>Oak Creek</v>
      </c>
      <c r="F745" t="s">
        <v>2268</v>
      </c>
      <c r="G745" t="s">
        <v>2366</v>
      </c>
      <c r="H745" t="s">
        <v>2462</v>
      </c>
      <c r="I745" t="s">
        <v>1849</v>
      </c>
    </row>
    <row r="746" spans="1:9" x14ac:dyDescent="0.25">
      <c r="A746" s="62" t="e">
        <f>VLOOKUP(B746, names!A$3:B$2402, 2,)</f>
        <v>#N/A</v>
      </c>
      <c r="B746" t="s">
        <v>1850</v>
      </c>
      <c r="C746" s="62" t="str">
        <f t="shared" si="22"/>
        <v>21 Main Street</v>
      </c>
      <c r="D746" t="s">
        <v>1851</v>
      </c>
      <c r="E746" s="62" t="str">
        <f t="shared" si="23"/>
        <v>Rapid City</v>
      </c>
      <c r="F746" t="s">
        <v>2269</v>
      </c>
      <c r="G746" t="s">
        <v>2382</v>
      </c>
      <c r="H746">
        <v>57701</v>
      </c>
      <c r="I746" t="s">
        <v>1852</v>
      </c>
    </row>
    <row r="747" spans="1:9" x14ac:dyDescent="0.25">
      <c r="A747" s="62" t="e">
        <f>VLOOKUP(B747, names!A$3:B$2402, 2,)</f>
        <v>#N/A</v>
      </c>
      <c r="B747" t="s">
        <v>1853</v>
      </c>
      <c r="C747" s="62" t="str">
        <f t="shared" si="22"/>
        <v>22 Sarasota Center Blvd.</v>
      </c>
      <c r="D747" t="s">
        <v>1854</v>
      </c>
      <c r="E747" s="62" t="str">
        <f t="shared" si="23"/>
        <v>Sarasota</v>
      </c>
      <c r="F747" t="s">
        <v>2125</v>
      </c>
      <c r="G747" t="s">
        <v>2297</v>
      </c>
      <c r="H747">
        <v>34240</v>
      </c>
      <c r="I747" t="s">
        <v>1855</v>
      </c>
    </row>
    <row r="748" spans="1:9" x14ac:dyDescent="0.25">
      <c r="A748" s="62" t="e">
        <f>VLOOKUP(B748, names!A$3:B$2402, 2,)</f>
        <v>#N/A</v>
      </c>
      <c r="B748" t="s">
        <v>1856</v>
      </c>
      <c r="C748" s="62" t="str">
        <f t="shared" si="22"/>
        <v>1330 Post Oak Blvd, Suite 1100</v>
      </c>
      <c r="D748" t="s">
        <v>1857</v>
      </c>
      <c r="E748" s="62" t="str">
        <f t="shared" si="23"/>
        <v>Houston</v>
      </c>
      <c r="F748" t="s">
        <v>2112</v>
      </c>
      <c r="G748" t="s">
        <v>2299</v>
      </c>
      <c r="H748">
        <v>77056</v>
      </c>
      <c r="I748" t="s">
        <v>1858</v>
      </c>
    </row>
    <row r="749" spans="1:9" x14ac:dyDescent="0.25">
      <c r="A749" s="62" t="str">
        <f>VLOOKUP(B749, names!A$3:B$2402, 2,)</f>
        <v>Sussex Insurance Co.</v>
      </c>
      <c r="B749" t="s">
        <v>106</v>
      </c>
      <c r="C749" s="62" t="str">
        <f t="shared" si="22"/>
        <v>221 Dawson Road</v>
      </c>
      <c r="D749" t="s">
        <v>1859</v>
      </c>
      <c r="E749" s="62" t="str">
        <f t="shared" si="23"/>
        <v>Columbia</v>
      </c>
      <c r="F749" t="s">
        <v>2041</v>
      </c>
      <c r="G749" t="s">
        <v>2296</v>
      </c>
      <c r="H749">
        <v>29223</v>
      </c>
      <c r="I749" t="s">
        <v>1860</v>
      </c>
    </row>
    <row r="750" spans="1:9" x14ac:dyDescent="0.25">
      <c r="A750" s="62" t="e">
        <f>VLOOKUP(B750, names!A$3:B$2402, 2,)</f>
        <v>#N/A</v>
      </c>
      <c r="B750" t="s">
        <v>1861</v>
      </c>
      <c r="C750" s="62" t="str">
        <f t="shared" si="22"/>
        <v>175 King Street</v>
      </c>
      <c r="D750" t="s">
        <v>1862</v>
      </c>
      <c r="E750" s="62" t="str">
        <f t="shared" si="23"/>
        <v>Armonk</v>
      </c>
      <c r="F750" t="s">
        <v>2270</v>
      </c>
      <c r="G750" t="s">
        <v>2291</v>
      </c>
      <c r="H750" t="s">
        <v>2463</v>
      </c>
      <c r="I750" t="s">
        <v>1863</v>
      </c>
    </row>
    <row r="751" spans="1:9" x14ac:dyDescent="0.25">
      <c r="A751" s="62" t="e">
        <f>VLOOKUP(B751, names!A$3:B$2402, 2,)</f>
        <v>#N/A</v>
      </c>
      <c r="B751" t="s">
        <v>1864</v>
      </c>
      <c r="C751" s="62" t="str">
        <f t="shared" si="22"/>
        <v>10451 Gulf Blvd.</v>
      </c>
      <c r="D751" t="s">
        <v>1865</v>
      </c>
      <c r="E751" s="62" t="str">
        <f t="shared" si="23"/>
        <v>Treasure Island</v>
      </c>
      <c r="F751" t="s">
        <v>2271</v>
      </c>
      <c r="G751" t="s">
        <v>2297</v>
      </c>
      <c r="H751" t="s">
        <v>2464</v>
      </c>
      <c r="I751" t="s">
        <v>1866</v>
      </c>
    </row>
    <row r="752" spans="1:9" x14ac:dyDescent="0.25">
      <c r="A752" s="62" t="str">
        <f>VLOOKUP(B752, names!A$3:B$2402, 2,)</f>
        <v>Teachers Insurance Co.</v>
      </c>
      <c r="B752" t="s">
        <v>137</v>
      </c>
      <c r="C752" s="62" t="str">
        <f t="shared" si="22"/>
        <v>#1 Horace Mann Plaza</v>
      </c>
      <c r="D752" t="s">
        <v>1265</v>
      </c>
      <c r="E752" s="62" t="str">
        <f t="shared" si="23"/>
        <v>Springfield</v>
      </c>
      <c r="F752" t="s">
        <v>2081</v>
      </c>
      <c r="G752" t="s">
        <v>2306</v>
      </c>
      <c r="H752">
        <v>62715</v>
      </c>
      <c r="I752" t="s">
        <v>1266</v>
      </c>
    </row>
    <row r="753" spans="1:9" x14ac:dyDescent="0.25">
      <c r="A753" s="62" t="e">
        <f>VLOOKUP(B753, names!A$3:B$2402, 2,)</f>
        <v>#N/A</v>
      </c>
      <c r="B753" t="s">
        <v>1867</v>
      </c>
      <c r="C753" s="62" t="str">
        <f t="shared" si="22"/>
        <v>59 Maiden Lane</v>
      </c>
      <c r="D753" t="s">
        <v>1868</v>
      </c>
      <c r="E753" s="62" t="str">
        <f t="shared" si="23"/>
        <v>New York</v>
      </c>
      <c r="F753" t="s">
        <v>2037</v>
      </c>
      <c r="G753" t="s">
        <v>2291</v>
      </c>
      <c r="H753">
        <v>10038</v>
      </c>
      <c r="I753" t="s">
        <v>1869</v>
      </c>
    </row>
    <row r="754" spans="1:9" x14ac:dyDescent="0.25">
      <c r="A754" s="62" t="e">
        <f>VLOOKUP(B754, names!A$3:B$2402, 2,)</f>
        <v>#N/A</v>
      </c>
      <c r="B754" t="s">
        <v>1870</v>
      </c>
      <c r="C754" s="62" t="str">
        <f t="shared" si="22"/>
        <v>One Tower Square, 5 Ms</v>
      </c>
      <c r="D754" t="s">
        <v>967</v>
      </c>
      <c r="E754" s="62" t="str">
        <f t="shared" si="23"/>
        <v>Hartford</v>
      </c>
      <c r="F754" t="s">
        <v>2049</v>
      </c>
      <c r="G754" t="s">
        <v>2300</v>
      </c>
      <c r="H754">
        <v>6183</v>
      </c>
      <c r="I754" t="s">
        <v>906</v>
      </c>
    </row>
    <row r="755" spans="1:9" x14ac:dyDescent="0.25">
      <c r="A755" s="62" t="e">
        <f>VLOOKUP(B755, names!A$3:B$2402, 2,)</f>
        <v>#N/A</v>
      </c>
      <c r="B755" t="s">
        <v>1871</v>
      </c>
      <c r="C755" s="62" t="str">
        <f t="shared" si="22"/>
        <v>250 Commercial Street, Suite 5000</v>
      </c>
      <c r="D755" t="s">
        <v>610</v>
      </c>
      <c r="E755" s="62" t="str">
        <f t="shared" si="23"/>
        <v>Manchester</v>
      </c>
      <c r="F755" t="s">
        <v>2086</v>
      </c>
      <c r="G755" t="s">
        <v>2336</v>
      </c>
      <c r="H755">
        <v>3101</v>
      </c>
      <c r="I755" t="s">
        <v>611</v>
      </c>
    </row>
    <row r="756" spans="1:9" x14ac:dyDescent="0.25">
      <c r="A756" s="62">
        <f>VLOOKUP(B756, names!A$3:B$2402, 2,)</f>
        <v>0</v>
      </c>
      <c r="B756" t="s">
        <v>1872</v>
      </c>
      <c r="C756" s="62" t="str">
        <f t="shared" si="22"/>
        <v>One West Nationwide Blvd., 3-04-101</v>
      </c>
      <c r="D756" t="s">
        <v>493</v>
      </c>
      <c r="E756" s="62" t="str">
        <f t="shared" si="23"/>
        <v>Columbus</v>
      </c>
      <c r="F756" t="s">
        <v>2058</v>
      </c>
      <c r="G756" t="s">
        <v>2314</v>
      </c>
      <c r="H756" t="s">
        <v>2315</v>
      </c>
      <c r="I756" t="s">
        <v>494</v>
      </c>
    </row>
    <row r="757" spans="1:9" x14ac:dyDescent="0.25">
      <c r="A757" s="62">
        <f>VLOOKUP(B757, names!A$3:B$2402, 2,)</f>
        <v>0</v>
      </c>
      <c r="B757" t="s">
        <v>1873</v>
      </c>
      <c r="C757" s="62" t="str">
        <f t="shared" si="22"/>
        <v>One West Nationwide Blvd., 3-04-101</v>
      </c>
      <c r="D757" t="s">
        <v>493</v>
      </c>
      <c r="E757" s="62" t="str">
        <f t="shared" si="23"/>
        <v>Columbus</v>
      </c>
      <c r="F757" t="s">
        <v>2058</v>
      </c>
      <c r="G757" t="s">
        <v>2314</v>
      </c>
      <c r="H757" t="s">
        <v>2315</v>
      </c>
      <c r="I757" t="s">
        <v>494</v>
      </c>
    </row>
    <row r="758" spans="1:9" x14ac:dyDescent="0.25">
      <c r="A758" s="62" t="e">
        <f>VLOOKUP(B758, names!A$3:B$2402, 2,)</f>
        <v>#N/A</v>
      </c>
      <c r="B758" t="s">
        <v>1874</v>
      </c>
      <c r="C758" s="62" t="str">
        <f t="shared" si="22"/>
        <v>230 Park Avenue</v>
      </c>
      <c r="D758" t="s">
        <v>1875</v>
      </c>
      <c r="E758" s="62" t="str">
        <f t="shared" si="23"/>
        <v>New York</v>
      </c>
      <c r="F758" t="s">
        <v>2037</v>
      </c>
      <c r="G758" t="s">
        <v>2291</v>
      </c>
      <c r="H758" t="s">
        <v>2465</v>
      </c>
      <c r="I758" t="s">
        <v>1876</v>
      </c>
    </row>
    <row r="759" spans="1:9" x14ac:dyDescent="0.25">
      <c r="A759" s="62" t="e">
        <f>VLOOKUP(B759, names!A$3:B$2402, 2,)</f>
        <v>#N/A</v>
      </c>
      <c r="B759" t="s">
        <v>1877</v>
      </c>
      <c r="C759" s="62" t="str">
        <f t="shared" si="22"/>
        <v>230 Park Avenue</v>
      </c>
      <c r="D759" t="s">
        <v>1875</v>
      </c>
      <c r="E759" s="62" t="str">
        <f t="shared" si="23"/>
        <v>New York</v>
      </c>
      <c r="F759" t="s">
        <v>2037</v>
      </c>
      <c r="G759" t="s">
        <v>2291</v>
      </c>
      <c r="H759" t="s">
        <v>2465</v>
      </c>
      <c r="I759" t="s">
        <v>1876</v>
      </c>
    </row>
    <row r="760" spans="1:9" x14ac:dyDescent="0.25">
      <c r="A760" s="62" t="e">
        <f>VLOOKUP(B760, names!A$3:B$2402, 2,)</f>
        <v>#N/A</v>
      </c>
      <c r="B760" t="s">
        <v>1878</v>
      </c>
      <c r="C760" s="62" t="str">
        <f t="shared" si="22"/>
        <v>Harborside Financial Center Plaza 5 Suite 2600</v>
      </c>
      <c r="D760" t="s">
        <v>1879</v>
      </c>
      <c r="E760" s="62" t="str">
        <f t="shared" si="23"/>
        <v>Jersey City</v>
      </c>
      <c r="F760" t="s">
        <v>2098</v>
      </c>
      <c r="G760" t="s">
        <v>2312</v>
      </c>
      <c r="H760">
        <v>7311</v>
      </c>
      <c r="I760" t="s">
        <v>1880</v>
      </c>
    </row>
    <row r="761" spans="1:9" x14ac:dyDescent="0.25">
      <c r="A761" s="62" t="str">
        <f>VLOOKUP(B761, names!A$3:B$2402, 2,)</f>
        <v xml:space="preserve">Tower Hill Preferred Insurance Co. </v>
      </c>
      <c r="B761" t="s">
        <v>1881</v>
      </c>
      <c r="C761" s="62" t="str">
        <f t="shared" si="22"/>
        <v>7201 N.W. 11Th Place</v>
      </c>
      <c r="D761" t="s">
        <v>1582</v>
      </c>
      <c r="E761" s="62" t="str">
        <f t="shared" si="23"/>
        <v>Gainesville</v>
      </c>
      <c r="F761" t="s">
        <v>2174</v>
      </c>
      <c r="G761" t="s">
        <v>2297</v>
      </c>
      <c r="H761">
        <v>32605</v>
      </c>
      <c r="I761" t="s">
        <v>1583</v>
      </c>
    </row>
    <row r="762" spans="1:9" x14ac:dyDescent="0.25">
      <c r="A762" s="62" t="str">
        <f>VLOOKUP(B762, names!A$3:B$2402, 2,)</f>
        <v>Tower Hill Prime Insurance Co.</v>
      </c>
      <c r="B762" t="s">
        <v>43</v>
      </c>
      <c r="C762" s="62" t="str">
        <f t="shared" si="22"/>
        <v>7201 N.W. 11Th Place</v>
      </c>
      <c r="D762" t="s">
        <v>1582</v>
      </c>
      <c r="E762" s="62" t="str">
        <f t="shared" si="23"/>
        <v>Gainesville</v>
      </c>
      <c r="F762" t="s">
        <v>2174</v>
      </c>
      <c r="G762" t="s">
        <v>2297</v>
      </c>
      <c r="H762">
        <v>32605</v>
      </c>
      <c r="I762" t="s">
        <v>1583</v>
      </c>
    </row>
    <row r="763" spans="1:9" x14ac:dyDescent="0.25">
      <c r="A763" s="62" t="str">
        <f>VLOOKUP(B763, names!A$3:B$2402, 2,)</f>
        <v>Tower Hill Select Insurance Co.</v>
      </c>
      <c r="B763" t="s">
        <v>63</v>
      </c>
      <c r="C763" s="62" t="str">
        <f t="shared" si="22"/>
        <v>7201 N.W. 11Th Place</v>
      </c>
      <c r="D763" t="s">
        <v>1582</v>
      </c>
      <c r="E763" s="62" t="str">
        <f t="shared" si="23"/>
        <v>Gainesville</v>
      </c>
      <c r="F763" t="s">
        <v>2174</v>
      </c>
      <c r="G763" t="s">
        <v>2297</v>
      </c>
      <c r="H763">
        <v>32605</v>
      </c>
      <c r="I763" t="s">
        <v>1583</v>
      </c>
    </row>
    <row r="764" spans="1:9" x14ac:dyDescent="0.25">
      <c r="A764" s="62" t="str">
        <f>VLOOKUP(B764, names!A$3:B$2402, 2,)</f>
        <v>Tower Hill Signature Insurance Co.</v>
      </c>
      <c r="B764" t="s">
        <v>51</v>
      </c>
      <c r="C764" s="62" t="str">
        <f t="shared" si="22"/>
        <v>7201 N.W. 11Th Place</v>
      </c>
      <c r="D764" t="s">
        <v>1582</v>
      </c>
      <c r="E764" s="62" t="str">
        <f t="shared" si="23"/>
        <v>Gainesville</v>
      </c>
      <c r="F764" t="s">
        <v>2174</v>
      </c>
      <c r="G764" t="s">
        <v>2297</v>
      </c>
      <c r="H764">
        <v>32605</v>
      </c>
      <c r="I764" t="s">
        <v>1583</v>
      </c>
    </row>
    <row r="765" spans="1:9" x14ac:dyDescent="0.25">
      <c r="A765" s="62" t="e">
        <f>VLOOKUP(B765, names!A$3:B$2402, 2,)</f>
        <v>#N/A</v>
      </c>
      <c r="B765" t="s">
        <v>1882</v>
      </c>
      <c r="C765" s="62" t="str">
        <f t="shared" si="22"/>
        <v>5005 North River Boulevard Ne</v>
      </c>
      <c r="D765" t="s">
        <v>1883</v>
      </c>
      <c r="E765" s="62" t="str">
        <f t="shared" si="23"/>
        <v>Cedar Rapids</v>
      </c>
      <c r="F765" t="s">
        <v>2046</v>
      </c>
      <c r="G765" t="s">
        <v>2301</v>
      </c>
      <c r="H765">
        <v>52411</v>
      </c>
      <c r="I765" t="s">
        <v>1884</v>
      </c>
    </row>
    <row r="766" spans="1:9" x14ac:dyDescent="0.25">
      <c r="A766" s="62" t="e">
        <f>VLOOKUP(B766, names!A$3:B$2402, 2,)</f>
        <v>#N/A</v>
      </c>
      <c r="B766" t="s">
        <v>1885</v>
      </c>
      <c r="C766" s="62" t="str">
        <f t="shared" ref="C766:C829" si="24">PROPER(LEFT(D766, LEN(D766)-1))</f>
        <v>8916 Troost</v>
      </c>
      <c r="D766" t="s">
        <v>1886</v>
      </c>
      <c r="E766" s="62" t="str">
        <f t="shared" ref="E766:E829" si="25">PROPER(F766)</f>
        <v>Kansas City</v>
      </c>
      <c r="F766" t="s">
        <v>2272</v>
      </c>
      <c r="G766" t="s">
        <v>2331</v>
      </c>
      <c r="H766">
        <v>64131</v>
      </c>
      <c r="I766" t="s">
        <v>1887</v>
      </c>
    </row>
    <row r="767" spans="1:9" x14ac:dyDescent="0.25">
      <c r="A767" s="62" t="e">
        <f>VLOOKUP(B767, names!A$3:B$2402, 2,)</f>
        <v>#N/A</v>
      </c>
      <c r="B767" t="s">
        <v>1888</v>
      </c>
      <c r="C767" s="62" t="str">
        <f t="shared" si="24"/>
        <v>230 Park Avenue</v>
      </c>
      <c r="D767" t="s">
        <v>1875</v>
      </c>
      <c r="E767" s="62" t="str">
        <f t="shared" si="25"/>
        <v>New York</v>
      </c>
      <c r="F767" t="s">
        <v>2037</v>
      </c>
      <c r="G767" t="s">
        <v>2291</v>
      </c>
      <c r="H767" t="s">
        <v>2465</v>
      </c>
      <c r="I767" t="s">
        <v>1876</v>
      </c>
    </row>
    <row r="768" spans="1:9" x14ac:dyDescent="0.25">
      <c r="A768" s="62" t="e">
        <f>VLOOKUP(B768, names!A$3:B$2402, 2,)</f>
        <v>#N/A</v>
      </c>
      <c r="B768" t="s">
        <v>1889</v>
      </c>
      <c r="C768" s="62" t="str">
        <f t="shared" si="24"/>
        <v>520 Park Avenue</v>
      </c>
      <c r="D768" t="s">
        <v>1890</v>
      </c>
      <c r="E768" s="62" t="str">
        <f t="shared" si="25"/>
        <v>Baltimore</v>
      </c>
      <c r="F768" t="s">
        <v>2273</v>
      </c>
      <c r="G768" t="s">
        <v>2308</v>
      </c>
      <c r="H768">
        <v>21201</v>
      </c>
      <c r="I768" t="s">
        <v>1891</v>
      </c>
    </row>
    <row r="769" spans="1:9" x14ac:dyDescent="0.25">
      <c r="A769" s="62" t="e">
        <f>VLOOKUP(B769, names!A$3:B$2402, 2,)</f>
        <v>#N/A</v>
      </c>
      <c r="B769" t="s">
        <v>1892</v>
      </c>
      <c r="C769" s="62" t="str">
        <f t="shared" si="24"/>
        <v>One Liberty Plaza, 165 Broadway</v>
      </c>
      <c r="D769" t="s">
        <v>1036</v>
      </c>
      <c r="E769" s="62" t="str">
        <f t="shared" si="25"/>
        <v>New York</v>
      </c>
      <c r="F769" t="s">
        <v>2037</v>
      </c>
      <c r="G769" t="s">
        <v>2291</v>
      </c>
      <c r="H769">
        <v>10006</v>
      </c>
      <c r="I769" t="s">
        <v>1037</v>
      </c>
    </row>
    <row r="770" spans="1:9" x14ac:dyDescent="0.25">
      <c r="A770" s="62" t="e">
        <f>VLOOKUP(B770, names!A$3:B$2402, 2,)</f>
        <v>#N/A</v>
      </c>
      <c r="B770" t="s">
        <v>1893</v>
      </c>
      <c r="C770" s="62" t="str">
        <f t="shared" si="24"/>
        <v>215 Shuman Boulevard, Suite 400</v>
      </c>
      <c r="D770" t="s">
        <v>1894</v>
      </c>
      <c r="E770" s="62" t="str">
        <f t="shared" si="25"/>
        <v>Naperville</v>
      </c>
      <c r="F770" t="s">
        <v>2265</v>
      </c>
      <c r="G770" t="s">
        <v>2306</v>
      </c>
      <c r="H770">
        <v>60563</v>
      </c>
      <c r="I770" t="s">
        <v>1223</v>
      </c>
    </row>
    <row r="771" spans="1:9" x14ac:dyDescent="0.25">
      <c r="A771" s="62" t="str">
        <f>VLOOKUP(B771, names!A$3:B$2402, 2,)</f>
        <v>Transportation Insurance Co.</v>
      </c>
      <c r="B771" t="s">
        <v>183</v>
      </c>
      <c r="C771" s="62" t="str">
        <f t="shared" si="24"/>
        <v>333 S. Wabash Ave</v>
      </c>
      <c r="D771" t="s">
        <v>542</v>
      </c>
      <c r="E771" s="62" t="str">
        <f t="shared" si="25"/>
        <v>Chicago</v>
      </c>
      <c r="F771" t="s">
        <v>2052</v>
      </c>
      <c r="G771" t="s">
        <v>2306</v>
      </c>
      <c r="H771">
        <v>60604</v>
      </c>
      <c r="I771" t="s">
        <v>543</v>
      </c>
    </row>
    <row r="772" spans="1:9" x14ac:dyDescent="0.25">
      <c r="A772" s="62" t="e">
        <f>VLOOKUP(B772, names!A$3:B$2402, 2,)</f>
        <v>#N/A</v>
      </c>
      <c r="B772" t="s">
        <v>1895</v>
      </c>
      <c r="C772" s="62" t="str">
        <f t="shared" si="24"/>
        <v>One Tower Square, Ms08A</v>
      </c>
      <c r="D772" t="s">
        <v>563</v>
      </c>
      <c r="E772" s="62" t="str">
        <f t="shared" si="25"/>
        <v>Hartford</v>
      </c>
      <c r="F772" t="s">
        <v>2049</v>
      </c>
      <c r="G772" t="s">
        <v>2300</v>
      </c>
      <c r="H772">
        <v>6183</v>
      </c>
      <c r="I772" t="s">
        <v>564</v>
      </c>
    </row>
    <row r="773" spans="1:9" x14ac:dyDescent="0.25">
      <c r="A773" s="62" t="e">
        <f>VLOOKUP(B773, names!A$3:B$2402, 2,)</f>
        <v>#N/A</v>
      </c>
      <c r="B773" t="s">
        <v>1896</v>
      </c>
      <c r="C773" s="62" t="str">
        <f t="shared" si="24"/>
        <v>One Tower Square, Ms08A</v>
      </c>
      <c r="D773" t="s">
        <v>563</v>
      </c>
      <c r="E773" s="62" t="str">
        <f t="shared" si="25"/>
        <v>Hartford</v>
      </c>
      <c r="F773" t="s">
        <v>2049</v>
      </c>
      <c r="G773" t="s">
        <v>2300</v>
      </c>
      <c r="H773">
        <v>6183</v>
      </c>
      <c r="I773" t="s">
        <v>564</v>
      </c>
    </row>
    <row r="774" spans="1:9" x14ac:dyDescent="0.25">
      <c r="A774" s="62" t="e">
        <f>VLOOKUP(B774, names!A$3:B$2402, 2,)</f>
        <v>#N/A</v>
      </c>
      <c r="B774" t="s">
        <v>1897</v>
      </c>
      <c r="C774" s="62" t="str">
        <f t="shared" si="24"/>
        <v>One Tower Square, Ms08A</v>
      </c>
      <c r="D774" t="s">
        <v>563</v>
      </c>
      <c r="E774" s="62" t="str">
        <f t="shared" si="25"/>
        <v>Hartford</v>
      </c>
      <c r="F774" t="s">
        <v>2049</v>
      </c>
      <c r="G774" t="s">
        <v>2300</v>
      </c>
      <c r="H774">
        <v>6183</v>
      </c>
      <c r="I774" t="s">
        <v>564</v>
      </c>
    </row>
    <row r="775" spans="1:9" x14ac:dyDescent="0.25">
      <c r="A775" s="62" t="e">
        <f>VLOOKUP(B775, names!A$3:B$2402, 2,)</f>
        <v>#N/A</v>
      </c>
      <c r="B775" t="s">
        <v>1898</v>
      </c>
      <c r="C775" s="62" t="str">
        <f t="shared" si="24"/>
        <v>One Tower Square, Ms08A</v>
      </c>
      <c r="D775" t="s">
        <v>563</v>
      </c>
      <c r="E775" s="62" t="str">
        <f t="shared" si="25"/>
        <v>Hartford</v>
      </c>
      <c r="F775" t="s">
        <v>2049</v>
      </c>
      <c r="G775" t="s">
        <v>2300</v>
      </c>
      <c r="H775">
        <v>6183</v>
      </c>
      <c r="I775" t="s">
        <v>564</v>
      </c>
    </row>
    <row r="776" spans="1:9" x14ac:dyDescent="0.25">
      <c r="A776" s="62" t="e">
        <f>VLOOKUP(B776, names!A$3:B$2402, 2,)</f>
        <v>#N/A</v>
      </c>
      <c r="B776" t="s">
        <v>1899</v>
      </c>
      <c r="C776" s="62" t="str">
        <f t="shared" si="24"/>
        <v>One Tower Square, Ms08A</v>
      </c>
      <c r="D776" t="s">
        <v>563</v>
      </c>
      <c r="E776" s="62" t="str">
        <f t="shared" si="25"/>
        <v>Hartford</v>
      </c>
      <c r="F776" t="s">
        <v>2049</v>
      </c>
      <c r="G776" t="s">
        <v>2300</v>
      </c>
      <c r="H776">
        <v>6183</v>
      </c>
      <c r="I776" t="s">
        <v>564</v>
      </c>
    </row>
    <row r="777" spans="1:9" x14ac:dyDescent="0.25">
      <c r="A777" s="62" t="e">
        <f>VLOOKUP(B777, names!A$3:B$2402, 2,)</f>
        <v>#N/A</v>
      </c>
      <c r="B777" t="s">
        <v>1900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1901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1902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str">
        <f>VLOOKUP(B780, names!A$3:B$2402, 2,)</f>
        <v>Travelers Indemnity Co.</v>
      </c>
      <c r="B780" t="s">
        <v>152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str">
        <f>VLOOKUP(B781, names!A$3:B$2402, 2,)</f>
        <v>Travelers Indemnity Co. Of America</v>
      </c>
      <c r="B781" t="s">
        <v>123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str">
        <f>VLOOKUP(B782, names!A$3:B$2402, 2,)</f>
        <v>Travelers Indemnity Co. Of Connecticut</v>
      </c>
      <c r="B782" t="s">
        <v>156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str">
        <f>VLOOKUP(B783, names!A$3:B$2402, 2,)</f>
        <v>Travelers Property Casualty Co. Of America</v>
      </c>
      <c r="B783" t="s">
        <v>160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1903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e">
        <f>VLOOKUP(B785, names!A$3:B$2402, 2,)</f>
        <v>#N/A</v>
      </c>
      <c r="B785" t="s">
        <v>1904</v>
      </c>
      <c r="C785" s="62" t="str">
        <f t="shared" si="24"/>
        <v>3001 Meacham Boulevard, Suite 100</v>
      </c>
      <c r="D785" t="s">
        <v>1905</v>
      </c>
      <c r="E785" s="62" t="str">
        <f t="shared" si="25"/>
        <v>Fort Worth</v>
      </c>
      <c r="F785" t="s">
        <v>2075</v>
      </c>
      <c r="G785" t="s">
        <v>2299</v>
      </c>
      <c r="H785">
        <v>76137</v>
      </c>
      <c r="I785" t="s">
        <v>1906</v>
      </c>
    </row>
    <row r="786" spans="1:9" x14ac:dyDescent="0.25">
      <c r="A786" s="62" t="e">
        <f>VLOOKUP(B786, names!A$3:B$2402, 2,)</f>
        <v>#N/A</v>
      </c>
      <c r="B786" t="s">
        <v>1907</v>
      </c>
      <c r="C786" s="62" t="str">
        <f t="shared" si="24"/>
        <v>3250 Interstate Drive</v>
      </c>
      <c r="D786" t="s">
        <v>1495</v>
      </c>
      <c r="E786" s="62" t="str">
        <f t="shared" si="25"/>
        <v>Richfield</v>
      </c>
      <c r="F786" t="s">
        <v>2225</v>
      </c>
      <c r="G786" t="s">
        <v>2314</v>
      </c>
      <c r="H786">
        <v>44286</v>
      </c>
      <c r="I786" t="s">
        <v>1496</v>
      </c>
    </row>
    <row r="787" spans="1:9" x14ac:dyDescent="0.25">
      <c r="A787" s="62" t="e">
        <f>VLOOKUP(B787, names!A$3:B$2402, 2,)</f>
        <v>#N/A</v>
      </c>
      <c r="B787" t="s">
        <v>1908</v>
      </c>
      <c r="C787" s="62" t="str">
        <f t="shared" si="24"/>
        <v>6301 Owensmouth Ave</v>
      </c>
      <c r="D787" t="s">
        <v>1042</v>
      </c>
      <c r="E787" s="62" t="str">
        <f t="shared" si="25"/>
        <v>Woodland Hills</v>
      </c>
      <c r="F787" t="s">
        <v>2163</v>
      </c>
      <c r="G787" t="s">
        <v>2324</v>
      </c>
      <c r="H787">
        <v>91367</v>
      </c>
      <c r="I787" t="s">
        <v>415</v>
      </c>
    </row>
    <row r="788" spans="1:9" x14ac:dyDescent="0.25">
      <c r="A788" s="62" t="e">
        <f>VLOOKUP(B788, names!A$3:B$2402, 2,)</f>
        <v>#N/A</v>
      </c>
      <c r="B788" t="s">
        <v>1909</v>
      </c>
      <c r="C788" s="62" t="str">
        <f t="shared" si="24"/>
        <v>200 Hopmeadow Street</v>
      </c>
      <c r="D788" t="s">
        <v>1231</v>
      </c>
      <c r="E788" s="62" t="str">
        <f t="shared" si="25"/>
        <v>Simsbury</v>
      </c>
      <c r="F788" t="s">
        <v>2191</v>
      </c>
      <c r="G788" t="s">
        <v>2300</v>
      </c>
      <c r="H788" t="s">
        <v>2406</v>
      </c>
      <c r="I788" t="s">
        <v>1232</v>
      </c>
    </row>
    <row r="789" spans="1:9" x14ac:dyDescent="0.25">
      <c r="A789" s="62" t="str">
        <f>VLOOKUP(B789, names!A$3:B$2402, 2,)</f>
        <v>Twin City Fire Insurance Co.</v>
      </c>
      <c r="B789" t="s">
        <v>184</v>
      </c>
      <c r="C789" s="62" t="str">
        <f t="shared" si="24"/>
        <v>200 Hopmeadow Street</v>
      </c>
      <c r="D789" t="s">
        <v>1231</v>
      </c>
      <c r="E789" s="62" t="str">
        <f t="shared" si="25"/>
        <v>Simsbury</v>
      </c>
      <c r="F789" t="s">
        <v>2191</v>
      </c>
      <c r="G789" t="s">
        <v>2300</v>
      </c>
      <c r="H789" t="s">
        <v>2406</v>
      </c>
      <c r="I789" t="s">
        <v>1232</v>
      </c>
    </row>
    <row r="790" spans="1:9" x14ac:dyDescent="0.25">
      <c r="A790" s="62" t="e">
        <f>VLOOKUP(B790, names!A$3:B$2402, 2,)</f>
        <v>#N/A</v>
      </c>
      <c r="B790" t="s">
        <v>1910</v>
      </c>
      <c r="C790" s="62" t="str">
        <f t="shared" si="24"/>
        <v>13403 Northwest Freeway</v>
      </c>
      <c r="D790" t="s">
        <v>726</v>
      </c>
      <c r="E790" s="62" t="str">
        <f t="shared" si="25"/>
        <v>Houston</v>
      </c>
      <c r="F790" t="s">
        <v>2112</v>
      </c>
      <c r="G790" t="s">
        <v>2299</v>
      </c>
      <c r="H790">
        <v>77040</v>
      </c>
      <c r="I790" t="s">
        <v>727</v>
      </c>
    </row>
    <row r="791" spans="1:9" x14ac:dyDescent="0.25">
      <c r="A791" s="62" t="e">
        <f>VLOOKUP(B791, names!A$3:B$2402, 2,)</f>
        <v>#N/A</v>
      </c>
      <c r="B791" t="s">
        <v>1911</v>
      </c>
      <c r="C791" s="62" t="str">
        <f t="shared" si="24"/>
        <v>118 Second Avenue Se</v>
      </c>
      <c r="D791" t="s">
        <v>1912</v>
      </c>
      <c r="E791" s="62" t="str">
        <f t="shared" si="25"/>
        <v>Cedar Rapids</v>
      </c>
      <c r="F791" t="s">
        <v>2046</v>
      </c>
      <c r="G791" t="s">
        <v>2301</v>
      </c>
      <c r="H791">
        <v>52401</v>
      </c>
      <c r="I791" t="s">
        <v>450</v>
      </c>
    </row>
    <row r="792" spans="1:9" x14ac:dyDescent="0.25">
      <c r="A792" s="62" t="e">
        <f>VLOOKUP(B792, names!A$3:B$2402, 2,)</f>
        <v>#N/A</v>
      </c>
      <c r="B792" t="s">
        <v>1913</v>
      </c>
      <c r="C792" s="62" t="str">
        <f t="shared" si="24"/>
        <v>11201 Douglas Avenue</v>
      </c>
      <c r="D792" t="s">
        <v>770</v>
      </c>
      <c r="E792" s="62" t="str">
        <f t="shared" si="25"/>
        <v>Urbandale</v>
      </c>
      <c r="F792" t="s">
        <v>2120</v>
      </c>
      <c r="G792" t="s">
        <v>2301</v>
      </c>
      <c r="H792" t="s">
        <v>2359</v>
      </c>
      <c r="I792" t="s">
        <v>1914</v>
      </c>
    </row>
    <row r="793" spans="1:9" x14ac:dyDescent="0.25">
      <c r="A793" s="62" t="e">
        <f>VLOOKUP(B793, names!A$3:B$2402, 2,)</f>
        <v>#N/A</v>
      </c>
      <c r="B793" t="s">
        <v>1915</v>
      </c>
      <c r="C793" s="62" t="str">
        <f t="shared" si="24"/>
        <v>1313 North West 167Th Street</v>
      </c>
      <c r="D793" t="s">
        <v>1916</v>
      </c>
      <c r="E793" s="62" t="str">
        <f t="shared" si="25"/>
        <v>Miami Gardens</v>
      </c>
      <c r="F793" t="s">
        <v>2274</v>
      </c>
      <c r="G793" t="s">
        <v>2297</v>
      </c>
      <c r="H793">
        <v>33169</v>
      </c>
      <c r="I793" t="s">
        <v>1917</v>
      </c>
    </row>
    <row r="794" spans="1:9" x14ac:dyDescent="0.25">
      <c r="A794" s="62" t="e">
        <f>VLOOKUP(B794, names!A$3:B$2402, 2,)</f>
        <v>#N/A</v>
      </c>
      <c r="B794" t="s">
        <v>1918</v>
      </c>
      <c r="C794" s="62" t="str">
        <f t="shared" si="24"/>
        <v>1250 Hancock Street, Suite 803N</v>
      </c>
      <c r="D794" t="s">
        <v>1919</v>
      </c>
      <c r="E794" s="62" t="str">
        <f t="shared" si="25"/>
        <v>Quincy</v>
      </c>
      <c r="F794" t="s">
        <v>2156</v>
      </c>
      <c r="G794" t="s">
        <v>2316</v>
      </c>
      <c r="H794">
        <v>2169</v>
      </c>
      <c r="I794" t="s">
        <v>1920</v>
      </c>
    </row>
    <row r="795" spans="1:9" x14ac:dyDescent="0.25">
      <c r="A795" s="62" t="str">
        <f>VLOOKUP(B795, names!A$3:B$2402, 2,)</f>
        <v>United Casualty Insurance Co. Of America</v>
      </c>
      <c r="B795" t="s">
        <v>95</v>
      </c>
      <c r="C795" s="62" t="str">
        <f t="shared" si="24"/>
        <v>12115 Lackland Road</v>
      </c>
      <c r="D795" t="s">
        <v>1921</v>
      </c>
      <c r="E795" s="62" t="str">
        <f t="shared" si="25"/>
        <v>St. Louis</v>
      </c>
      <c r="F795" t="s">
        <v>2115</v>
      </c>
      <c r="G795" t="s">
        <v>2331</v>
      </c>
      <c r="H795" t="s">
        <v>2466</v>
      </c>
      <c r="I795" t="s">
        <v>1922</v>
      </c>
    </row>
    <row r="796" spans="1:9" x14ac:dyDescent="0.25">
      <c r="A796" s="62" t="e">
        <f>VLOOKUP(B796, names!A$3:B$2402, 2,)</f>
        <v>#N/A</v>
      </c>
      <c r="B796" t="s">
        <v>1923</v>
      </c>
      <c r="C796" s="62" t="str">
        <f t="shared" si="24"/>
        <v>747 Alpha Drive</v>
      </c>
      <c r="D796" t="s">
        <v>677</v>
      </c>
      <c r="E796" s="62" t="str">
        <f t="shared" si="25"/>
        <v>Highland Heights</v>
      </c>
      <c r="F796" t="s">
        <v>2104</v>
      </c>
      <c r="G796" t="s">
        <v>2314</v>
      </c>
      <c r="H796" t="s">
        <v>2348</v>
      </c>
      <c r="I796" t="s">
        <v>678</v>
      </c>
    </row>
    <row r="797" spans="1:9" x14ac:dyDescent="0.25">
      <c r="A797" s="62" t="e">
        <f>VLOOKUP(B797, names!A$3:B$2402, 2,)</f>
        <v>#N/A</v>
      </c>
      <c r="B797" t="s">
        <v>1924</v>
      </c>
      <c r="C797" s="62" t="str">
        <f t="shared" si="24"/>
        <v>118 Second Avenue Se</v>
      </c>
      <c r="D797" t="s">
        <v>1912</v>
      </c>
      <c r="E797" s="62" t="str">
        <f t="shared" si="25"/>
        <v>Cedar Rapids</v>
      </c>
      <c r="F797" t="s">
        <v>2046</v>
      </c>
      <c r="G797" t="s">
        <v>2301</v>
      </c>
      <c r="H797">
        <v>52401</v>
      </c>
      <c r="I797" t="s">
        <v>450</v>
      </c>
    </row>
    <row r="798" spans="1:9" x14ac:dyDescent="0.25">
      <c r="A798" s="62" t="str">
        <f>VLOOKUP(B798, names!A$3:B$2402, 2,)</f>
        <v>United Fire And Casualty Co.</v>
      </c>
      <c r="B798" t="s">
        <v>130</v>
      </c>
      <c r="C798" s="62" t="str">
        <f t="shared" si="24"/>
        <v>118 Second Avenue Se</v>
      </c>
      <c r="D798" t="s">
        <v>1912</v>
      </c>
      <c r="E798" s="62" t="str">
        <f t="shared" si="25"/>
        <v>Cedar Rapids</v>
      </c>
      <c r="F798" t="s">
        <v>2046</v>
      </c>
      <c r="G798" t="s">
        <v>2301</v>
      </c>
      <c r="H798">
        <v>52401</v>
      </c>
      <c r="I798" t="s">
        <v>450</v>
      </c>
    </row>
    <row r="799" spans="1:9" x14ac:dyDescent="0.25">
      <c r="A799" s="62" t="e">
        <f>VLOOKUP(B799, names!A$3:B$2402, 2,)</f>
        <v>#N/A</v>
      </c>
      <c r="B799" t="s">
        <v>1925</v>
      </c>
      <c r="C799" s="62" t="str">
        <f t="shared" si="24"/>
        <v>Post Office Box 20597</v>
      </c>
      <c r="D799" t="s">
        <v>1926</v>
      </c>
      <c r="E799" s="62" t="str">
        <f t="shared" si="25"/>
        <v>Greensboro</v>
      </c>
      <c r="F799" t="s">
        <v>2201</v>
      </c>
      <c r="G799" t="s">
        <v>2309</v>
      </c>
      <c r="H799">
        <v>27420</v>
      </c>
      <c r="I799" t="s">
        <v>1927</v>
      </c>
    </row>
    <row r="800" spans="1:9" x14ac:dyDescent="0.25">
      <c r="A800" s="62" t="e">
        <f>VLOOKUP(B800, names!A$3:B$2402, 2,)</f>
        <v>#N/A</v>
      </c>
      <c r="B800" t="s">
        <v>1928</v>
      </c>
      <c r="C800" s="62" t="str">
        <f t="shared" si="24"/>
        <v>Post Office Box 20597</v>
      </c>
      <c r="D800" t="s">
        <v>1926</v>
      </c>
      <c r="E800" s="62" t="str">
        <f t="shared" si="25"/>
        <v>Greensboro</v>
      </c>
      <c r="F800" t="s">
        <v>2201</v>
      </c>
      <c r="G800" t="s">
        <v>2309</v>
      </c>
      <c r="H800">
        <v>27420</v>
      </c>
      <c r="I800" t="s">
        <v>1927</v>
      </c>
    </row>
    <row r="801" spans="1:9" x14ac:dyDescent="0.25">
      <c r="A801" s="62" t="e">
        <f>VLOOKUP(B801, names!A$3:B$2402, 2,)</f>
        <v>#N/A</v>
      </c>
      <c r="B801" t="s">
        <v>1929</v>
      </c>
      <c r="C801" s="62" t="str">
        <f t="shared" si="24"/>
        <v>Post Office Box 20597</v>
      </c>
      <c r="D801" t="s">
        <v>1926</v>
      </c>
      <c r="E801" s="62" t="str">
        <f t="shared" si="25"/>
        <v>Greensboro</v>
      </c>
      <c r="F801" t="s">
        <v>2201</v>
      </c>
      <c r="G801" t="s">
        <v>2309</v>
      </c>
      <c r="H801">
        <v>27420</v>
      </c>
      <c r="I801" t="s">
        <v>1927</v>
      </c>
    </row>
    <row r="802" spans="1:9" x14ac:dyDescent="0.25">
      <c r="A802" s="62" t="e">
        <f>VLOOKUP(B802, names!A$3:B$2402, 2,)</f>
        <v>#N/A</v>
      </c>
      <c r="B802" t="s">
        <v>1930</v>
      </c>
      <c r="C802" s="62" t="str">
        <f t="shared" si="24"/>
        <v>Post Office Box 20597</v>
      </c>
      <c r="D802" t="s">
        <v>1926</v>
      </c>
      <c r="E802" s="62" t="str">
        <f t="shared" si="25"/>
        <v>Greensboro</v>
      </c>
      <c r="F802" t="s">
        <v>2201</v>
      </c>
      <c r="G802" t="s">
        <v>2309</v>
      </c>
      <c r="H802">
        <v>27420</v>
      </c>
      <c r="I802" t="s">
        <v>1927</v>
      </c>
    </row>
    <row r="803" spans="1:9" x14ac:dyDescent="0.25">
      <c r="A803" s="62" t="e">
        <f>VLOOKUP(B803, names!A$3:B$2402, 2,)</f>
        <v>#N/A</v>
      </c>
      <c r="B803" t="s">
        <v>1931</v>
      </c>
      <c r="C803" s="62" t="str">
        <f t="shared" si="24"/>
        <v>3 Bala Plz, Ste 300E</v>
      </c>
      <c r="D803" t="s">
        <v>960</v>
      </c>
      <c r="E803" s="62" t="str">
        <f t="shared" si="25"/>
        <v>Bala Cynwyd</v>
      </c>
      <c r="F803" t="s">
        <v>2084</v>
      </c>
      <c r="G803" t="s">
        <v>2298</v>
      </c>
      <c r="H803" t="s">
        <v>2334</v>
      </c>
      <c r="I803" t="s">
        <v>605</v>
      </c>
    </row>
    <row r="804" spans="1:9" x14ac:dyDescent="0.25">
      <c r="A804" s="62" t="str">
        <f>VLOOKUP(B804, names!A$3:B$2402, 2,)</f>
        <v>United Property &amp; Casualty Insurance Co.</v>
      </c>
      <c r="B804" t="s">
        <v>39</v>
      </c>
      <c r="C804" s="62" t="str">
        <f t="shared" si="24"/>
        <v>360 Central Avenue, Suite 900</v>
      </c>
      <c r="D804" t="s">
        <v>1932</v>
      </c>
      <c r="E804" s="62" t="str">
        <f t="shared" si="25"/>
        <v>St. Petersburg</v>
      </c>
      <c r="F804" t="s">
        <v>2067</v>
      </c>
      <c r="G804" t="s">
        <v>2297</v>
      </c>
      <c r="H804">
        <v>33701</v>
      </c>
      <c r="I804" t="s">
        <v>1933</v>
      </c>
    </row>
    <row r="805" spans="1:9" x14ac:dyDescent="0.25">
      <c r="A805" s="62" t="str">
        <f>VLOOKUP(B805, names!A$3:B$2402, 2,)</f>
        <v>United Services Automobile Association</v>
      </c>
      <c r="B805" t="s">
        <v>45</v>
      </c>
      <c r="C805" s="62" t="str">
        <f t="shared" si="24"/>
        <v>9800 Fredericksburg Road</v>
      </c>
      <c r="D805" t="s">
        <v>1137</v>
      </c>
      <c r="E805" s="62" t="str">
        <f t="shared" si="25"/>
        <v>San Antonio</v>
      </c>
      <c r="F805" t="s">
        <v>2101</v>
      </c>
      <c r="G805" t="s">
        <v>2299</v>
      </c>
      <c r="H805">
        <v>78288</v>
      </c>
      <c r="I805" t="s">
        <v>1138</v>
      </c>
    </row>
    <row r="806" spans="1:9" x14ac:dyDescent="0.25">
      <c r="A806" s="62" t="e">
        <f>VLOOKUP(B806, names!A$3:B$2402, 2,)</f>
        <v>#N/A</v>
      </c>
      <c r="B806" t="s">
        <v>1934</v>
      </c>
      <c r="C806" s="62" t="str">
        <f t="shared" si="24"/>
        <v>One Tower Square, 5 Ms</v>
      </c>
      <c r="D806" t="s">
        <v>967</v>
      </c>
      <c r="E806" s="62" t="str">
        <f t="shared" si="25"/>
        <v>Hartford</v>
      </c>
      <c r="F806" t="s">
        <v>2049</v>
      </c>
      <c r="G806" t="s">
        <v>2300</v>
      </c>
      <c r="H806">
        <v>6183</v>
      </c>
      <c r="I806" t="s">
        <v>906</v>
      </c>
    </row>
    <row r="807" spans="1:9" x14ac:dyDescent="0.25">
      <c r="A807" s="62" t="str">
        <f>VLOOKUP(B807, names!A$3:B$2402, 2,)</f>
        <v>United States Fire Insurance Co.</v>
      </c>
      <c r="B807" t="s">
        <v>168</v>
      </c>
      <c r="C807" s="62" t="str">
        <f t="shared" si="24"/>
        <v>305 Madison Avenue</v>
      </c>
      <c r="D807" t="s">
        <v>936</v>
      </c>
      <c r="E807" s="62" t="str">
        <f t="shared" si="25"/>
        <v>Morristown</v>
      </c>
      <c r="F807" t="s">
        <v>2100</v>
      </c>
      <c r="G807" t="s">
        <v>2312</v>
      </c>
      <c r="H807">
        <v>7962</v>
      </c>
      <c r="I807" t="s">
        <v>937</v>
      </c>
    </row>
    <row r="808" spans="1:9" x14ac:dyDescent="0.25">
      <c r="A808" s="62" t="e">
        <f>VLOOKUP(B808, names!A$3:B$2402, 2,)</f>
        <v>#N/A</v>
      </c>
      <c r="B808" t="s">
        <v>1935</v>
      </c>
      <c r="C808" s="62" t="str">
        <f t="shared" si="24"/>
        <v>1190 Devon Park Drive</v>
      </c>
      <c r="D808" t="s">
        <v>1936</v>
      </c>
      <c r="E808" s="62" t="str">
        <f t="shared" si="25"/>
        <v>Wayne</v>
      </c>
      <c r="F808" t="s">
        <v>2275</v>
      </c>
      <c r="G808" t="s">
        <v>2298</v>
      </c>
      <c r="H808">
        <v>19087</v>
      </c>
      <c r="I808" t="s">
        <v>1937</v>
      </c>
    </row>
    <row r="809" spans="1:9" x14ac:dyDescent="0.25">
      <c r="A809" s="62" t="e">
        <f>VLOOKUP(B809, names!A$3:B$2402, 2,)</f>
        <v>#N/A</v>
      </c>
      <c r="B809" t="s">
        <v>1938</v>
      </c>
      <c r="C809" s="62" t="str">
        <f t="shared" si="24"/>
        <v>20 W. Aylesbury Road</v>
      </c>
      <c r="D809" t="s">
        <v>1939</v>
      </c>
      <c r="E809" s="62" t="str">
        <f t="shared" si="25"/>
        <v>Timonium</v>
      </c>
      <c r="F809" t="s">
        <v>2276</v>
      </c>
      <c r="G809" t="s">
        <v>2308</v>
      </c>
      <c r="H809">
        <v>21093</v>
      </c>
      <c r="I809" t="s">
        <v>556</v>
      </c>
    </row>
    <row r="810" spans="1:9" x14ac:dyDescent="0.25">
      <c r="A810" s="62" t="e">
        <f>VLOOKUP(B810, names!A$3:B$2402, 2,)</f>
        <v>#N/A</v>
      </c>
      <c r="B810" t="s">
        <v>1940</v>
      </c>
      <c r="C810" s="62" t="str">
        <f t="shared" si="24"/>
        <v>15200 West Small Road</v>
      </c>
      <c r="D810" t="s">
        <v>1941</v>
      </c>
      <c r="E810" s="62" t="str">
        <f t="shared" si="25"/>
        <v>New Berlin</v>
      </c>
      <c r="F810" t="s">
        <v>2277</v>
      </c>
      <c r="G810" t="s">
        <v>2366</v>
      </c>
      <c r="H810">
        <v>53151</v>
      </c>
      <c r="I810" t="s">
        <v>1942</v>
      </c>
    </row>
    <row r="811" spans="1:9" x14ac:dyDescent="0.25">
      <c r="A811" s="62" t="e">
        <f>VLOOKUP(B811, names!A$3:B$2402, 2,)</f>
        <v>#N/A</v>
      </c>
      <c r="B811" t="s">
        <v>1943</v>
      </c>
      <c r="C811" s="62" t="str">
        <f t="shared" si="24"/>
        <v>50 Glenmaura National Blvd.,  Ste. 201</v>
      </c>
      <c r="D811" t="s">
        <v>515</v>
      </c>
      <c r="E811" s="62" t="str">
        <f t="shared" si="25"/>
        <v>Moosic</v>
      </c>
      <c r="F811" t="s">
        <v>2061</v>
      </c>
      <c r="G811" t="s">
        <v>2298</v>
      </c>
      <c r="H811">
        <v>18507</v>
      </c>
      <c r="I811" t="s">
        <v>1944</v>
      </c>
    </row>
    <row r="812" spans="1:9" x14ac:dyDescent="0.25">
      <c r="A812" s="62" t="e">
        <f>VLOOKUP(B812, names!A$3:B$2402, 2,)</f>
        <v>#N/A</v>
      </c>
      <c r="B812" t="s">
        <v>1945</v>
      </c>
      <c r="C812" s="62" t="str">
        <f t="shared" si="24"/>
        <v>50 Glenmaura National Boulevard</v>
      </c>
      <c r="D812" t="s">
        <v>1946</v>
      </c>
      <c r="E812" s="62" t="str">
        <f t="shared" si="25"/>
        <v>Moosic</v>
      </c>
      <c r="F812" t="s">
        <v>2061</v>
      </c>
      <c r="G812" t="s">
        <v>2298</v>
      </c>
      <c r="H812">
        <v>18507</v>
      </c>
      <c r="I812" t="s">
        <v>1947</v>
      </c>
    </row>
    <row r="813" spans="1:9" x14ac:dyDescent="0.25">
      <c r="A813" s="62" t="e">
        <f>VLOOKUP(B813, names!A$3:B$2402, 2,)</f>
        <v>#N/A</v>
      </c>
      <c r="B813" t="s">
        <v>1948</v>
      </c>
      <c r="C813" s="62" t="str">
        <f t="shared" si="24"/>
        <v>3214 Chicago Drive</v>
      </c>
      <c r="D813" t="s">
        <v>1949</v>
      </c>
      <c r="E813" s="62" t="str">
        <f t="shared" si="25"/>
        <v>Hudsonville</v>
      </c>
      <c r="F813" t="s">
        <v>2278</v>
      </c>
      <c r="G813" t="s">
        <v>2295</v>
      </c>
      <c r="H813">
        <v>49426</v>
      </c>
      <c r="I813" t="s">
        <v>1950</v>
      </c>
    </row>
    <row r="814" spans="1:9" x14ac:dyDescent="0.25">
      <c r="A814" s="62" t="e">
        <f>VLOOKUP(B814, names!A$3:B$2402, 2,)</f>
        <v>#N/A</v>
      </c>
      <c r="B814" t="s">
        <v>1951</v>
      </c>
      <c r="C814" s="62" t="e">
        <f t="shared" si="24"/>
        <v>#VALUE!</v>
      </c>
      <c r="E814" s="62" t="str">
        <f t="shared" si="25"/>
        <v>Caparra Heights Guaynabo</v>
      </c>
      <c r="F814" t="s">
        <v>2279</v>
      </c>
      <c r="G814" t="s">
        <v>2467</v>
      </c>
      <c r="H814">
        <v>968</v>
      </c>
      <c r="I814" t="s">
        <v>1952</v>
      </c>
    </row>
    <row r="815" spans="1:9" x14ac:dyDescent="0.25">
      <c r="A815" s="62" t="str">
        <f>VLOOKUP(B815, names!A$3:B$2402, 2,)</f>
        <v>Universal Insurance Co. Of North America</v>
      </c>
      <c r="B815" t="s">
        <v>70</v>
      </c>
      <c r="C815" s="62" t="str">
        <f t="shared" si="24"/>
        <v>101 Paramount Drive, Suite 220</v>
      </c>
      <c r="D815" t="s">
        <v>1953</v>
      </c>
      <c r="E815" s="62" t="str">
        <f t="shared" si="25"/>
        <v>Sarasota</v>
      </c>
      <c r="F815" t="s">
        <v>2125</v>
      </c>
      <c r="G815" t="s">
        <v>2297</v>
      </c>
      <c r="H815">
        <v>34232</v>
      </c>
      <c r="I815" t="s">
        <v>1954</v>
      </c>
    </row>
    <row r="816" spans="1:9" x14ac:dyDescent="0.25">
      <c r="A816" s="62" t="str">
        <f>VLOOKUP(B816, names!A$3:B$2402, 2,)</f>
        <v>Universal Property &amp; Casualty Insurance Co.</v>
      </c>
      <c r="B816" t="s">
        <v>34</v>
      </c>
      <c r="C816" s="62" t="str">
        <f t="shared" si="24"/>
        <v>1110 West Commercial Boulevard</v>
      </c>
      <c r="D816" t="s">
        <v>599</v>
      </c>
      <c r="E816" s="62" t="str">
        <f t="shared" si="25"/>
        <v>Fort Lauderdale</v>
      </c>
      <c r="F816" t="s">
        <v>2082</v>
      </c>
      <c r="G816" t="s">
        <v>2297</v>
      </c>
      <c r="H816">
        <v>33309</v>
      </c>
      <c r="I816" t="s">
        <v>600</v>
      </c>
    </row>
    <row r="817" spans="1:9" x14ac:dyDescent="0.25">
      <c r="A817" s="62" t="e">
        <f>VLOOKUP(B817, names!A$3:B$2402, 2,)</f>
        <v>#N/A</v>
      </c>
      <c r="B817" t="s">
        <v>1955</v>
      </c>
      <c r="C817" s="62" t="str">
        <f t="shared" si="24"/>
        <v>333 S. Wabash Ave</v>
      </c>
      <c r="D817" t="s">
        <v>542</v>
      </c>
      <c r="E817" s="62" t="str">
        <f t="shared" si="25"/>
        <v>Chicago</v>
      </c>
      <c r="F817" t="s">
        <v>2052</v>
      </c>
      <c r="G817" t="s">
        <v>2306</v>
      </c>
      <c r="H817">
        <v>60604</v>
      </c>
      <c r="I817" t="s">
        <v>543</v>
      </c>
    </row>
    <row r="818" spans="1:9" x14ac:dyDescent="0.25">
      <c r="A818" s="62" t="e">
        <f>VLOOKUP(B818, names!A$3:B$2402, 2,)</f>
        <v>#N/A</v>
      </c>
      <c r="B818" t="s">
        <v>1956</v>
      </c>
      <c r="C818" s="62" t="str">
        <f t="shared" si="24"/>
        <v>1400 American Lane</v>
      </c>
      <c r="D818" t="s">
        <v>570</v>
      </c>
      <c r="E818" s="62" t="str">
        <f t="shared" si="25"/>
        <v>Schaumburg</v>
      </c>
      <c r="F818" t="s">
        <v>2064</v>
      </c>
      <c r="G818" t="s">
        <v>2306</v>
      </c>
      <c r="H818" t="s">
        <v>2327</v>
      </c>
      <c r="I818" t="s">
        <v>571</v>
      </c>
    </row>
    <row r="819" spans="1:9" x14ac:dyDescent="0.25">
      <c r="A819" s="62" t="e">
        <f>VLOOKUP(B819, names!A$3:B$2402, 2,)</f>
        <v>#N/A</v>
      </c>
      <c r="B819" t="s">
        <v>1957</v>
      </c>
      <c r="C819" s="62" t="str">
        <f t="shared" si="24"/>
        <v>4446 State Route 42, Suite B</v>
      </c>
      <c r="D819" t="s">
        <v>1958</v>
      </c>
      <c r="E819" s="62" t="str">
        <f t="shared" si="25"/>
        <v>Monticello</v>
      </c>
      <c r="F819" t="s">
        <v>2280</v>
      </c>
      <c r="G819" t="s">
        <v>2291</v>
      </c>
      <c r="H819">
        <v>12701</v>
      </c>
      <c r="I819" t="s">
        <v>1959</v>
      </c>
    </row>
    <row r="820" spans="1:9" x14ac:dyDescent="0.25">
      <c r="A820" s="62" t="str">
        <f>VLOOKUP(B820, names!A$3:B$2402, 2,)</f>
        <v>USAA Casualty Insurance Co.</v>
      </c>
      <c r="B820" t="s">
        <v>67</v>
      </c>
      <c r="C820" s="62" t="str">
        <f t="shared" si="24"/>
        <v>9800 Fredericksburg Road</v>
      </c>
      <c r="D820" t="s">
        <v>1137</v>
      </c>
      <c r="E820" s="62" t="str">
        <f t="shared" si="25"/>
        <v>San Antonio</v>
      </c>
      <c r="F820" t="s">
        <v>2101</v>
      </c>
      <c r="G820" t="s">
        <v>2299</v>
      </c>
      <c r="H820">
        <v>78288</v>
      </c>
      <c r="I820" t="s">
        <v>1138</v>
      </c>
    </row>
    <row r="821" spans="1:9" x14ac:dyDescent="0.25">
      <c r="A821" s="62" t="str">
        <f>VLOOKUP(B821, names!A$3:B$2402, 2,)</f>
        <v>USAA General Indemnity Co.</v>
      </c>
      <c r="B821" t="s">
        <v>94</v>
      </c>
      <c r="C821" s="62" t="str">
        <f t="shared" si="24"/>
        <v>9800 Fredericksburg Road</v>
      </c>
      <c r="D821" t="s">
        <v>1137</v>
      </c>
      <c r="E821" s="62" t="str">
        <f t="shared" si="25"/>
        <v>San Antonio</v>
      </c>
      <c r="F821" t="s">
        <v>2101</v>
      </c>
      <c r="G821" t="s">
        <v>2299</v>
      </c>
      <c r="H821">
        <v>78288</v>
      </c>
      <c r="I821" t="s">
        <v>1138</v>
      </c>
    </row>
    <row r="822" spans="1:9" x14ac:dyDescent="0.25">
      <c r="A822" s="62" t="e">
        <f>VLOOKUP(B822, names!A$3:B$2402, 2,)</f>
        <v>#N/A</v>
      </c>
      <c r="B822" t="s">
        <v>1960</v>
      </c>
      <c r="C822" s="62" t="str">
        <f t="shared" si="24"/>
        <v>One Westbrook Corporate Center, Suite 320</v>
      </c>
      <c r="D822" t="s">
        <v>1961</v>
      </c>
      <c r="E822" s="62" t="str">
        <f t="shared" si="25"/>
        <v>Westchester</v>
      </c>
      <c r="F822" t="s">
        <v>2281</v>
      </c>
      <c r="G822" t="s">
        <v>2306</v>
      </c>
      <c r="H822">
        <v>60154</v>
      </c>
      <c r="I822" t="s">
        <v>1962</v>
      </c>
    </row>
    <row r="823" spans="1:9" x14ac:dyDescent="0.25">
      <c r="A823" s="62" t="e">
        <f>VLOOKUP(B823, names!A$3:B$2402, 2,)</f>
        <v>#N/A</v>
      </c>
      <c r="B823" t="s">
        <v>1963</v>
      </c>
      <c r="C823" s="62" t="str">
        <f t="shared" si="24"/>
        <v>5981 Airport Rd.</v>
      </c>
      <c r="D823" t="s">
        <v>1964</v>
      </c>
      <c r="E823" s="62" t="str">
        <f t="shared" si="25"/>
        <v>Oriskany</v>
      </c>
      <c r="F823" t="s">
        <v>2282</v>
      </c>
      <c r="G823" t="s">
        <v>2291</v>
      </c>
      <c r="H823">
        <v>13424</v>
      </c>
      <c r="I823" t="s">
        <v>1965</v>
      </c>
    </row>
    <row r="824" spans="1:9" x14ac:dyDescent="0.25">
      <c r="A824" s="62" t="e">
        <f>VLOOKUP(B824, names!A$3:B$2402, 2,)</f>
        <v>#N/A</v>
      </c>
      <c r="B824" t="s">
        <v>1966</v>
      </c>
      <c r="C824" s="62" t="str">
        <f t="shared" si="24"/>
        <v>180 Genesee Street</v>
      </c>
      <c r="D824" t="s">
        <v>1181</v>
      </c>
      <c r="E824" s="62" t="str">
        <f t="shared" si="25"/>
        <v>New Hartford</v>
      </c>
      <c r="F824" t="s">
        <v>2183</v>
      </c>
      <c r="G824" t="s">
        <v>2291</v>
      </c>
      <c r="H824">
        <v>13413</v>
      </c>
      <c r="I824" t="s">
        <v>1182</v>
      </c>
    </row>
    <row r="825" spans="1:9" x14ac:dyDescent="0.25">
      <c r="A825" s="62" t="str">
        <f>VLOOKUP(B825, names!A$3:B$2402, 2,)</f>
        <v>Valley Forge Insurance Co.</v>
      </c>
      <c r="B825" t="s">
        <v>191</v>
      </c>
      <c r="C825" s="62" t="str">
        <f t="shared" si="24"/>
        <v>333 S. Wabash Ave</v>
      </c>
      <c r="D825" t="s">
        <v>542</v>
      </c>
      <c r="E825" s="62" t="str">
        <f t="shared" si="25"/>
        <v>Chicago</v>
      </c>
      <c r="F825" t="s">
        <v>2052</v>
      </c>
      <c r="G825" t="s">
        <v>2306</v>
      </c>
      <c r="H825">
        <v>60604</v>
      </c>
      <c r="I825" t="s">
        <v>543</v>
      </c>
    </row>
    <row r="826" spans="1:9" x14ac:dyDescent="0.25">
      <c r="A826" s="62" t="e">
        <f>VLOOKUP(B826, names!A$3:B$2402, 2,)</f>
        <v>#N/A</v>
      </c>
      <c r="B826" t="s">
        <v>1967</v>
      </c>
      <c r="C826" s="62" t="str">
        <f t="shared" si="24"/>
        <v>One Premier Drive</v>
      </c>
      <c r="D826" t="s">
        <v>1968</v>
      </c>
      <c r="E826" s="62" t="str">
        <f t="shared" si="25"/>
        <v>St. Louis</v>
      </c>
      <c r="F826" t="s">
        <v>2115</v>
      </c>
      <c r="G826" t="s">
        <v>2331</v>
      </c>
      <c r="H826">
        <v>63026</v>
      </c>
      <c r="I826" t="s">
        <v>1969</v>
      </c>
    </row>
    <row r="827" spans="1:9" x14ac:dyDescent="0.25">
      <c r="A827" s="62" t="e">
        <f>VLOOKUP(B827, names!A$3:B$2402, 2,)</f>
        <v>#N/A</v>
      </c>
      <c r="B827" t="s">
        <v>1970</v>
      </c>
      <c r="C827" s="62" t="str">
        <f t="shared" si="24"/>
        <v>440 Lincoln Street</v>
      </c>
      <c r="D827" t="s">
        <v>503</v>
      </c>
      <c r="E827" s="62" t="str">
        <f t="shared" si="25"/>
        <v>Worcester</v>
      </c>
      <c r="F827" t="s">
        <v>2059</v>
      </c>
      <c r="G827" t="s">
        <v>2316</v>
      </c>
      <c r="H827" t="s">
        <v>2317</v>
      </c>
      <c r="I827" t="s">
        <v>504</v>
      </c>
    </row>
    <row r="828" spans="1:9" x14ac:dyDescent="0.25">
      <c r="A828" s="62">
        <f>VLOOKUP(B828, names!A$3:B$2402, 2,)</f>
        <v>0</v>
      </c>
      <c r="B828" t="s">
        <v>1971</v>
      </c>
      <c r="C828" s="62" t="str">
        <f t="shared" si="24"/>
        <v>One West Nationwide Blvd., 3-04-101</v>
      </c>
      <c r="D828" t="s">
        <v>493</v>
      </c>
      <c r="E828" s="62" t="str">
        <f t="shared" si="25"/>
        <v>Columbus</v>
      </c>
      <c r="F828" t="s">
        <v>2058</v>
      </c>
      <c r="G828" t="s">
        <v>2314</v>
      </c>
      <c r="H828" t="s">
        <v>2315</v>
      </c>
      <c r="I828" t="s">
        <v>494</v>
      </c>
    </row>
    <row r="829" spans="1:9" x14ac:dyDescent="0.25">
      <c r="A829" s="62">
        <f>VLOOKUP(B829, names!A$3:B$2402, 2,)</f>
        <v>0</v>
      </c>
      <c r="B829" t="s">
        <v>1972</v>
      </c>
      <c r="C829" s="62" t="str">
        <f t="shared" si="24"/>
        <v>One West Nationwide Blvd., 3-04-101</v>
      </c>
      <c r="D829" t="s">
        <v>493</v>
      </c>
      <c r="E829" s="62" t="str">
        <f t="shared" si="25"/>
        <v>Columbus</v>
      </c>
      <c r="F829" t="s">
        <v>2058</v>
      </c>
      <c r="G829" t="s">
        <v>2314</v>
      </c>
      <c r="H829" t="s">
        <v>2315</v>
      </c>
      <c r="I829" t="s">
        <v>494</v>
      </c>
    </row>
    <row r="830" spans="1:9" x14ac:dyDescent="0.25">
      <c r="A830" s="62">
        <f>VLOOKUP(B830, names!A$3:B$2402, 2,)</f>
        <v>0</v>
      </c>
      <c r="B830" t="s">
        <v>1973</v>
      </c>
      <c r="C830" s="62" t="str">
        <f t="shared" ref="C830:C864" si="26">PROPER(LEFT(D830, LEN(D830)-1))</f>
        <v>One West Nationwide Blvd., 3-04-101</v>
      </c>
      <c r="D830" t="s">
        <v>493</v>
      </c>
      <c r="E830" s="62" t="str">
        <f t="shared" ref="E830:E864" si="27">PROPER(F830)</f>
        <v>Columbus</v>
      </c>
      <c r="F830" t="s">
        <v>2058</v>
      </c>
      <c r="G830" t="s">
        <v>2314</v>
      </c>
      <c r="H830" t="s">
        <v>2315</v>
      </c>
      <c r="I830" t="s">
        <v>494</v>
      </c>
    </row>
    <row r="831" spans="1:9" x14ac:dyDescent="0.25">
      <c r="A831" s="62" t="str">
        <f>VLOOKUP(B831, names!A$3:B$2402, 2,)</f>
        <v>Vigilant Insurance Co.</v>
      </c>
      <c r="B831" t="s">
        <v>158</v>
      </c>
      <c r="C831" s="62" t="str">
        <f t="shared" si="26"/>
        <v>202 Hall'S Mill Road</v>
      </c>
      <c r="D831" t="s">
        <v>869</v>
      </c>
      <c r="E831" s="62" t="str">
        <f t="shared" si="27"/>
        <v>Whitehou</v>
      </c>
      <c r="F831" t="s">
        <v>2237</v>
      </c>
      <c r="G831" t="s">
        <v>2312</v>
      </c>
      <c r="H831">
        <v>8889</v>
      </c>
      <c r="I831" t="s">
        <v>870</v>
      </c>
    </row>
    <row r="832" spans="1:9" x14ac:dyDescent="0.25">
      <c r="A832" s="62" t="e">
        <f>VLOOKUP(B832, names!A$3:B$2402, 2,)</f>
        <v>#N/A</v>
      </c>
      <c r="B832" t="s">
        <v>1974</v>
      </c>
      <c r="C832" s="62" t="str">
        <f t="shared" si="26"/>
        <v>175 W. Jackson</v>
      </c>
      <c r="D832" t="s">
        <v>1975</v>
      </c>
      <c r="E832" s="62" t="str">
        <f t="shared" si="27"/>
        <v>Chicago</v>
      </c>
      <c r="F832" t="s">
        <v>2052</v>
      </c>
      <c r="G832" t="s">
        <v>2306</v>
      </c>
      <c r="H832">
        <v>60604</v>
      </c>
      <c r="I832" t="s">
        <v>1976</v>
      </c>
    </row>
    <row r="833" spans="1:9" x14ac:dyDescent="0.25">
      <c r="A833" s="62" t="e">
        <f>VLOOKUP(B833, names!A$3:B$2402, 2,)</f>
        <v>#N/A</v>
      </c>
      <c r="B833" t="s">
        <v>1977</v>
      </c>
      <c r="C833" s="62" t="str">
        <f t="shared" si="26"/>
        <v>3333 Quality Drive</v>
      </c>
      <c r="D833" t="s">
        <v>1978</v>
      </c>
      <c r="E833" s="62" t="str">
        <f t="shared" si="27"/>
        <v>Rancho Cordova</v>
      </c>
      <c r="F833" t="s">
        <v>2208</v>
      </c>
      <c r="G833" t="s">
        <v>2324</v>
      </c>
      <c r="H833">
        <v>95670</v>
      </c>
      <c r="I833" t="s">
        <v>1979</v>
      </c>
    </row>
    <row r="834" spans="1:9" x14ac:dyDescent="0.25">
      <c r="A834" s="62" t="e">
        <f>VLOOKUP(B834, names!A$3:B$2402, 2,)</f>
        <v>#N/A</v>
      </c>
      <c r="B834" t="s">
        <v>1980</v>
      </c>
      <c r="C834" s="62" t="str">
        <f t="shared" si="26"/>
        <v>50 Glenmaura National Blvd.,  Ste. 201</v>
      </c>
      <c r="D834" t="s">
        <v>515</v>
      </c>
      <c r="E834" s="62" t="str">
        <f t="shared" si="27"/>
        <v>Moosic</v>
      </c>
      <c r="F834" t="s">
        <v>2061</v>
      </c>
      <c r="G834" t="s">
        <v>2298</v>
      </c>
      <c r="H834">
        <v>18507</v>
      </c>
      <c r="I834" t="s">
        <v>1417</v>
      </c>
    </row>
    <row r="835" spans="1:9" x14ac:dyDescent="0.25">
      <c r="A835" s="62" t="e">
        <f>VLOOKUP(B835, names!A$3:B$2402, 2,)</f>
        <v>#N/A</v>
      </c>
      <c r="B835" t="s">
        <v>1981</v>
      </c>
      <c r="C835" s="62" t="str">
        <f t="shared" si="26"/>
        <v>12651 Briar Forest, Suite 195</v>
      </c>
      <c r="D835" t="s">
        <v>1982</v>
      </c>
      <c r="E835" s="62" t="str">
        <f t="shared" si="27"/>
        <v>Houston</v>
      </c>
      <c r="F835" t="s">
        <v>2112</v>
      </c>
      <c r="G835" t="s">
        <v>2299</v>
      </c>
      <c r="H835">
        <v>77077</v>
      </c>
      <c r="I835" t="s">
        <v>1983</v>
      </c>
    </row>
    <row r="836" spans="1:9" x14ac:dyDescent="0.25">
      <c r="A836" s="62" t="e">
        <f>VLOOKUP(B836, names!A$3:B$2402, 2,)</f>
        <v>#N/A</v>
      </c>
      <c r="B836" t="s">
        <v>1984</v>
      </c>
      <c r="C836" s="62" t="str">
        <f t="shared" si="26"/>
        <v>475 North Martingale Road</v>
      </c>
      <c r="D836" t="s">
        <v>1985</v>
      </c>
      <c r="E836" s="62" t="str">
        <f t="shared" si="27"/>
        <v>Schaumburg</v>
      </c>
      <c r="F836" t="s">
        <v>2064</v>
      </c>
      <c r="G836" t="s">
        <v>2306</v>
      </c>
      <c r="H836">
        <v>60173</v>
      </c>
      <c r="I836" t="s">
        <v>1542</v>
      </c>
    </row>
    <row r="837" spans="1:9" x14ac:dyDescent="0.25">
      <c r="A837" s="62" t="e">
        <f>VLOOKUP(B837, names!A$3:B$2402, 2,)</f>
        <v>#N/A</v>
      </c>
      <c r="B837" t="s">
        <v>1986</v>
      </c>
      <c r="C837" s="62" t="str">
        <f t="shared" si="26"/>
        <v>175 Berkeley Street</v>
      </c>
      <c r="D837" t="s">
        <v>568</v>
      </c>
      <c r="E837" s="62" t="str">
        <f t="shared" si="27"/>
        <v>Boston</v>
      </c>
      <c r="F837" t="s">
        <v>2074</v>
      </c>
      <c r="G837" t="s">
        <v>2316</v>
      </c>
      <c r="H837">
        <v>2116</v>
      </c>
      <c r="I837" t="s">
        <v>558</v>
      </c>
    </row>
    <row r="838" spans="1:9" x14ac:dyDescent="0.25">
      <c r="A838" s="62" t="e">
        <f>VLOOKUP(B838, names!A$3:B$2402, 2,)</f>
        <v>#N/A</v>
      </c>
      <c r="B838" t="s">
        <v>1987</v>
      </c>
      <c r="C838" s="62" t="str">
        <f t="shared" si="26"/>
        <v>175 Berkeley Street</v>
      </c>
      <c r="D838" t="s">
        <v>568</v>
      </c>
      <c r="E838" s="62" t="str">
        <f t="shared" si="27"/>
        <v>Boston</v>
      </c>
      <c r="F838" t="s">
        <v>2074</v>
      </c>
      <c r="G838" t="s">
        <v>2316</v>
      </c>
      <c r="H838">
        <v>2116</v>
      </c>
      <c r="I838" t="s">
        <v>558</v>
      </c>
    </row>
    <row r="839" spans="1:9" x14ac:dyDescent="0.25">
      <c r="A839" s="62">
        <f>VLOOKUP(B839, names!A$3:B$2402, 2,)</f>
        <v>0</v>
      </c>
      <c r="B839" t="s">
        <v>1988</v>
      </c>
      <c r="C839" s="62" t="str">
        <f t="shared" si="26"/>
        <v>6801 Calmont Avenue</v>
      </c>
      <c r="D839" t="s">
        <v>1989</v>
      </c>
      <c r="E839" s="62" t="str">
        <f t="shared" si="27"/>
        <v>Fort Worth</v>
      </c>
      <c r="F839" t="s">
        <v>2075</v>
      </c>
      <c r="G839" t="s">
        <v>2299</v>
      </c>
      <c r="H839">
        <v>76116</v>
      </c>
      <c r="I839" t="s">
        <v>1990</v>
      </c>
    </row>
    <row r="840" spans="1:9" x14ac:dyDescent="0.25">
      <c r="A840" s="62" t="e">
        <f>VLOOKUP(B840, names!A$3:B$2402, 2,)</f>
        <v>#N/A</v>
      </c>
      <c r="B840" t="s">
        <v>1991</v>
      </c>
      <c r="C840" s="62" t="str">
        <f t="shared" si="26"/>
        <v>59 Maiden Lane</v>
      </c>
      <c r="D840" t="s">
        <v>1868</v>
      </c>
      <c r="E840" s="62" t="str">
        <f t="shared" si="27"/>
        <v>New York</v>
      </c>
      <c r="F840" t="s">
        <v>2037</v>
      </c>
      <c r="G840" t="s">
        <v>2291</v>
      </c>
      <c r="H840">
        <v>10038</v>
      </c>
      <c r="I840" t="s">
        <v>1869</v>
      </c>
    </row>
    <row r="841" spans="1:9" x14ac:dyDescent="0.25">
      <c r="A841" s="62" t="e">
        <f>VLOOKUP(B841, names!A$3:B$2402, 2,)</f>
        <v>#N/A</v>
      </c>
      <c r="B841" t="s">
        <v>1992</v>
      </c>
      <c r="C841" s="62" t="str">
        <f t="shared" si="26"/>
        <v>175 Berkeley Street</v>
      </c>
      <c r="D841" t="s">
        <v>568</v>
      </c>
      <c r="E841" s="62" t="str">
        <f t="shared" si="27"/>
        <v>Boston</v>
      </c>
      <c r="F841" t="s">
        <v>2074</v>
      </c>
      <c r="G841" t="s">
        <v>2316</v>
      </c>
      <c r="H841">
        <v>2116</v>
      </c>
      <c r="I841" t="s">
        <v>558</v>
      </c>
    </row>
    <row r="842" spans="1:9" x14ac:dyDescent="0.25">
      <c r="A842" s="62" t="e">
        <f>VLOOKUP(B842, names!A$3:B$2402, 2,)</f>
        <v>#N/A</v>
      </c>
      <c r="B842" t="s">
        <v>1993</v>
      </c>
      <c r="C842" s="62" t="str">
        <f t="shared" si="26"/>
        <v>Judith M. Calihan, 436 Walnut Street,            P</v>
      </c>
      <c r="D842" t="s">
        <v>441</v>
      </c>
      <c r="E842" s="62" t="str">
        <f t="shared" si="27"/>
        <v>Philadelphia</v>
      </c>
      <c r="F842" t="s">
        <v>2043</v>
      </c>
      <c r="G842" t="s">
        <v>2298</v>
      </c>
      <c r="H842">
        <v>19106</v>
      </c>
      <c r="I842" t="s">
        <v>439</v>
      </c>
    </row>
    <row r="843" spans="1:9" x14ac:dyDescent="0.25">
      <c r="A843" s="62" t="e">
        <f>VLOOKUP(B843, names!A$3:B$2402, 2,)</f>
        <v>#N/A</v>
      </c>
      <c r="B843" t="s">
        <v>1994</v>
      </c>
      <c r="C843" s="62" t="str">
        <f t="shared" si="26"/>
        <v>5230 Las Virgenes Road Suite 100</v>
      </c>
      <c r="D843" t="s">
        <v>1995</v>
      </c>
      <c r="E843" s="62" t="str">
        <f t="shared" si="27"/>
        <v>Calabasas</v>
      </c>
      <c r="F843" t="s">
        <v>2283</v>
      </c>
      <c r="G843" t="s">
        <v>2324</v>
      </c>
      <c r="H843">
        <v>91302</v>
      </c>
      <c r="I843" t="s">
        <v>1996</v>
      </c>
    </row>
    <row r="844" spans="1:9" x14ac:dyDescent="0.25">
      <c r="A844" s="62" t="e">
        <f>VLOOKUP(B844, names!A$3:B$2402, 2,)</f>
        <v>#N/A</v>
      </c>
      <c r="B844" t="s">
        <v>1997</v>
      </c>
      <c r="C844" s="62" t="str">
        <f t="shared" si="26"/>
        <v>333 S. Wabash Ave</v>
      </c>
      <c r="D844" t="s">
        <v>542</v>
      </c>
      <c r="E844" s="62" t="str">
        <f t="shared" si="27"/>
        <v>Chicago</v>
      </c>
      <c r="F844" t="s">
        <v>2052</v>
      </c>
      <c r="G844" t="s">
        <v>2306</v>
      </c>
      <c r="H844">
        <v>60604</v>
      </c>
      <c r="I844" t="s">
        <v>543</v>
      </c>
    </row>
    <row r="845" spans="1:9" x14ac:dyDescent="0.25">
      <c r="A845" s="62" t="str">
        <f>VLOOKUP(B845, names!A$3:B$2402, 2,)</f>
        <v>Westfield Insurance Co.</v>
      </c>
      <c r="B845" t="s">
        <v>154</v>
      </c>
      <c r="C845" s="62" t="str">
        <f t="shared" si="26"/>
        <v>One Park Circle</v>
      </c>
      <c r="D845" t="s">
        <v>1563</v>
      </c>
      <c r="E845" s="62" t="str">
        <f t="shared" si="27"/>
        <v>Westfield Center</v>
      </c>
      <c r="F845" t="s">
        <v>2231</v>
      </c>
      <c r="G845" t="s">
        <v>2314</v>
      </c>
      <c r="H845">
        <v>44251</v>
      </c>
      <c r="I845" t="s">
        <v>1564</v>
      </c>
    </row>
    <row r="846" spans="1:9" x14ac:dyDescent="0.25">
      <c r="A846" s="62" t="e">
        <f>VLOOKUP(B846, names!A$3:B$2402, 2,)</f>
        <v>#N/A</v>
      </c>
      <c r="B846" t="s">
        <v>1998</v>
      </c>
      <c r="C846" s="62" t="str">
        <f t="shared" si="26"/>
        <v>One Park Circle</v>
      </c>
      <c r="D846" t="s">
        <v>1563</v>
      </c>
      <c r="E846" s="62" t="str">
        <f t="shared" si="27"/>
        <v>Westfield Center</v>
      </c>
      <c r="F846" t="s">
        <v>2231</v>
      </c>
      <c r="G846" t="s">
        <v>2314</v>
      </c>
      <c r="H846">
        <v>44251</v>
      </c>
      <c r="I846" t="s">
        <v>1564</v>
      </c>
    </row>
    <row r="847" spans="1:9" x14ac:dyDescent="0.25">
      <c r="A847" s="62" t="str">
        <f>VLOOKUP(B847, names!A$3:B$2402, 2,)</f>
        <v>Weston Insurance Co.</v>
      </c>
      <c r="B847" t="s">
        <v>87</v>
      </c>
      <c r="C847" s="62" t="str">
        <f t="shared" si="26"/>
        <v>P.O.Box 14-2057</v>
      </c>
      <c r="D847" t="s">
        <v>1999</v>
      </c>
      <c r="E847" s="62" t="str">
        <f t="shared" si="27"/>
        <v>Coral Gables</v>
      </c>
      <c r="F847" t="s">
        <v>2105</v>
      </c>
      <c r="G847" t="s">
        <v>2297</v>
      </c>
      <c r="H847" t="s">
        <v>2468</v>
      </c>
      <c r="I847" t="s">
        <v>2000</v>
      </c>
    </row>
    <row r="848" spans="1:9" x14ac:dyDescent="0.25">
      <c r="A848" s="62" t="e">
        <f>VLOOKUP(B848, names!A$3:B$2402, 2,)</f>
        <v>#N/A</v>
      </c>
      <c r="B848" t="s">
        <v>2001</v>
      </c>
      <c r="C848" s="62" t="str">
        <f t="shared" si="26"/>
        <v>5200 Metcalf Avenue</v>
      </c>
      <c r="D848" t="s">
        <v>2002</v>
      </c>
      <c r="E848" s="62" t="str">
        <f t="shared" si="27"/>
        <v>Overland Park</v>
      </c>
      <c r="F848" t="s">
        <v>2193</v>
      </c>
      <c r="G848" t="s">
        <v>2347</v>
      </c>
      <c r="H848" t="s">
        <v>2469</v>
      </c>
      <c r="I848" t="s">
        <v>2003</v>
      </c>
    </row>
    <row r="849" spans="1:9" x14ac:dyDescent="0.25">
      <c r="A849" s="62">
        <f>VLOOKUP(B849, names!A$3:B$2402, 2,)</f>
        <v>0</v>
      </c>
      <c r="B849" t="s">
        <v>2004</v>
      </c>
      <c r="C849" s="62" t="str">
        <f t="shared" si="26"/>
        <v>209 Georgian Place</v>
      </c>
      <c r="D849" t="s">
        <v>2005</v>
      </c>
      <c r="E849" s="62" t="str">
        <f t="shared" si="27"/>
        <v>Somerset</v>
      </c>
      <c r="F849" t="s">
        <v>2284</v>
      </c>
      <c r="G849" t="s">
        <v>2298</v>
      </c>
      <c r="H849">
        <v>15501</v>
      </c>
      <c r="I849" t="s">
        <v>2006</v>
      </c>
    </row>
    <row r="850" spans="1:9" x14ac:dyDescent="0.25">
      <c r="A850" s="62" t="e">
        <f>VLOOKUP(B850, names!A$3:B$2402, 2,)</f>
        <v>#N/A</v>
      </c>
      <c r="B850" t="s">
        <v>2007</v>
      </c>
      <c r="C850" s="62" t="str">
        <f t="shared" si="26"/>
        <v>26255 American Drive</v>
      </c>
      <c r="D850" t="s">
        <v>637</v>
      </c>
      <c r="E850" s="62" t="str">
        <f t="shared" si="27"/>
        <v>Southfield</v>
      </c>
      <c r="F850" t="s">
        <v>2092</v>
      </c>
      <c r="G850" t="s">
        <v>2295</v>
      </c>
      <c r="H850">
        <v>48034</v>
      </c>
      <c r="I850" t="s">
        <v>638</v>
      </c>
    </row>
    <row r="851" spans="1:9" x14ac:dyDescent="0.25">
      <c r="A851" s="62" t="e">
        <f>VLOOKUP(B851, names!A$3:B$2402, 2,)</f>
        <v>#N/A</v>
      </c>
      <c r="B851" t="s">
        <v>2008</v>
      </c>
      <c r="C851" s="62" t="str">
        <f t="shared" si="26"/>
        <v>8550 Nw 33Rd Street, Suite 400</v>
      </c>
      <c r="D851" t="s">
        <v>2009</v>
      </c>
      <c r="E851" s="62" t="str">
        <f t="shared" si="27"/>
        <v>Doral</v>
      </c>
      <c r="F851" t="s">
        <v>2285</v>
      </c>
      <c r="G851" t="s">
        <v>2297</v>
      </c>
      <c r="H851">
        <v>33122</v>
      </c>
      <c r="I851" t="s">
        <v>2010</v>
      </c>
    </row>
    <row r="852" spans="1:9" x14ac:dyDescent="0.25">
      <c r="A852" s="62">
        <f>VLOOKUP(B852, names!A$3:B$2402, 2,)</f>
        <v>0</v>
      </c>
      <c r="B852" t="s">
        <v>2011</v>
      </c>
      <c r="C852" s="62" t="str">
        <f t="shared" si="26"/>
        <v>1100 East 6600 South, Suite 260</v>
      </c>
      <c r="D852" t="s">
        <v>2012</v>
      </c>
      <c r="E852" s="62" t="str">
        <f t="shared" si="27"/>
        <v>Salt Lake City</v>
      </c>
      <c r="F852" t="s">
        <v>2286</v>
      </c>
      <c r="G852" t="s">
        <v>2302</v>
      </c>
      <c r="H852">
        <v>84121</v>
      </c>
      <c r="I852" t="s">
        <v>2013</v>
      </c>
    </row>
    <row r="853" spans="1:9" x14ac:dyDescent="0.25">
      <c r="A853" s="62" t="e">
        <f>VLOOKUP(B853, names!A$3:B$2402, 2,)</f>
        <v>#N/A</v>
      </c>
      <c r="B853" t="s">
        <v>2014</v>
      </c>
      <c r="C853" s="62" t="str">
        <f t="shared" si="26"/>
        <v>3060 Saturn Street</v>
      </c>
      <c r="D853" t="s">
        <v>2015</v>
      </c>
      <c r="E853" s="62" t="str">
        <f t="shared" si="27"/>
        <v>Brea</v>
      </c>
      <c r="F853" t="s">
        <v>2216</v>
      </c>
      <c r="G853" t="s">
        <v>2324</v>
      </c>
      <c r="H853">
        <v>92821</v>
      </c>
      <c r="I853" t="s">
        <v>2016</v>
      </c>
    </row>
    <row r="854" spans="1:9" x14ac:dyDescent="0.25">
      <c r="A854" s="62" t="e">
        <f>VLOOKUP(B854, names!A$3:B$2402, 2,)</f>
        <v>#N/A</v>
      </c>
      <c r="B854" t="s">
        <v>2017</v>
      </c>
      <c r="C854" s="62" t="str">
        <f t="shared" si="26"/>
        <v>801 94Th Avenue N., Ste 110</v>
      </c>
      <c r="D854" t="s">
        <v>2018</v>
      </c>
      <c r="E854" s="62" t="str">
        <f t="shared" si="27"/>
        <v>St. Petersburg</v>
      </c>
      <c r="F854" t="s">
        <v>2067</v>
      </c>
      <c r="G854" t="s">
        <v>2297</v>
      </c>
      <c r="H854">
        <v>33702</v>
      </c>
      <c r="I854" t="s">
        <v>2019</v>
      </c>
    </row>
    <row r="855" spans="1:9" x14ac:dyDescent="0.25">
      <c r="A855" s="62" t="e">
        <f>VLOOKUP(B855, names!A$3:B$2402, 2,)</f>
        <v>#N/A</v>
      </c>
      <c r="B855" t="s">
        <v>2020</v>
      </c>
      <c r="C855" s="62" t="str">
        <f t="shared" si="26"/>
        <v>333 Earle Ovington Boulevard</v>
      </c>
      <c r="D855" t="s">
        <v>2021</v>
      </c>
      <c r="E855" s="62" t="str">
        <f t="shared" si="27"/>
        <v>Uniondale</v>
      </c>
      <c r="F855" t="s">
        <v>2287</v>
      </c>
      <c r="G855" t="s">
        <v>2291</v>
      </c>
      <c r="H855">
        <v>11553</v>
      </c>
      <c r="I855" t="s">
        <v>2022</v>
      </c>
    </row>
    <row r="856" spans="1:9" x14ac:dyDescent="0.25">
      <c r="A856" s="62" t="str">
        <f>VLOOKUP(B856, names!A$3:B$2402, 2,)</f>
        <v>XL Insurance America</v>
      </c>
      <c r="B856" t="s">
        <v>204</v>
      </c>
      <c r="C856" s="62" t="str">
        <f t="shared" si="26"/>
        <v>Seaview House, 70 Seaview Avenue</v>
      </c>
      <c r="D856" t="s">
        <v>1204</v>
      </c>
      <c r="E856" s="62" t="str">
        <f t="shared" si="27"/>
        <v>Stamford</v>
      </c>
      <c r="F856" t="s">
        <v>2121</v>
      </c>
      <c r="G856" t="s">
        <v>2300</v>
      </c>
      <c r="H856">
        <v>6902</v>
      </c>
      <c r="I856" t="s">
        <v>845</v>
      </c>
    </row>
    <row r="857" spans="1:9" x14ac:dyDescent="0.25">
      <c r="A857" s="62" t="str">
        <f>VLOOKUP(B857, names!A$3:B$2402, 2,)</f>
        <v>XL Reinsurance America</v>
      </c>
      <c r="B857" t="s">
        <v>205</v>
      </c>
      <c r="C857" s="62" t="str">
        <f t="shared" si="26"/>
        <v>Seaview House, 70 Seaview Avenue</v>
      </c>
      <c r="D857" t="s">
        <v>1204</v>
      </c>
      <c r="E857" s="62" t="str">
        <f t="shared" si="27"/>
        <v>Stamford</v>
      </c>
      <c r="F857" t="s">
        <v>2121</v>
      </c>
      <c r="G857" t="s">
        <v>2300</v>
      </c>
      <c r="H857">
        <v>6902</v>
      </c>
      <c r="I857" t="s">
        <v>845</v>
      </c>
    </row>
    <row r="858" spans="1:9" x14ac:dyDescent="0.25">
      <c r="A858" s="62" t="str">
        <f>VLOOKUP(B858, names!A$3:B$2402, 2,)</f>
        <v>XL Specialty Insurance Co.</v>
      </c>
      <c r="B858" t="s">
        <v>206</v>
      </c>
      <c r="C858" s="62" t="str">
        <f t="shared" si="26"/>
        <v>Seaview House, 70 Seaview Avenue</v>
      </c>
      <c r="D858" t="s">
        <v>1204</v>
      </c>
      <c r="E858" s="62" t="str">
        <f t="shared" si="27"/>
        <v>Stamford</v>
      </c>
      <c r="F858" t="s">
        <v>2121</v>
      </c>
      <c r="G858" t="s">
        <v>2300</v>
      </c>
      <c r="H858">
        <v>6902</v>
      </c>
      <c r="I858" t="s">
        <v>845</v>
      </c>
    </row>
    <row r="859" spans="1:9" x14ac:dyDescent="0.25">
      <c r="A859" s="62" t="e">
        <f>VLOOKUP(B859, names!A$3:B$2402, 2,)</f>
        <v>#N/A</v>
      </c>
      <c r="B859" t="s">
        <v>2023</v>
      </c>
      <c r="C859" s="62" t="str">
        <f t="shared" si="26"/>
        <v>3757 N W 36 Street</v>
      </c>
      <c r="D859" t="s">
        <v>2024</v>
      </c>
      <c r="E859" s="62" t="str">
        <f t="shared" si="27"/>
        <v>Miami</v>
      </c>
      <c r="F859" t="s">
        <v>2066</v>
      </c>
      <c r="G859" t="s">
        <v>2297</v>
      </c>
      <c r="H859">
        <v>33142</v>
      </c>
      <c r="I859" t="s">
        <v>2025</v>
      </c>
    </row>
    <row r="860" spans="1:9" x14ac:dyDescent="0.25">
      <c r="A860" s="62" t="e">
        <f>VLOOKUP(B860, names!A$3:B$2402, 2,)</f>
        <v>#N/A</v>
      </c>
      <c r="B860" t="s">
        <v>2026</v>
      </c>
      <c r="C860" s="62" t="str">
        <f t="shared" si="26"/>
        <v>601 Nw 2Nd St</v>
      </c>
      <c r="D860" t="s">
        <v>2027</v>
      </c>
      <c r="E860" s="62" t="str">
        <f t="shared" si="27"/>
        <v>Evansville</v>
      </c>
      <c r="F860" t="s">
        <v>2288</v>
      </c>
      <c r="G860" t="s">
        <v>2340</v>
      </c>
      <c r="H860" t="s">
        <v>2470</v>
      </c>
      <c r="I860" t="s">
        <v>2028</v>
      </c>
    </row>
    <row r="861" spans="1:9" x14ac:dyDescent="0.25">
      <c r="A861" s="62" t="e">
        <f>VLOOKUP(B861, names!A$3:B$2402, 2,)</f>
        <v>#N/A</v>
      </c>
      <c r="B861" t="s">
        <v>2029</v>
      </c>
      <c r="C861" s="62" t="str">
        <f t="shared" si="26"/>
        <v>901 W. Walnut Hill Lane;    Ms 5 A-9</v>
      </c>
      <c r="D861" t="s">
        <v>2030</v>
      </c>
      <c r="E861" s="62" t="str">
        <f t="shared" si="27"/>
        <v>Irving</v>
      </c>
      <c r="F861" t="s">
        <v>2119</v>
      </c>
      <c r="G861" t="s">
        <v>2299</v>
      </c>
      <c r="H861" t="s">
        <v>2471</v>
      </c>
      <c r="I861" t="s">
        <v>2031</v>
      </c>
    </row>
    <row r="862" spans="1:9" x14ac:dyDescent="0.25">
      <c r="A862" s="62" t="e">
        <f>VLOOKUP(B862, names!A$3:B$2402, 2,)</f>
        <v>#N/A</v>
      </c>
      <c r="B862" t="s">
        <v>2032</v>
      </c>
      <c r="C862" s="62" t="str">
        <f t="shared" si="26"/>
        <v>21255 Califa Street</v>
      </c>
      <c r="D862" t="s">
        <v>2033</v>
      </c>
      <c r="E862" s="62" t="str">
        <f t="shared" si="27"/>
        <v>Woodland Hills</v>
      </c>
      <c r="F862" t="s">
        <v>2163</v>
      </c>
      <c r="G862" t="s">
        <v>2324</v>
      </c>
      <c r="H862">
        <v>91367</v>
      </c>
      <c r="I862" t="s">
        <v>2034</v>
      </c>
    </row>
    <row r="863" spans="1:9" x14ac:dyDescent="0.25">
      <c r="A863" s="62" t="str">
        <f>VLOOKUP(B863, names!A$3:B$2402, 2,)</f>
        <v>Zurich American Insurance Co.</v>
      </c>
      <c r="B863" t="s">
        <v>192</v>
      </c>
      <c r="C863" s="62" t="str">
        <f t="shared" si="26"/>
        <v>1400 American Lane</v>
      </c>
      <c r="D863" t="s">
        <v>570</v>
      </c>
      <c r="E863" s="62" t="str">
        <f t="shared" si="27"/>
        <v>Schaumburg</v>
      </c>
      <c r="F863" t="s">
        <v>2064</v>
      </c>
      <c r="G863" t="s">
        <v>2306</v>
      </c>
      <c r="H863" t="s">
        <v>2327</v>
      </c>
      <c r="I863" t="s">
        <v>571</v>
      </c>
    </row>
    <row r="864" spans="1:9" x14ac:dyDescent="0.25">
      <c r="A864" s="62" t="e">
        <f>VLOOKUP(B864, names!A$3:B$2402, 2,)</f>
        <v>#N/A</v>
      </c>
      <c r="B864" t="s">
        <v>389</v>
      </c>
      <c r="C864" s="62" t="str">
        <f t="shared" si="26"/>
        <v>1400 American Lane</v>
      </c>
      <c r="D864" t="s">
        <v>570</v>
      </c>
      <c r="E864" s="62" t="str">
        <f t="shared" si="27"/>
        <v>Schaumburg</v>
      </c>
      <c r="F864" t="s">
        <v>2064</v>
      </c>
      <c r="G864" t="s">
        <v>2306</v>
      </c>
      <c r="H864" t="s">
        <v>2327</v>
      </c>
      <c r="I864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2015-12-17T16:11:16Z</dcterms:modified>
</cp:coreProperties>
</file>