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cd2e4215aa4763/BU/DS 701/project/ds-padilla-immigrant-raids/"/>
    </mc:Choice>
  </mc:AlternateContent>
  <xr:revisionPtr revIDLastSave="117" documentId="8_{9D0BE002-CE41-4A4A-9F8F-118A41AC38FA}" xr6:coauthVersionLast="47" xr6:coauthVersionMax="47" xr10:uidLastSave="{C8A516C3-7982-43B0-B204-7FEDDA7E9E1F}"/>
  <bookViews>
    <workbookView xWindow="5550" yWindow="3930" windowWidth="27195" windowHeight="15345" activeTab="1" xr2:uid="{68AF2B60-7F8C-42AB-AACB-115A6C926856}"/>
  </bookViews>
  <sheets>
    <sheet name="Web Scrapping Cost" sheetId="3" r:id="rId1"/>
    <sheet name="Feature Extraction Co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12" i="1"/>
  <c r="F12" i="1"/>
  <c r="F9" i="3"/>
  <c r="H9" i="3" s="1"/>
  <c r="G8" i="3" l="1"/>
  <c r="H8" i="3"/>
</calcChain>
</file>

<file path=xl/sharedStrings.xml><?xml version="1.0" encoding="utf-8"?>
<sst xmlns="http://schemas.openxmlformats.org/spreadsheetml/2006/main" count="18" uniqueCount="15">
  <si>
    <t>Current</t>
    <phoneticPr fontId="3" type="noConversion"/>
  </si>
  <si>
    <t>Total</t>
    <phoneticPr fontId="3" type="noConversion"/>
  </si>
  <si>
    <t>Azure Bing API Cost ($)</t>
    <phoneticPr fontId="3" type="noConversion"/>
  </si>
  <si>
    <t>Abnormal Dataset (Data)</t>
    <phoneticPr fontId="3" type="noConversion"/>
  </si>
  <si>
    <t>Total 
(Optimized)</t>
    <phoneticPr fontId="3" type="noConversion"/>
  </si>
  <si>
    <t>Extraction</t>
    <phoneticPr fontId="3" type="noConversion"/>
  </si>
  <si>
    <t xml:space="preserve">Perplexity API Cost per Data Entry ($) </t>
    <phoneticPr fontId="3" type="noConversion"/>
  </si>
  <si>
    <t>Extration</t>
    <phoneticPr fontId="3" type="noConversion"/>
  </si>
  <si>
    <t>Total URL Scraped</t>
    <phoneticPr fontId="3" type="noConversion"/>
  </si>
  <si>
    <t>Unique URL Scrapped</t>
    <phoneticPr fontId="3" type="noConversion"/>
  </si>
  <si>
    <t xml:space="preserve">Option 2: Can's Model ($) </t>
    <phoneticPr fontId="3" type="noConversion"/>
  </si>
  <si>
    <t>Option 2: Total Cost</t>
    <phoneticPr fontId="3" type="noConversion"/>
  </si>
  <si>
    <t>Features Per Article: 
(arrests_total, durration, city, city2, city3,
location, target)</t>
    <phoneticPr fontId="3" type="noConversion"/>
  </si>
  <si>
    <t>Perplexity API per Request ($): 0.05</t>
    <phoneticPr fontId="3" type="noConversion"/>
  </si>
  <si>
    <t>Total Cost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</si>
</sst>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1D1C1D"/>
      <name val="Arial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176" fontId="0" fillId="2" borderId="5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178" fontId="0" fillId="2" borderId="1" xfId="0" applyNumberFormat="1" applyFill="1" applyBorder="1">
      <alignment vertical="center"/>
    </xf>
    <xf numFmtId="178" fontId="0" fillId="2" borderId="9" xfId="0" applyNumberFormat="1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right" vertical="center"/>
    </xf>
    <xf numFmtId="176" fontId="0" fillId="2" borderId="7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 applyAlignment="1">
      <alignment horizontal="right" vertical="center"/>
    </xf>
    <xf numFmtId="176" fontId="0" fillId="2" borderId="10" xfId="0" applyNumberFormat="1" applyFill="1" applyBorder="1" applyAlignment="1">
      <alignment horizontal="right" vertical="center"/>
    </xf>
    <xf numFmtId="176" fontId="0" fillId="2" borderId="9" xfId="0" applyNumberForma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77" fontId="1" fillId="2" borderId="6" xfId="0" applyNumberFormat="1" applyFont="1" applyFill="1" applyBorder="1" applyAlignment="1">
      <alignment horizontal="right" vertical="center"/>
    </xf>
    <xf numFmtId="176" fontId="1" fillId="2" borderId="5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0BBA-C9C1-4ADA-B3F9-411439DB04C1}">
  <dimension ref="A1:H9"/>
  <sheetViews>
    <sheetView zoomScale="145" zoomScaleNormal="145" workbookViewId="0">
      <selection activeCell="B7" sqref="B7"/>
    </sheetView>
  </sheetViews>
  <sheetFormatPr defaultRowHeight="14.25" x14ac:dyDescent="0.2"/>
  <cols>
    <col min="1" max="4" width="9" style="2"/>
    <col min="5" max="5" width="21.75" style="2" bestFit="1" customWidth="1"/>
    <col min="6" max="6" width="7.5" style="2" bestFit="1" customWidth="1"/>
    <col min="7" max="7" width="8.375" style="2" bestFit="1" customWidth="1"/>
    <col min="8" max="8" width="11.5" style="2" bestFit="1" customWidth="1"/>
    <col min="9" max="16384" width="9" style="2"/>
  </cols>
  <sheetData>
    <row r="1" spans="1:8" x14ac:dyDescent="0.2">
      <c r="A1" s="1"/>
    </row>
    <row r="6" spans="1:8" ht="28.5" x14ac:dyDescent="0.2">
      <c r="E6" s="10" t="s">
        <v>5</v>
      </c>
      <c r="F6" s="11" t="s">
        <v>0</v>
      </c>
      <c r="G6" s="12" t="s">
        <v>1</v>
      </c>
      <c r="H6" s="13" t="s">
        <v>4</v>
      </c>
    </row>
    <row r="7" spans="1:8" x14ac:dyDescent="0.2">
      <c r="E7" s="9" t="s">
        <v>3</v>
      </c>
      <c r="F7" s="6">
        <v>4341</v>
      </c>
      <c r="G7" s="7">
        <v>18043</v>
      </c>
      <c r="H7" s="7">
        <v>18043</v>
      </c>
    </row>
    <row r="8" spans="1:8" x14ac:dyDescent="0.2">
      <c r="E8" s="5" t="s">
        <v>2</v>
      </c>
      <c r="F8" s="4">
        <v>452.1</v>
      </c>
      <c r="G8" s="29">
        <f>G7*F9</f>
        <v>1879.1154803040774</v>
      </c>
      <c r="H8" s="29">
        <f>F9*4/5*(G7-F7) + F8</f>
        <v>1593.712384243262</v>
      </c>
    </row>
    <row r="9" spans="1:8" x14ac:dyDescent="0.2">
      <c r="E9" s="15" t="s">
        <v>6</v>
      </c>
      <c r="F9" s="4">
        <f>F8/F7</f>
        <v>0.10414651002073255</v>
      </c>
      <c r="G9" s="3"/>
      <c r="H9" s="4">
        <f>F9 * 4/5</f>
        <v>8.3317208016586042E-2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4330-23F1-426F-9918-B0CB4253D66B}">
  <dimension ref="A1:G14"/>
  <sheetViews>
    <sheetView tabSelected="1" zoomScale="145" zoomScaleNormal="145" workbookViewId="0">
      <selection activeCell="B17" sqref="B17"/>
    </sheetView>
  </sheetViews>
  <sheetFormatPr defaultRowHeight="14.25" x14ac:dyDescent="0.2"/>
  <cols>
    <col min="1" max="4" width="9" style="2"/>
    <col min="5" max="5" width="34.375" style="2" bestFit="1" customWidth="1"/>
    <col min="6" max="6" width="9.5" style="2" bestFit="1" customWidth="1"/>
    <col min="7" max="7" width="8.375" style="2" bestFit="1" customWidth="1"/>
    <col min="8" max="16384" width="9" style="2"/>
  </cols>
  <sheetData>
    <row r="1" spans="1:7" x14ac:dyDescent="0.2">
      <c r="A1" s="1"/>
    </row>
    <row r="6" spans="1:7" ht="29.25" customHeight="1" x14ac:dyDescent="0.2">
      <c r="E6" s="19" t="s">
        <v>7</v>
      </c>
      <c r="F6" s="19" t="s">
        <v>0</v>
      </c>
      <c r="G6" s="19" t="s">
        <v>1</v>
      </c>
    </row>
    <row r="7" spans="1:7" x14ac:dyDescent="0.2">
      <c r="E7" s="16" t="s">
        <v>3</v>
      </c>
      <c r="F7" s="17">
        <v>4341</v>
      </c>
      <c r="G7" s="17">
        <v>18043</v>
      </c>
    </row>
    <row r="8" spans="1:7" x14ac:dyDescent="0.2">
      <c r="E8" s="16" t="s">
        <v>8</v>
      </c>
      <c r="F8" s="20">
        <v>174444</v>
      </c>
      <c r="G8" s="17">
        <f>F8/F7*G7</f>
        <v>725061.75812024879</v>
      </c>
    </row>
    <row r="9" spans="1:7" x14ac:dyDescent="0.2">
      <c r="E9" s="16" t="s">
        <v>9</v>
      </c>
      <c r="F9" s="20">
        <v>32441</v>
      </c>
      <c r="G9" s="17">
        <f>G7/F7*F9</f>
        <v>134838.27758580973</v>
      </c>
    </row>
    <row r="10" spans="1:7" ht="42.75" x14ac:dyDescent="0.2">
      <c r="E10" s="21" t="s">
        <v>12</v>
      </c>
      <c r="F10" s="20">
        <v>7</v>
      </c>
      <c r="G10" s="20">
        <v>7</v>
      </c>
    </row>
    <row r="11" spans="1:7" x14ac:dyDescent="0.2">
      <c r="E11" s="9" t="s">
        <v>13</v>
      </c>
      <c r="F11" s="22"/>
      <c r="G11" s="23"/>
    </row>
    <row r="12" spans="1:7" x14ac:dyDescent="0.2">
      <c r="E12" s="8" t="s">
        <v>14</v>
      </c>
      <c r="F12" s="27">
        <f xml:space="preserve"> F9*F10*0.05</f>
        <v>11354.35</v>
      </c>
      <c r="G12" s="28">
        <f>F12*G7/F7</f>
        <v>47193.397155033403</v>
      </c>
    </row>
    <row r="13" spans="1:7" x14ac:dyDescent="0.2">
      <c r="E13" s="9" t="s">
        <v>10</v>
      </c>
      <c r="F13" s="25"/>
      <c r="G13" s="26"/>
    </row>
    <row r="14" spans="1:7" x14ac:dyDescent="0.2">
      <c r="E14" s="14" t="s">
        <v>11</v>
      </c>
      <c r="F14" s="24"/>
      <c r="G14" s="1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Scrapping Cost</vt:lpstr>
      <vt:lpstr>Feature Extraction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 Xie</dc:creator>
  <cp:lastModifiedBy>Handi Xie</cp:lastModifiedBy>
  <dcterms:created xsi:type="dcterms:W3CDTF">2024-12-06T15:40:31Z</dcterms:created>
  <dcterms:modified xsi:type="dcterms:W3CDTF">2024-12-06T17:21:11Z</dcterms:modified>
</cp:coreProperties>
</file>