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63C69DDF-0F65-4E06-AF32-8344281ADD5E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6" i="1" l="1"/>
  <c r="AG6" i="1"/>
  <c r="AD6" i="1"/>
  <c r="AA6" i="1"/>
  <c r="X6" i="1"/>
  <c r="U6" i="1"/>
  <c r="R6" i="1"/>
  <c r="O6" i="1"/>
  <c r="L6" i="1"/>
  <c r="I6" i="1"/>
  <c r="F6" i="1"/>
</calcChain>
</file>

<file path=xl/sharedStrings.xml><?xml version="1.0" encoding="utf-8"?>
<sst xmlns="http://schemas.openxmlformats.org/spreadsheetml/2006/main" count="19" uniqueCount="19">
  <si>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</si>
  <si>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</si>
  <si>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</si>
  <si>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</si>
  <si>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</si>
  <si>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</si>
  <si>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</si>
  <si>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</si>
  <si>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</si>
  <si>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</si>
  <si>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</si>
  <si>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</si>
  <si>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</si>
  <si>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</si>
  <si>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</si>
  <si>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</si>
  <si>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Monofasico</t>
  </si>
  <si>
    <t>Residencial Trifasico</t>
  </si>
  <si>
    <t>Comercial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</si>
</sst>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659.88</c:v>
                </c:pt>
                <c:pt idx="3" formatCode="#,##0">
                  <c:v>641.16</c:v>
                </c:pt>
                <c:pt idx="6" formatCode="#,##0">
                  <c:v>583.82999999999993</c:v>
                </c:pt>
                <c:pt idx="9" formatCode="#,##0">
                  <c:v>534.68999999999994</c:v>
                </c:pt>
                <c:pt idx="12" formatCode="#,##0">
                  <c:v>475.02</c:v>
                </c:pt>
                <c:pt idx="15" formatCode="#,##0">
                  <c:v>437.58</c:v>
                </c:pt>
                <c:pt idx="18" formatCode="#,##0">
                  <c:v>482.03999999999996</c:v>
                </c:pt>
                <c:pt idx="21" formatCode="#,##0">
                  <c:v>585</c:v>
                </c:pt>
                <c:pt idx="24" formatCode="#,##0">
                  <c:v>590.84999999999991</c:v>
                </c:pt>
                <c:pt idx="27" formatCode="#,##0">
                  <c:v>645.83999999999992</c:v>
                </c:pt>
                <c:pt idx="30" formatCode="#,##0">
                  <c:v>607.23</c:v>
                </c:pt>
                <c:pt idx="33" formatCode="#,##0">
                  <c:v>672.75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90</c:v>
                </c:pt>
                <c:pt idx="4">
                  <c:v>76</c:v>
                </c:pt>
                <c:pt idx="7">
                  <c:v>110</c:v>
                </c:pt>
                <c:pt idx="10">
                  <c:v>102</c:v>
                </c:pt>
                <c:pt idx="13">
                  <c:v>69</c:v>
                </c:pt>
                <c:pt idx="16">
                  <c:v>63</c:v>
                </c:pt>
                <c:pt idx="19">
                  <c:v>64</c:v>
                </c:pt>
                <c:pt idx="22">
                  <c:v>64</c:v>
                </c:pt>
                <c:pt idx="25">
                  <c:v>85</c:v>
                </c:pt>
                <c:pt idx="28">
                  <c:v>90</c:v>
                </c:pt>
                <c:pt idx="31">
                  <c:v>69</c:v>
                </c:pt>
                <c:pt idx="3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Residencial Trifasico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57</c:v>
                </c:pt>
                <c:pt idx="4">
                  <c:v>65</c:v>
                </c:pt>
                <c:pt idx="7">
                  <c:v>165</c:v>
                </c:pt>
                <c:pt idx="10">
                  <c:v>66</c:v>
                </c:pt>
                <c:pt idx="13">
                  <c:v>29</c:v>
                </c:pt>
                <c:pt idx="16">
                  <c:v>65</c:v>
                </c:pt>
                <c:pt idx="19">
                  <c:v>22</c:v>
                </c:pt>
                <c:pt idx="22">
                  <c:v>31</c:v>
                </c:pt>
                <c:pt idx="25">
                  <c:v>66</c:v>
                </c:pt>
                <c:pt idx="28">
                  <c:v>37</c:v>
                </c:pt>
                <c:pt idx="31">
                  <c:v>57</c:v>
                </c:pt>
                <c:pt idx="3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132</c:v>
                </c:pt>
                <c:pt idx="4">
                  <c:v>115</c:v>
                </c:pt>
                <c:pt idx="7">
                  <c:v>109</c:v>
                </c:pt>
                <c:pt idx="10">
                  <c:v>110</c:v>
                </c:pt>
                <c:pt idx="13">
                  <c:v>102</c:v>
                </c:pt>
                <c:pt idx="16">
                  <c:v>110</c:v>
                </c:pt>
                <c:pt idx="19">
                  <c:v>99</c:v>
                </c:pt>
                <c:pt idx="22">
                  <c:v>113</c:v>
                </c:pt>
                <c:pt idx="25">
                  <c:v>117</c:v>
                </c:pt>
                <c:pt idx="28">
                  <c:v>117</c:v>
                </c:pt>
                <c:pt idx="31">
                  <c:v>109</c:v>
                </c:pt>
                <c:pt idx="3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180</c:v>
                </c:pt>
                <c:pt idx="4">
                  <c:v>180</c:v>
                </c:pt>
                <c:pt idx="7">
                  <c:v>180</c:v>
                </c:pt>
                <c:pt idx="10">
                  <c:v>180</c:v>
                </c:pt>
                <c:pt idx="13">
                  <c:v>180</c:v>
                </c:pt>
                <c:pt idx="16">
                  <c:v>180</c:v>
                </c:pt>
                <c:pt idx="19">
                  <c:v>180</c:v>
                </c:pt>
                <c:pt idx="22">
                  <c:v>180</c:v>
                </c:pt>
                <c:pt idx="25">
                  <c:v>180</c:v>
                </c:pt>
                <c:pt idx="28">
                  <c:v>180</c:v>
                </c:pt>
                <c:pt idx="31">
                  <c:v>180</c:v>
                </c:pt>
                <c:pt idx="3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60007</xdr:rowOff>
    </xdr:from>
    <xdr:to>
      <xdr:col>20</xdr:col>
      <xdr:colOff>285750</xdr:colOff>
      <xdr:row>27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6"/>
  <sheetViews>
    <sheetView tabSelected="1" workbookViewId="0">
      <selection activeCell="AL9" sqref="AL9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1.17*564</f>
        <v>659.88</v>
      </c>
      <c r="E2" s="2">
        <f>1.17*548</f>
        <v>641.16</v>
      </c>
      <c r="H2" s="2">
        <f>1.17*499</f>
        <v>583.82999999999993</v>
      </c>
      <c r="K2" s="2">
        <f>1.17*457</f>
        <v>534.68999999999994</v>
      </c>
      <c r="N2" s="2">
        <f>1.17*406</f>
        <v>475.02</v>
      </c>
      <c r="Q2" s="2">
        <f>1.17*374</f>
        <v>437.58</v>
      </c>
      <c r="T2" s="2">
        <f>1.17*412</f>
        <v>482.03999999999996</v>
      </c>
      <c r="W2" s="2">
        <f>1.17*500</f>
        <v>585</v>
      </c>
      <c r="Z2" s="2">
        <f>1.17*505</f>
        <v>590.84999999999991</v>
      </c>
      <c r="AC2" s="2">
        <f>1.17*552</f>
        <v>645.83999999999992</v>
      </c>
      <c r="AF2" s="2">
        <f>1.17*519</f>
        <v>607.23</v>
      </c>
      <c r="AI2" s="2">
        <f>1.17*575</f>
        <v>672.75</v>
      </c>
      <c r="AM2">
        <f>SUM(B2:AI2)/12</f>
        <v>576.32249999999988</v>
      </c>
      <c r="AN2">
        <f>SUM(B2:AI2)</f>
        <v>6915.869999999999</v>
      </c>
    </row>
    <row r="3" spans="1:40" x14ac:dyDescent="0.25">
      <c r="A3" t="s">
        <v>16</v>
      </c>
      <c r="C3">
        <v>90</v>
      </c>
      <c r="F3">
        <v>76</v>
      </c>
      <c r="I3">
        <v>110</v>
      </c>
      <c r="L3">
        <v>102</v>
      </c>
      <c r="O3">
        <v>69</v>
      </c>
      <c r="R3">
        <v>63</v>
      </c>
      <c r="U3">
        <v>64</v>
      </c>
      <c r="X3">
        <v>64</v>
      </c>
      <c r="AA3">
        <v>85</v>
      </c>
      <c r="AD3">
        <v>90</v>
      </c>
      <c r="AG3">
        <v>69</v>
      </c>
      <c r="AJ3">
        <v>87</v>
      </c>
    </row>
    <row r="4" spans="1:40" x14ac:dyDescent="0.25">
      <c r="A4" t="s">
        <v>17</v>
      </c>
      <c r="C4">
        <v>57</v>
      </c>
      <c r="F4">
        <v>65</v>
      </c>
      <c r="I4">
        <v>165</v>
      </c>
      <c r="L4">
        <v>66</v>
      </c>
      <c r="O4">
        <v>29</v>
      </c>
      <c r="R4">
        <v>65</v>
      </c>
      <c r="U4">
        <v>22</v>
      </c>
      <c r="X4">
        <v>31</v>
      </c>
      <c r="AA4">
        <v>66</v>
      </c>
      <c r="AD4">
        <v>37</v>
      </c>
      <c r="AG4">
        <v>57</v>
      </c>
      <c r="AJ4">
        <v>56</v>
      </c>
    </row>
    <row r="5" spans="1:40" x14ac:dyDescent="0.25">
      <c r="A5" t="s">
        <v>18</v>
      </c>
      <c r="C5">
        <v>132</v>
      </c>
      <c r="F5">
        <v>115</v>
      </c>
      <c r="I5">
        <v>109</v>
      </c>
      <c r="L5">
        <v>110</v>
      </c>
      <c r="O5">
        <v>102</v>
      </c>
      <c r="R5">
        <v>110</v>
      </c>
      <c r="U5">
        <v>99</v>
      </c>
      <c r="X5">
        <v>113</v>
      </c>
      <c r="AA5">
        <v>117</v>
      </c>
      <c r="AD5">
        <v>117</v>
      </c>
      <c r="AG5">
        <v>109</v>
      </c>
      <c r="AJ5">
        <v>121</v>
      </c>
    </row>
    <row r="6" spans="1:40" x14ac:dyDescent="0.25">
      <c r="A6" t="s">
        <v>13</v>
      </c>
      <c r="C6">
        <v>180</v>
      </c>
      <c r="F6">
        <f>C6</f>
        <v>180</v>
      </c>
      <c r="I6">
        <f>C6</f>
        <v>180</v>
      </c>
      <c r="L6">
        <f>C6</f>
        <v>180</v>
      </c>
      <c r="O6">
        <f>C6</f>
        <v>180</v>
      </c>
      <c r="R6">
        <f>C6</f>
        <v>180</v>
      </c>
      <c r="U6">
        <f>C6</f>
        <v>180</v>
      </c>
      <c r="X6">
        <f>C6</f>
        <v>180</v>
      </c>
      <c r="AA6">
        <f>C6</f>
        <v>180</v>
      </c>
      <c r="AD6">
        <f>C6</f>
        <v>180</v>
      </c>
      <c r="AG6">
        <f>C6</f>
        <v>180</v>
      </c>
      <c r="AJ6">
        <f>C6</f>
        <v>180</v>
      </c>
    </row>
    <row r="16" spans="1:40" x14ac:dyDescent="0.25">
      <c r="Y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2022-09-27T20:17:51Z</dcterms:modified>
</cp:coreProperties>
</file>