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530" activeTab="1"/>
  </bookViews>
  <sheets>
    <sheet name="Cutoff" sheetId="1" r:id="rId1"/>
    <sheet name="PPT systématiqu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D7" i="2"/>
  <c r="D8" i="2"/>
  <c r="E113" i="1"/>
  <c r="E114" i="1"/>
  <c r="E115" i="1"/>
  <c r="E116" i="1"/>
  <c r="E117" i="1"/>
  <c r="E118" i="1"/>
  <c r="E119" i="1"/>
  <c r="E120" i="1"/>
  <c r="E121" i="1"/>
  <c r="E122" i="1"/>
  <c r="E1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3" i="1"/>
  <c r="C26" i="2" l="1"/>
  <c r="D4" i="2"/>
  <c r="D5" i="2" s="1"/>
  <c r="D6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E30" i="2" s="1"/>
  <c r="F30" i="2" s="1"/>
  <c r="G30" i="2" s="1"/>
  <c r="H30" i="2" s="1"/>
  <c r="I30" i="2" s="1"/>
  <c r="J30" i="2" s="1"/>
</calcChain>
</file>

<file path=xl/sharedStrings.xml><?xml version="1.0" encoding="utf-8"?>
<sst xmlns="http://schemas.openxmlformats.org/spreadsheetml/2006/main" count="281" uniqueCount="274">
  <si>
    <t>Code Postes</t>
  </si>
  <si>
    <t>011011</t>
  </si>
  <si>
    <t>011012</t>
  </si>
  <si>
    <t>011013</t>
  </si>
  <si>
    <t>011014</t>
  </si>
  <si>
    <t>011015</t>
  </si>
  <si>
    <t>011021</t>
  </si>
  <si>
    <t>011024</t>
  </si>
  <si>
    <t>011031</t>
  </si>
  <si>
    <t>011032</t>
  </si>
  <si>
    <t>011033</t>
  </si>
  <si>
    <t>011034</t>
  </si>
  <si>
    <t>011041</t>
  </si>
  <si>
    <t>011042</t>
  </si>
  <si>
    <t>011043</t>
  </si>
  <si>
    <t>011051</t>
  </si>
  <si>
    <t>011052</t>
  </si>
  <si>
    <t>011061</t>
  </si>
  <si>
    <t>011062</t>
  </si>
  <si>
    <t>011063</t>
  </si>
  <si>
    <t>011071</t>
  </si>
  <si>
    <t>011072</t>
  </si>
  <si>
    <t>011073</t>
  </si>
  <si>
    <t>011074</t>
  </si>
  <si>
    <t>011075</t>
  </si>
  <si>
    <t>011081</t>
  </si>
  <si>
    <t>011082</t>
  </si>
  <si>
    <t>011091</t>
  </si>
  <si>
    <t>011092</t>
  </si>
  <si>
    <t>012010</t>
  </si>
  <si>
    <t>012021</t>
  </si>
  <si>
    <t>012022</t>
  </si>
  <si>
    <t>021010</t>
  </si>
  <si>
    <t>021020</t>
  </si>
  <si>
    <t>021030</t>
  </si>
  <si>
    <t>022000</t>
  </si>
  <si>
    <t>031010</t>
  </si>
  <si>
    <t>031021</t>
  </si>
  <si>
    <t>031022</t>
  </si>
  <si>
    <t>031023</t>
  </si>
  <si>
    <t>031024</t>
  </si>
  <si>
    <t>031025</t>
  </si>
  <si>
    <t>031030</t>
  </si>
  <si>
    <t>031041</t>
  </si>
  <si>
    <t>031042</t>
  </si>
  <si>
    <t>031044</t>
  </si>
  <si>
    <t>032011</t>
  </si>
  <si>
    <t>032012</t>
  </si>
  <si>
    <t>032013</t>
  </si>
  <si>
    <t>032020</t>
  </si>
  <si>
    <t>041000</t>
  </si>
  <si>
    <t>043010</t>
  </si>
  <si>
    <t>043020</t>
  </si>
  <si>
    <t>044010</t>
  </si>
  <si>
    <t>045010</t>
  </si>
  <si>
    <t>045020</t>
  </si>
  <si>
    <t>045031</t>
  </si>
  <si>
    <t>045032</t>
  </si>
  <si>
    <t>051001</t>
  </si>
  <si>
    <t>051002</t>
  </si>
  <si>
    <t>051003</t>
  </si>
  <si>
    <t>052000</t>
  </si>
  <si>
    <t>053001</t>
  </si>
  <si>
    <t>053002</t>
  </si>
  <si>
    <t>054001</t>
  </si>
  <si>
    <t>054002</t>
  </si>
  <si>
    <t>054003</t>
  </si>
  <si>
    <t>055000</t>
  </si>
  <si>
    <t>056010</t>
  </si>
  <si>
    <t>056021</t>
  </si>
  <si>
    <t>061011</t>
  </si>
  <si>
    <t>061020</t>
  </si>
  <si>
    <t>061030</t>
  </si>
  <si>
    <t>062010</t>
  </si>
  <si>
    <t>062020</t>
  </si>
  <si>
    <t>062031</t>
  </si>
  <si>
    <t>062032</t>
  </si>
  <si>
    <t>063000</t>
  </si>
  <si>
    <t>071010</t>
  </si>
  <si>
    <t>071020</t>
  </si>
  <si>
    <t>072010</t>
  </si>
  <si>
    <t>072020</t>
  </si>
  <si>
    <t>072030</t>
  </si>
  <si>
    <t>072040</t>
  </si>
  <si>
    <t>073020</t>
  </si>
  <si>
    <t>073030</t>
  </si>
  <si>
    <t>073040</t>
  </si>
  <si>
    <t>081000</t>
  </si>
  <si>
    <t>082000</t>
  </si>
  <si>
    <t>083001</t>
  </si>
  <si>
    <t>091010</t>
  </si>
  <si>
    <t>091020</t>
  </si>
  <si>
    <t>091030</t>
  </si>
  <si>
    <t>091040</t>
  </si>
  <si>
    <t>091050</t>
  </si>
  <si>
    <t>093010</t>
  </si>
  <si>
    <t>093020</t>
  </si>
  <si>
    <t>093030</t>
  </si>
  <si>
    <t>094010</t>
  </si>
  <si>
    <t>095011</t>
  </si>
  <si>
    <t>095012</t>
  </si>
  <si>
    <t>095020</t>
  </si>
  <si>
    <t>095030</t>
  </si>
  <si>
    <t>095041</t>
  </si>
  <si>
    <t>095042</t>
  </si>
  <si>
    <t>096000</t>
  </si>
  <si>
    <t>101000</t>
  </si>
  <si>
    <t>102000</t>
  </si>
  <si>
    <t>104000</t>
  </si>
  <si>
    <t>105000</t>
  </si>
  <si>
    <t>111000</t>
  </si>
  <si>
    <t>112000</t>
  </si>
  <si>
    <t>121010</t>
  </si>
  <si>
    <t>121021</t>
  </si>
  <si>
    <t>121022</t>
  </si>
  <si>
    <t>123010</t>
  </si>
  <si>
    <t>123020</t>
  </si>
  <si>
    <t>124001</t>
  </si>
  <si>
    <t>124002</t>
  </si>
  <si>
    <t>126000</t>
  </si>
  <si>
    <t>127000</t>
  </si>
  <si>
    <t>Ensemble</t>
  </si>
  <si>
    <t>Libellé postes</t>
  </si>
  <si>
    <t>Céréales non transformées</t>
  </si>
  <si>
    <t>Farines, semoules et gruaux</t>
  </si>
  <si>
    <t>Pâtes alimentaires</t>
  </si>
  <si>
    <t>Pains</t>
  </si>
  <si>
    <t>Pâtisseries, gâteaux, biscuits, viennoiseries</t>
  </si>
  <si>
    <t>Bœuf</t>
  </si>
  <si>
    <t>Volaille</t>
  </si>
  <si>
    <t>Poissons frais</t>
  </si>
  <si>
    <t>Autres produits frais (ou congelés) de mer ou de fleuve</t>
  </si>
  <si>
    <t>Poissons et autres produits séchés ou fumés</t>
  </si>
  <si>
    <t>Autres conserves de poissons</t>
  </si>
  <si>
    <t>Lait</t>
  </si>
  <si>
    <t>Produits laitiers</t>
  </si>
  <si>
    <t>Œufs</t>
  </si>
  <si>
    <t>Beurre, margarine</t>
  </si>
  <si>
    <t>Huiles et graisses</t>
  </si>
  <si>
    <t>Agrumes</t>
  </si>
  <si>
    <t>Autres fruits frais</t>
  </si>
  <si>
    <t>Fruits secs et noix</t>
  </si>
  <si>
    <t>Légumes frais en fruits ou racine</t>
  </si>
  <si>
    <t>Légumes frais en feuilles</t>
  </si>
  <si>
    <t>Légumes secs et oléagineux</t>
  </si>
  <si>
    <t>Tubercules, plantain</t>
  </si>
  <si>
    <t>Autres produits à base de tubercules et de plantain</t>
  </si>
  <si>
    <t>Sucre</t>
  </si>
  <si>
    <t>Confiture, miel, chocolat et confiserie</t>
  </si>
  <si>
    <t>Sel, épices, sauces et produits alimentaires n.d.a.</t>
  </si>
  <si>
    <t>Laits infantiles et farines lactées pour bébé</t>
  </si>
  <si>
    <t>Café, thé, cacao et autres végétaux pour tisanes</t>
  </si>
  <si>
    <t>Boissons non alcoolisées artisanales</t>
  </si>
  <si>
    <t>Boissons non alcoolisées industrielles</t>
  </si>
  <si>
    <t>Spiritueux</t>
  </si>
  <si>
    <t>Vin et boissons fermentées</t>
  </si>
  <si>
    <t>Bière industrielle</t>
  </si>
  <si>
    <t>Tabacs et stupéfiants</t>
  </si>
  <si>
    <t>Tissus d'habillement</t>
  </si>
  <si>
    <t>Vêtements de dessus hommes</t>
  </si>
  <si>
    <t>Sous-vêtement hommes</t>
  </si>
  <si>
    <t>Vêtement de dessus femmes</t>
  </si>
  <si>
    <t>Sous-vêtement femmes</t>
  </si>
  <si>
    <t>Vêtements enfants (3 à 13 ans) et nourrissons (0 à 2 ans)</t>
  </si>
  <si>
    <t>Autres articles vestimentaires et accessoires habillement</t>
  </si>
  <si>
    <t>Confection et réparations vêtements hommes</t>
  </si>
  <si>
    <t>Confection et réparations vêtements femmes</t>
  </si>
  <si>
    <t>Nettoyage et blanchissage des vêtements</t>
  </si>
  <si>
    <t>Chaussures hommes</t>
  </si>
  <si>
    <t>Chaussures femmes</t>
  </si>
  <si>
    <t>Chaussures enfants</t>
  </si>
  <si>
    <t>Réparation et location d'articles chaussants</t>
  </si>
  <si>
    <t>Loyers effectifs des locataires et sous-locataires</t>
  </si>
  <si>
    <t>Produits pour l'entretien réparation courante</t>
  </si>
  <si>
    <t>Services d'entretien et de réparations courantes</t>
  </si>
  <si>
    <t>Alimentation en eau</t>
  </si>
  <si>
    <t>Electricité</t>
  </si>
  <si>
    <t>Gaz</t>
  </si>
  <si>
    <t>Combustibles liquides</t>
  </si>
  <si>
    <t>Combustibles solides et autres</t>
  </si>
  <si>
    <t>Mobilier pour salle de séjour, salle à manger</t>
  </si>
  <si>
    <t>Mobilier pour chambre à coucher et salle de bain</t>
  </si>
  <si>
    <t>Autre mobilier de maison, article d'ameublement, réparation</t>
  </si>
  <si>
    <t>Articles de ménage en textiles</t>
  </si>
  <si>
    <t>Gros appareil ménager, électrique ou non</t>
  </si>
  <si>
    <t>Petit appareil électroménager ou ménager et réparation</t>
  </si>
  <si>
    <t>Vaisselle, verrerie</t>
  </si>
  <si>
    <t>Autres ustensiles de cuisine</t>
  </si>
  <si>
    <t>Autres articles de ménage</t>
  </si>
  <si>
    <t>Outillage, matériel et accessoires divers</t>
  </si>
  <si>
    <t>Articles de ménage non durable</t>
  </si>
  <si>
    <t>Services domestiques</t>
  </si>
  <si>
    <t>Médicaments modernes</t>
  </si>
  <si>
    <t>Produits médicaux divers</t>
  </si>
  <si>
    <t>Appareils et matériels thérapeutiques</t>
  </si>
  <si>
    <t>Services médicaux</t>
  </si>
  <si>
    <t>Services dentaires</t>
  </si>
  <si>
    <t>Services de laboratoires et de radiologie</t>
  </si>
  <si>
    <t>Services des auxiliaires médicaux</t>
  </si>
  <si>
    <t>Services hospitaliers</t>
  </si>
  <si>
    <t>Automobile</t>
  </si>
  <si>
    <t>Cycle, motocycle et véhicule à traction animale</t>
  </si>
  <si>
    <t>Pièces de rechange et accessoires</t>
  </si>
  <si>
    <t>Carburants et lubrifiants</t>
  </si>
  <si>
    <t>Entretien et réparations</t>
  </si>
  <si>
    <t>Autres services relatifs aux véhicules personnels</t>
  </si>
  <si>
    <t>Transport routier de passagers</t>
  </si>
  <si>
    <t>Transport aérien de passagers</t>
  </si>
  <si>
    <t>Transport maritime de passagers</t>
  </si>
  <si>
    <t>Services postaux</t>
  </si>
  <si>
    <t>Matériel de téléphonie et télécopie</t>
  </si>
  <si>
    <t>Communication, achat de cartes téléphoniques</t>
  </si>
  <si>
    <t>Appareil de réception, enregistrement et reproduction</t>
  </si>
  <si>
    <t>Equipement photographique, cinématographique, optique</t>
  </si>
  <si>
    <t>Matériel de traitement de l'information</t>
  </si>
  <si>
    <t>Supports d'enregistrement de l'image et du son</t>
  </si>
  <si>
    <t>Réparation de matériel audiovisuel, etc.</t>
  </si>
  <si>
    <t>Jeux, jouets et passe-temps</t>
  </si>
  <si>
    <t>Articles de sport, matériel camping et activité de plein air</t>
  </si>
  <si>
    <t>Produits pour jardins, plantes et fleurs, animaux de compagnie et articles connexes</t>
  </si>
  <si>
    <t>Services récréatifs, sportifs et services culturels</t>
  </si>
  <si>
    <t>Livres scolaires</t>
  </si>
  <si>
    <t>Autres livres</t>
  </si>
  <si>
    <t>Journaux et publications périodiques</t>
  </si>
  <si>
    <t>Imprimés divers</t>
  </si>
  <si>
    <t>Papeterie</t>
  </si>
  <si>
    <t>Matériel de dessin et autres fournitures de bureau</t>
  </si>
  <si>
    <t>Forfaits et circuits touristiques composites</t>
  </si>
  <si>
    <t>Enseignement pré-élémentaire et primaire</t>
  </si>
  <si>
    <t>Enseignement secondaire</t>
  </si>
  <si>
    <t>Enseignement supérieur</t>
  </si>
  <si>
    <t>Enseignement non défini par niveau</t>
  </si>
  <si>
    <t>Restaurants, cafés et établissements similaires</t>
  </si>
  <si>
    <t>Hôtels et autres services d'hébergement</t>
  </si>
  <si>
    <t>Salon de coiffure et institut de soins et de beauté</t>
  </si>
  <si>
    <t>Appareils et articles pour soins corporels</t>
  </si>
  <si>
    <t>Produits pour soins corporels</t>
  </si>
  <si>
    <t>Articles de bijouterie et d'horlogerie</t>
  </si>
  <si>
    <t>Autres effets personnels</t>
  </si>
  <si>
    <t>Protection sociale et autres assurances</t>
  </si>
  <si>
    <t>Assurance transport</t>
  </si>
  <si>
    <t>Services financiers</t>
  </si>
  <si>
    <t>Autres services n.c.a.</t>
  </si>
  <si>
    <t>Pondération  2020</t>
  </si>
  <si>
    <t>Mag1</t>
  </si>
  <si>
    <t>Mag2</t>
  </si>
  <si>
    <t>Mag3</t>
  </si>
  <si>
    <t>Mag4</t>
  </si>
  <si>
    <t>Mag5</t>
  </si>
  <si>
    <t>Mag6</t>
  </si>
  <si>
    <t>Mag7</t>
  </si>
  <si>
    <t>Mag8</t>
  </si>
  <si>
    <t>Mag9</t>
  </si>
  <si>
    <t>Mag10</t>
  </si>
  <si>
    <t>Mag11</t>
  </si>
  <si>
    <t>Mag12</t>
  </si>
  <si>
    <t>Mag13</t>
  </si>
  <si>
    <t>Mag14</t>
  </si>
  <si>
    <t>Mag15</t>
  </si>
  <si>
    <t>Mag16</t>
  </si>
  <si>
    <t>Mag17</t>
  </si>
  <si>
    <t>Mag18</t>
  </si>
  <si>
    <t>Mag19</t>
  </si>
  <si>
    <t>Mag20</t>
  </si>
  <si>
    <t>Mag21</t>
  </si>
  <si>
    <t>Mag22</t>
  </si>
  <si>
    <t>Total</t>
  </si>
  <si>
    <t>Cumul CA</t>
  </si>
  <si>
    <t>Inclus au point de départ A</t>
  </si>
  <si>
    <t>Point de départ</t>
  </si>
  <si>
    <t>CA en Ko XOF</t>
  </si>
  <si>
    <t>Tirage de 8 points de vente de la Ville ZWANKA</t>
  </si>
  <si>
    <r>
      <t>Seuil d'inclusion à 5%</t>
    </r>
    <r>
      <rPr>
        <sz val="8"/>
        <color theme="1"/>
        <rFont val="Tahoma"/>
        <family val="2"/>
      </rPr>
      <t>oo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</si>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</sst>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2"/>
      <color theme="1"/>
      <name val="Tahoma"/>
      <family val="2"/>
    </font>
    <font>
      <sz val="12"/>
      <color theme="1"/>
      <name val="Tahoma"/>
      <family val="2"/>
    </font>
    <font>
      <sz val="12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theme="1"/>
      <name val="Segoe UI"/>
      <family val="2"/>
    </font>
    <font>
      <sz val="8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165" fontId="0" fillId="2" borderId="1" xfId="1" applyNumberFormat="1" applyFont="1" applyFill="1" applyBorder="1"/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165" fontId="2" fillId="0" borderId="1" xfId="1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3"/>
  <sheetViews>
    <sheetView workbookViewId="0">
      <pane xSplit="2" ySplit="2" topLeftCell="C103" activePane="bottomRight" state="frozen"/>
      <selection pane="topRight" activeCell="C1" sqref="C1"/>
      <selection pane="bottomLeft" activeCell="A3" sqref="A3"/>
      <selection pane="bottomRight" activeCell="C121" activeCellId="1" sqref="H108 C121"/>
    </sheetView>
  </sheetViews>
  <sheetFormatPr baseColWidth="10" defaultRowHeight="15" x14ac:dyDescent="0.2"/>
  <cols>
    <col min="3" max="3" width="46.77734375" customWidth="1"/>
    <col min="4" max="4" width="11.5546875" bestFit="1" customWidth="1"/>
    <col min="5" max="5" width="12.88671875" style="6" customWidth="1"/>
  </cols>
  <sheetData>
    <row r="1" spans="2:5" x14ac:dyDescent="0.2">
      <c r="B1" s="22" t="s">
        <v>0</v>
      </c>
      <c r="C1" s="23" t="s">
        <v>122</v>
      </c>
      <c r="D1" s="24" t="s">
        <v>243</v>
      </c>
      <c r="E1" s="25" t="s">
        <v>272</v>
      </c>
    </row>
    <row r="2" spans="2:5" x14ac:dyDescent="0.2">
      <c r="B2" s="22"/>
      <c r="C2" s="23"/>
      <c r="D2" s="24">
        <v>2015</v>
      </c>
      <c r="E2" s="25"/>
    </row>
    <row r="3" spans="2:5" ht="17.25" x14ac:dyDescent="0.2">
      <c r="B3" s="1" t="s">
        <v>1</v>
      </c>
      <c r="C3" s="3" t="s">
        <v>123</v>
      </c>
      <c r="D3" s="21">
        <v>529</v>
      </c>
      <c r="E3" s="2" t="str">
        <f>IF(D3&gt;=5,"Inclus", "Exclus")</f>
        <v>Inclus</v>
      </c>
    </row>
    <row r="4" spans="2:5" ht="17.25" hidden="1" x14ac:dyDescent="0.2">
      <c r="B4" s="1" t="s">
        <v>2</v>
      </c>
      <c r="C4" s="3" t="s">
        <v>124</v>
      </c>
      <c r="D4" s="5">
        <v>37</v>
      </c>
      <c r="E4" s="2" t="str">
        <f t="shared" ref="E4:E67" si="0">IF(D4&gt;=5,"Inclus", "Exclus")</f>
        <v>Inclus</v>
      </c>
    </row>
    <row r="5" spans="2:5" ht="17.25" hidden="1" x14ac:dyDescent="0.2">
      <c r="B5" s="1" t="s">
        <v>3</v>
      </c>
      <c r="C5" s="3" t="s">
        <v>125</v>
      </c>
      <c r="D5" s="5">
        <v>54</v>
      </c>
      <c r="E5" s="2" t="str">
        <f t="shared" si="0"/>
        <v>Inclus</v>
      </c>
    </row>
    <row r="6" spans="2:5" ht="17.25" hidden="1" x14ac:dyDescent="0.2">
      <c r="B6" s="1" t="s">
        <v>4</v>
      </c>
      <c r="C6" s="3" t="s">
        <v>126</v>
      </c>
      <c r="D6" s="5">
        <v>168</v>
      </c>
      <c r="E6" s="2" t="str">
        <f t="shared" si="0"/>
        <v>Inclus</v>
      </c>
    </row>
    <row r="7" spans="2:5" ht="17.25" hidden="1" x14ac:dyDescent="0.2">
      <c r="B7" s="1" t="s">
        <v>5</v>
      </c>
      <c r="C7" s="3" t="s">
        <v>127</v>
      </c>
      <c r="D7" s="5">
        <v>91</v>
      </c>
      <c r="E7" s="2" t="str">
        <f t="shared" si="0"/>
        <v>Inclus</v>
      </c>
    </row>
    <row r="8" spans="2:5" ht="17.25" hidden="1" x14ac:dyDescent="0.2">
      <c r="B8" s="1" t="s">
        <v>6</v>
      </c>
      <c r="C8" s="3" t="s">
        <v>128</v>
      </c>
      <c r="D8" s="5">
        <v>361</v>
      </c>
      <c r="E8" s="2" t="str">
        <f t="shared" si="0"/>
        <v>Inclus</v>
      </c>
    </row>
    <row r="9" spans="2:5" ht="17.25" hidden="1" x14ac:dyDescent="0.2">
      <c r="B9" s="1" t="s">
        <v>7</v>
      </c>
      <c r="C9" s="3" t="s">
        <v>129</v>
      </c>
      <c r="D9" s="5">
        <v>694</v>
      </c>
      <c r="E9" s="2" t="str">
        <f t="shared" si="0"/>
        <v>Inclus</v>
      </c>
    </row>
    <row r="10" spans="2:5" ht="17.25" hidden="1" x14ac:dyDescent="0.2">
      <c r="B10" s="1" t="s">
        <v>8</v>
      </c>
      <c r="C10" s="3" t="s">
        <v>130</v>
      </c>
      <c r="D10" s="5">
        <v>558</v>
      </c>
      <c r="E10" s="2" t="str">
        <f t="shared" si="0"/>
        <v>Inclus</v>
      </c>
    </row>
    <row r="11" spans="2:5" ht="17.25" hidden="1" x14ac:dyDescent="0.2">
      <c r="B11" s="1" t="s">
        <v>9</v>
      </c>
      <c r="C11" s="3" t="s">
        <v>131</v>
      </c>
      <c r="D11" s="5">
        <v>18</v>
      </c>
      <c r="E11" s="2" t="str">
        <f t="shared" si="0"/>
        <v>Inclus</v>
      </c>
    </row>
    <row r="12" spans="2:5" ht="17.25" hidden="1" x14ac:dyDescent="0.2">
      <c r="B12" s="1" t="s">
        <v>10</v>
      </c>
      <c r="C12" s="3" t="s">
        <v>132</v>
      </c>
      <c r="D12" s="5">
        <v>20</v>
      </c>
      <c r="E12" s="2" t="str">
        <f t="shared" si="0"/>
        <v>Inclus</v>
      </c>
    </row>
    <row r="13" spans="2:5" ht="17.25" hidden="1" x14ac:dyDescent="0.2">
      <c r="B13" s="1" t="s">
        <v>11</v>
      </c>
      <c r="C13" s="3" t="s">
        <v>133</v>
      </c>
      <c r="D13" s="5">
        <v>65</v>
      </c>
      <c r="E13" s="2" t="str">
        <f t="shared" si="0"/>
        <v>Inclus</v>
      </c>
    </row>
    <row r="14" spans="2:5" ht="17.25" hidden="1" x14ac:dyDescent="0.2">
      <c r="B14" s="1" t="s">
        <v>12</v>
      </c>
      <c r="C14" s="3" t="s">
        <v>134</v>
      </c>
      <c r="D14" s="5">
        <v>201</v>
      </c>
      <c r="E14" s="2" t="str">
        <f t="shared" si="0"/>
        <v>Inclus</v>
      </c>
    </row>
    <row r="15" spans="2:5" ht="17.25" hidden="1" x14ac:dyDescent="0.2">
      <c r="B15" s="1" t="s">
        <v>13</v>
      </c>
      <c r="C15" s="3" t="s">
        <v>135</v>
      </c>
      <c r="D15" s="5">
        <v>37</v>
      </c>
      <c r="E15" s="2" t="str">
        <f t="shared" si="0"/>
        <v>Inclus</v>
      </c>
    </row>
    <row r="16" spans="2:5" ht="17.25" hidden="1" x14ac:dyDescent="0.2">
      <c r="B16" s="1" t="s">
        <v>14</v>
      </c>
      <c r="C16" s="3" t="s">
        <v>136</v>
      </c>
      <c r="D16" s="5">
        <v>44</v>
      </c>
      <c r="E16" s="2" t="str">
        <f t="shared" si="0"/>
        <v>Inclus</v>
      </c>
    </row>
    <row r="17" spans="2:5" ht="17.25" hidden="1" x14ac:dyDescent="0.2">
      <c r="B17" s="1" t="s">
        <v>15</v>
      </c>
      <c r="C17" s="3" t="s">
        <v>137</v>
      </c>
      <c r="D17" s="5">
        <v>12</v>
      </c>
      <c r="E17" s="2" t="str">
        <f t="shared" si="0"/>
        <v>Inclus</v>
      </c>
    </row>
    <row r="18" spans="2:5" ht="17.25" hidden="1" x14ac:dyDescent="0.2">
      <c r="B18" s="1" t="s">
        <v>16</v>
      </c>
      <c r="C18" s="3" t="s">
        <v>138</v>
      </c>
      <c r="D18" s="5">
        <v>115</v>
      </c>
      <c r="E18" s="2" t="str">
        <f t="shared" si="0"/>
        <v>Inclus</v>
      </c>
    </row>
    <row r="19" spans="2:5" ht="17.25" hidden="1" x14ac:dyDescent="0.2">
      <c r="B19" s="1" t="s">
        <v>17</v>
      </c>
      <c r="C19" s="3" t="s">
        <v>139</v>
      </c>
      <c r="D19" s="5">
        <v>47</v>
      </c>
      <c r="E19" s="2" t="str">
        <f t="shared" si="0"/>
        <v>Inclus</v>
      </c>
    </row>
    <row r="20" spans="2:5" ht="17.25" hidden="1" x14ac:dyDescent="0.2">
      <c r="B20" s="1" t="s">
        <v>18</v>
      </c>
      <c r="C20" s="3" t="s">
        <v>140</v>
      </c>
      <c r="D20" s="5">
        <v>112</v>
      </c>
      <c r="E20" s="2" t="str">
        <f t="shared" si="0"/>
        <v>Inclus</v>
      </c>
    </row>
    <row r="21" spans="2:5" ht="17.25" hidden="1" x14ac:dyDescent="0.2">
      <c r="B21" s="1" t="s">
        <v>19</v>
      </c>
      <c r="C21" s="3" t="s">
        <v>141</v>
      </c>
      <c r="D21" s="5">
        <v>62</v>
      </c>
      <c r="E21" s="2" t="str">
        <f t="shared" si="0"/>
        <v>Inclus</v>
      </c>
    </row>
    <row r="22" spans="2:5" ht="17.25" hidden="1" x14ac:dyDescent="0.2">
      <c r="B22" s="1" t="s">
        <v>20</v>
      </c>
      <c r="C22" s="3" t="s">
        <v>142</v>
      </c>
      <c r="D22" s="5">
        <v>264</v>
      </c>
      <c r="E22" s="2" t="str">
        <f t="shared" si="0"/>
        <v>Inclus</v>
      </c>
    </row>
    <row r="23" spans="2:5" ht="17.25" hidden="1" x14ac:dyDescent="0.2">
      <c r="B23" s="1" t="s">
        <v>21</v>
      </c>
      <c r="C23" s="3" t="s">
        <v>143</v>
      </c>
      <c r="D23" s="5">
        <v>110</v>
      </c>
      <c r="E23" s="2" t="str">
        <f t="shared" si="0"/>
        <v>Inclus</v>
      </c>
    </row>
    <row r="24" spans="2:5" ht="17.25" hidden="1" x14ac:dyDescent="0.2">
      <c r="B24" s="1" t="s">
        <v>22</v>
      </c>
      <c r="C24" s="3" t="s">
        <v>144</v>
      </c>
      <c r="D24" s="5">
        <v>58</v>
      </c>
      <c r="E24" s="2" t="str">
        <f t="shared" si="0"/>
        <v>Inclus</v>
      </c>
    </row>
    <row r="25" spans="2:5" ht="17.25" hidden="1" x14ac:dyDescent="0.2">
      <c r="B25" s="1" t="s">
        <v>23</v>
      </c>
      <c r="C25" s="3" t="s">
        <v>145</v>
      </c>
      <c r="D25" s="5">
        <v>472</v>
      </c>
      <c r="E25" s="2" t="str">
        <f t="shared" si="0"/>
        <v>Inclus</v>
      </c>
    </row>
    <row r="26" spans="2:5" ht="17.25" x14ac:dyDescent="0.2">
      <c r="B26" s="1" t="s">
        <v>24</v>
      </c>
      <c r="C26" s="3" t="s">
        <v>146</v>
      </c>
      <c r="D26" s="5">
        <v>40</v>
      </c>
      <c r="E26" s="2" t="str">
        <f t="shared" si="0"/>
        <v>Inclus</v>
      </c>
    </row>
    <row r="27" spans="2:5" ht="17.25" x14ac:dyDescent="0.2">
      <c r="B27" s="1" t="s">
        <v>25</v>
      </c>
      <c r="C27" s="3" t="s">
        <v>147</v>
      </c>
      <c r="D27" s="5">
        <v>87</v>
      </c>
      <c r="E27" s="2" t="str">
        <f t="shared" si="0"/>
        <v>Inclus</v>
      </c>
    </row>
    <row r="28" spans="2:5" ht="17.25" x14ac:dyDescent="0.2">
      <c r="B28" s="1" t="s">
        <v>26</v>
      </c>
      <c r="C28" s="3" t="s">
        <v>148</v>
      </c>
      <c r="D28" s="5">
        <v>29</v>
      </c>
      <c r="E28" s="2" t="str">
        <f t="shared" si="0"/>
        <v>Inclus</v>
      </c>
    </row>
    <row r="29" spans="2:5" ht="17.25" x14ac:dyDescent="0.2">
      <c r="B29" s="1" t="s">
        <v>27</v>
      </c>
      <c r="C29" s="3" t="s">
        <v>149</v>
      </c>
      <c r="D29" s="5">
        <v>394</v>
      </c>
      <c r="E29" s="2" t="str">
        <f t="shared" si="0"/>
        <v>Inclus</v>
      </c>
    </row>
    <row r="30" spans="2:5" ht="17.25" x14ac:dyDescent="0.2">
      <c r="B30" s="1" t="s">
        <v>28</v>
      </c>
      <c r="C30" s="3" t="s">
        <v>150</v>
      </c>
      <c r="D30" s="5">
        <v>9</v>
      </c>
      <c r="E30" s="2" t="str">
        <f t="shared" si="0"/>
        <v>Inclus</v>
      </c>
    </row>
    <row r="31" spans="2:5" ht="17.25" x14ac:dyDescent="0.2">
      <c r="B31" s="1" t="s">
        <v>29</v>
      </c>
      <c r="C31" s="3" t="s">
        <v>151</v>
      </c>
      <c r="D31" s="5">
        <v>39</v>
      </c>
      <c r="E31" s="2" t="str">
        <f t="shared" si="0"/>
        <v>Inclus</v>
      </c>
    </row>
    <row r="32" spans="2:5" ht="17.25" x14ac:dyDescent="0.2">
      <c r="B32" s="1" t="s">
        <v>30</v>
      </c>
      <c r="C32" s="3" t="s">
        <v>152</v>
      </c>
      <c r="D32" s="5">
        <v>3</v>
      </c>
      <c r="E32" s="2" t="str">
        <f t="shared" si="0"/>
        <v>Exclus</v>
      </c>
    </row>
    <row r="33" spans="2:5" ht="17.25" x14ac:dyDescent="0.2">
      <c r="B33" s="1" t="s">
        <v>31</v>
      </c>
      <c r="C33" s="3" t="s">
        <v>153</v>
      </c>
      <c r="D33" s="5">
        <v>211</v>
      </c>
      <c r="E33" s="2" t="str">
        <f t="shared" si="0"/>
        <v>Inclus</v>
      </c>
    </row>
    <row r="34" spans="2:5" ht="17.25" x14ac:dyDescent="0.2">
      <c r="B34" s="1" t="s">
        <v>32</v>
      </c>
      <c r="C34" s="3" t="s">
        <v>154</v>
      </c>
      <c r="D34" s="5">
        <v>6</v>
      </c>
      <c r="E34" s="2" t="str">
        <f t="shared" si="0"/>
        <v>Inclus</v>
      </c>
    </row>
    <row r="35" spans="2:5" ht="17.25" hidden="1" x14ac:dyDescent="0.2">
      <c r="B35" s="1" t="s">
        <v>33</v>
      </c>
      <c r="C35" s="3" t="s">
        <v>155</v>
      </c>
      <c r="D35" s="5">
        <v>10</v>
      </c>
      <c r="E35" s="2" t="str">
        <f t="shared" si="0"/>
        <v>Inclus</v>
      </c>
    </row>
    <row r="36" spans="2:5" ht="17.25" hidden="1" x14ac:dyDescent="0.2">
      <c r="B36" s="1" t="s">
        <v>34</v>
      </c>
      <c r="C36" s="3" t="s">
        <v>156</v>
      </c>
      <c r="D36" s="5">
        <v>10</v>
      </c>
      <c r="E36" s="2" t="str">
        <f t="shared" si="0"/>
        <v>Inclus</v>
      </c>
    </row>
    <row r="37" spans="2:5" ht="17.25" hidden="1" x14ac:dyDescent="0.2">
      <c r="B37" s="1" t="s">
        <v>35</v>
      </c>
      <c r="C37" s="3" t="s">
        <v>157</v>
      </c>
      <c r="D37" s="5">
        <v>35</v>
      </c>
      <c r="E37" s="2" t="str">
        <f t="shared" si="0"/>
        <v>Inclus</v>
      </c>
    </row>
    <row r="38" spans="2:5" ht="17.25" hidden="1" x14ac:dyDescent="0.2">
      <c r="B38" s="1" t="s">
        <v>36</v>
      </c>
      <c r="C38" s="3" t="s">
        <v>158</v>
      </c>
      <c r="D38" s="5">
        <v>16</v>
      </c>
      <c r="E38" s="2" t="str">
        <f t="shared" si="0"/>
        <v>Inclus</v>
      </c>
    </row>
    <row r="39" spans="2:5" ht="17.25" hidden="1" x14ac:dyDescent="0.2">
      <c r="B39" s="1" t="s">
        <v>37</v>
      </c>
      <c r="C39" s="3" t="s">
        <v>159</v>
      </c>
      <c r="D39" s="5">
        <v>70</v>
      </c>
      <c r="E39" s="2" t="str">
        <f t="shared" si="0"/>
        <v>Inclus</v>
      </c>
    </row>
    <row r="40" spans="2:5" ht="17.25" hidden="1" x14ac:dyDescent="0.2">
      <c r="B40" s="1" t="s">
        <v>38</v>
      </c>
      <c r="C40" s="3" t="s">
        <v>160</v>
      </c>
      <c r="D40" s="5">
        <v>12</v>
      </c>
      <c r="E40" s="2" t="str">
        <f t="shared" si="0"/>
        <v>Inclus</v>
      </c>
    </row>
    <row r="41" spans="2:5" ht="17.25" hidden="1" x14ac:dyDescent="0.2">
      <c r="B41" s="1" t="s">
        <v>39</v>
      </c>
      <c r="C41" s="3" t="s">
        <v>161</v>
      </c>
      <c r="D41" s="5">
        <v>114</v>
      </c>
      <c r="E41" s="2" t="str">
        <f t="shared" si="0"/>
        <v>Inclus</v>
      </c>
    </row>
    <row r="42" spans="2:5" ht="17.25" hidden="1" x14ac:dyDescent="0.2">
      <c r="B42" s="1" t="s">
        <v>40</v>
      </c>
      <c r="C42" s="3" t="s">
        <v>162</v>
      </c>
      <c r="D42" s="5">
        <v>12</v>
      </c>
      <c r="E42" s="2" t="str">
        <f t="shared" si="0"/>
        <v>Inclus</v>
      </c>
    </row>
    <row r="43" spans="2:5" ht="17.25" x14ac:dyDescent="0.2">
      <c r="B43" s="1" t="s">
        <v>41</v>
      </c>
      <c r="C43" s="3" t="s">
        <v>163</v>
      </c>
      <c r="D43" s="5">
        <v>65</v>
      </c>
      <c r="E43" s="2" t="str">
        <f t="shared" si="0"/>
        <v>Inclus</v>
      </c>
    </row>
    <row r="44" spans="2:5" ht="17.25" hidden="1" x14ac:dyDescent="0.2">
      <c r="B44" s="1" t="s">
        <v>42</v>
      </c>
      <c r="C44" s="3" t="s">
        <v>164</v>
      </c>
      <c r="D44" s="5">
        <v>21</v>
      </c>
      <c r="E44" s="2" t="str">
        <f t="shared" si="0"/>
        <v>Inclus</v>
      </c>
    </row>
    <row r="45" spans="2:5" ht="17.25" hidden="1" x14ac:dyDescent="0.2">
      <c r="B45" s="1" t="s">
        <v>43</v>
      </c>
      <c r="C45" s="3" t="s">
        <v>165</v>
      </c>
      <c r="D45" s="5">
        <v>7</v>
      </c>
      <c r="E45" s="2" t="str">
        <f t="shared" si="0"/>
        <v>Inclus</v>
      </c>
    </row>
    <row r="46" spans="2:5" ht="17.25" hidden="1" x14ac:dyDescent="0.2">
      <c r="B46" s="1" t="s">
        <v>44</v>
      </c>
      <c r="C46" s="3" t="s">
        <v>166</v>
      </c>
      <c r="D46" s="5">
        <v>7</v>
      </c>
      <c r="E46" s="2" t="str">
        <f t="shared" si="0"/>
        <v>Inclus</v>
      </c>
    </row>
    <row r="47" spans="2:5" ht="17.25" hidden="1" x14ac:dyDescent="0.2">
      <c r="B47" s="1" t="s">
        <v>45</v>
      </c>
      <c r="C47" s="3" t="s">
        <v>167</v>
      </c>
      <c r="D47" s="5">
        <v>7</v>
      </c>
      <c r="E47" s="2" t="str">
        <f t="shared" si="0"/>
        <v>Inclus</v>
      </c>
    </row>
    <row r="48" spans="2:5" ht="17.25" x14ac:dyDescent="0.2">
      <c r="B48" s="1" t="s">
        <v>46</v>
      </c>
      <c r="C48" s="3" t="s">
        <v>168</v>
      </c>
      <c r="D48" s="5">
        <v>54</v>
      </c>
      <c r="E48" s="2" t="str">
        <f t="shared" si="0"/>
        <v>Inclus</v>
      </c>
    </row>
    <row r="49" spans="2:5" ht="17.25" hidden="1" x14ac:dyDescent="0.2">
      <c r="B49" s="1" t="s">
        <v>47</v>
      </c>
      <c r="C49" s="3" t="s">
        <v>169</v>
      </c>
      <c r="D49" s="5">
        <v>49</v>
      </c>
      <c r="E49" s="2" t="str">
        <f t="shared" si="0"/>
        <v>Inclus</v>
      </c>
    </row>
    <row r="50" spans="2:5" ht="17.25" hidden="1" x14ac:dyDescent="0.2">
      <c r="B50" s="1" t="s">
        <v>48</v>
      </c>
      <c r="C50" s="3" t="s">
        <v>170</v>
      </c>
      <c r="D50" s="5">
        <v>16</v>
      </c>
      <c r="E50" s="2" t="str">
        <f t="shared" si="0"/>
        <v>Inclus</v>
      </c>
    </row>
    <row r="51" spans="2:5" ht="17.25" x14ac:dyDescent="0.2">
      <c r="B51" s="1" t="s">
        <v>49</v>
      </c>
      <c r="C51" s="3" t="s">
        <v>171</v>
      </c>
      <c r="D51" s="5">
        <v>4</v>
      </c>
      <c r="E51" s="2" t="str">
        <f t="shared" si="0"/>
        <v>Exclus</v>
      </c>
    </row>
    <row r="52" spans="2:5" ht="17.25" x14ac:dyDescent="0.2">
      <c r="B52" s="1" t="s">
        <v>50</v>
      </c>
      <c r="C52" s="3" t="s">
        <v>172</v>
      </c>
      <c r="D52" s="5">
        <v>516</v>
      </c>
      <c r="E52" s="2" t="str">
        <f t="shared" si="0"/>
        <v>Inclus</v>
      </c>
    </row>
    <row r="53" spans="2:5" ht="17.25" hidden="1" x14ac:dyDescent="0.2">
      <c r="B53" s="1" t="s">
        <v>51</v>
      </c>
      <c r="C53" s="3" t="s">
        <v>173</v>
      </c>
      <c r="D53" s="5">
        <v>47</v>
      </c>
      <c r="E53" s="2" t="str">
        <f t="shared" si="0"/>
        <v>Inclus</v>
      </c>
    </row>
    <row r="54" spans="2:5" ht="17.25" hidden="1" x14ac:dyDescent="0.2">
      <c r="B54" s="1" t="s">
        <v>52</v>
      </c>
      <c r="C54" s="3" t="s">
        <v>174</v>
      </c>
      <c r="D54" s="5">
        <v>5</v>
      </c>
      <c r="E54" s="2" t="str">
        <f t="shared" si="0"/>
        <v>Inclus</v>
      </c>
    </row>
    <row r="55" spans="2:5" ht="17.25" hidden="1" x14ac:dyDescent="0.2">
      <c r="B55" s="1" t="s">
        <v>53</v>
      </c>
      <c r="C55" s="3" t="s">
        <v>175</v>
      </c>
      <c r="D55" s="5">
        <v>93</v>
      </c>
      <c r="E55" s="2" t="str">
        <f t="shared" si="0"/>
        <v>Inclus</v>
      </c>
    </row>
    <row r="56" spans="2:5" ht="17.25" hidden="1" x14ac:dyDescent="0.2">
      <c r="B56" s="1" t="s">
        <v>54</v>
      </c>
      <c r="C56" s="3" t="s">
        <v>176</v>
      </c>
      <c r="D56" s="5">
        <v>361</v>
      </c>
      <c r="E56" s="2" t="str">
        <f t="shared" si="0"/>
        <v>Inclus</v>
      </c>
    </row>
    <row r="57" spans="2:5" ht="17.25" hidden="1" x14ac:dyDescent="0.2">
      <c r="B57" s="1" t="s">
        <v>55</v>
      </c>
      <c r="C57" s="3" t="s">
        <v>177</v>
      </c>
      <c r="D57" s="5">
        <v>28</v>
      </c>
      <c r="E57" s="2" t="str">
        <f t="shared" si="0"/>
        <v>Inclus</v>
      </c>
    </row>
    <row r="58" spans="2:5" ht="17.25" hidden="1" x14ac:dyDescent="0.2">
      <c r="B58" s="1" t="s">
        <v>56</v>
      </c>
      <c r="C58" s="3" t="s">
        <v>178</v>
      </c>
      <c r="D58" s="5">
        <v>206</v>
      </c>
      <c r="E58" s="2" t="str">
        <f t="shared" si="0"/>
        <v>Inclus</v>
      </c>
    </row>
    <row r="59" spans="2:5" ht="17.25" hidden="1" x14ac:dyDescent="0.2">
      <c r="B59" s="1" t="s">
        <v>57</v>
      </c>
      <c r="C59" s="3" t="s">
        <v>179</v>
      </c>
      <c r="D59" s="5">
        <v>41</v>
      </c>
      <c r="E59" s="2" t="str">
        <f t="shared" si="0"/>
        <v>Inclus</v>
      </c>
    </row>
    <row r="60" spans="2:5" ht="17.25" x14ac:dyDescent="0.2">
      <c r="B60" s="1" t="s">
        <v>58</v>
      </c>
      <c r="C60" s="3" t="s">
        <v>180</v>
      </c>
      <c r="D60" s="5">
        <v>42</v>
      </c>
      <c r="E60" s="2" t="str">
        <f t="shared" si="0"/>
        <v>Inclus</v>
      </c>
    </row>
    <row r="61" spans="2:5" ht="17.25" x14ac:dyDescent="0.2">
      <c r="B61" s="1" t="s">
        <v>59</v>
      </c>
      <c r="C61" s="3" t="s">
        <v>181</v>
      </c>
      <c r="D61" s="5">
        <v>10</v>
      </c>
      <c r="E61" s="2" t="str">
        <f t="shared" si="0"/>
        <v>Inclus</v>
      </c>
    </row>
    <row r="62" spans="2:5" ht="17.25" x14ac:dyDescent="0.2">
      <c r="B62" s="1" t="s">
        <v>60</v>
      </c>
      <c r="C62" s="3" t="s">
        <v>182</v>
      </c>
      <c r="D62" s="5">
        <v>4</v>
      </c>
      <c r="E62" s="2" t="str">
        <f t="shared" si="0"/>
        <v>Exclus</v>
      </c>
    </row>
    <row r="63" spans="2:5" ht="17.25" hidden="1" x14ac:dyDescent="0.2">
      <c r="B63" s="1" t="s">
        <v>61</v>
      </c>
      <c r="C63" s="3" t="s">
        <v>183</v>
      </c>
      <c r="D63" s="5">
        <v>15</v>
      </c>
      <c r="E63" s="2" t="str">
        <f t="shared" si="0"/>
        <v>Inclus</v>
      </c>
    </row>
    <row r="64" spans="2:5" ht="17.25" hidden="1" x14ac:dyDescent="0.2">
      <c r="B64" s="1" t="s">
        <v>62</v>
      </c>
      <c r="C64" s="3" t="s">
        <v>184</v>
      </c>
      <c r="D64" s="5">
        <v>24</v>
      </c>
      <c r="E64" s="2" t="str">
        <f t="shared" si="0"/>
        <v>Inclus</v>
      </c>
    </row>
    <row r="65" spans="2:5" ht="17.25" hidden="1" x14ac:dyDescent="0.2">
      <c r="B65" s="1" t="s">
        <v>63</v>
      </c>
      <c r="C65" s="3" t="s">
        <v>185</v>
      </c>
      <c r="D65" s="5">
        <v>6</v>
      </c>
      <c r="E65" s="2" t="str">
        <f t="shared" si="0"/>
        <v>Inclus</v>
      </c>
    </row>
    <row r="66" spans="2:5" ht="17.25" x14ac:dyDescent="0.2">
      <c r="B66" s="1" t="s">
        <v>64</v>
      </c>
      <c r="C66" s="3" t="s">
        <v>186</v>
      </c>
      <c r="D66" s="5">
        <v>10</v>
      </c>
      <c r="E66" s="2" t="str">
        <f t="shared" si="0"/>
        <v>Inclus</v>
      </c>
    </row>
    <row r="67" spans="2:5" ht="17.25" x14ac:dyDescent="0.2">
      <c r="B67" s="1" t="s">
        <v>65</v>
      </c>
      <c r="C67" s="3" t="s">
        <v>187</v>
      </c>
      <c r="D67" s="5">
        <v>8</v>
      </c>
      <c r="E67" s="2" t="str">
        <f t="shared" si="0"/>
        <v>Inclus</v>
      </c>
    </row>
    <row r="68" spans="2:5" ht="17.25" x14ac:dyDescent="0.2">
      <c r="B68" s="1" t="s">
        <v>66</v>
      </c>
      <c r="C68" s="3" t="s">
        <v>188</v>
      </c>
      <c r="D68" s="5">
        <v>2</v>
      </c>
      <c r="E68" s="2" t="str">
        <f t="shared" ref="E68:E123" si="1">IF(D68&gt;=5,"Inclus", "Exclus")</f>
        <v>Exclus</v>
      </c>
    </row>
    <row r="69" spans="2:5" ht="17.25" hidden="1" x14ac:dyDescent="0.2">
      <c r="B69" s="1" t="s">
        <v>67</v>
      </c>
      <c r="C69" s="3" t="s">
        <v>189</v>
      </c>
      <c r="D69" s="5">
        <v>17</v>
      </c>
      <c r="E69" s="2" t="str">
        <f t="shared" si="1"/>
        <v>Inclus</v>
      </c>
    </row>
    <row r="70" spans="2:5" ht="17.25" hidden="1" x14ac:dyDescent="0.2">
      <c r="B70" s="1" t="s">
        <v>68</v>
      </c>
      <c r="C70" s="3" t="s">
        <v>190</v>
      </c>
      <c r="D70" s="5">
        <v>94</v>
      </c>
      <c r="E70" s="2" t="str">
        <f t="shared" si="1"/>
        <v>Inclus</v>
      </c>
    </row>
    <row r="71" spans="2:5" ht="17.25" hidden="1" x14ac:dyDescent="0.2">
      <c r="B71" s="1" t="s">
        <v>69</v>
      </c>
      <c r="C71" s="3" t="s">
        <v>191</v>
      </c>
      <c r="D71" s="5">
        <v>9</v>
      </c>
      <c r="E71" s="2" t="str">
        <f t="shared" si="1"/>
        <v>Inclus</v>
      </c>
    </row>
    <row r="72" spans="2:5" ht="17.25" hidden="1" x14ac:dyDescent="0.2">
      <c r="B72" s="1" t="s">
        <v>70</v>
      </c>
      <c r="C72" s="3" t="s">
        <v>192</v>
      </c>
      <c r="D72" s="5">
        <v>87</v>
      </c>
      <c r="E72" s="2" t="str">
        <f t="shared" si="1"/>
        <v>Inclus</v>
      </c>
    </row>
    <row r="73" spans="2:5" ht="17.25" x14ac:dyDescent="0.2">
      <c r="B73" s="1" t="s">
        <v>71</v>
      </c>
      <c r="C73" s="3" t="s">
        <v>193</v>
      </c>
      <c r="D73" s="5">
        <v>10</v>
      </c>
      <c r="E73" s="2" t="str">
        <f t="shared" si="1"/>
        <v>Inclus</v>
      </c>
    </row>
    <row r="74" spans="2:5" ht="17.25" x14ac:dyDescent="0.2">
      <c r="B74" s="1" t="s">
        <v>72</v>
      </c>
      <c r="C74" s="3" t="s">
        <v>194</v>
      </c>
      <c r="D74" s="5">
        <v>2</v>
      </c>
      <c r="E74" s="2" t="str">
        <f t="shared" si="1"/>
        <v>Exclus</v>
      </c>
    </row>
    <row r="75" spans="2:5" ht="17.25" hidden="1" x14ac:dyDescent="0.2">
      <c r="B75" s="1" t="s">
        <v>73</v>
      </c>
      <c r="C75" s="3" t="s">
        <v>195</v>
      </c>
      <c r="D75" s="5">
        <v>50</v>
      </c>
      <c r="E75" s="2" t="str">
        <f t="shared" si="1"/>
        <v>Inclus</v>
      </c>
    </row>
    <row r="76" spans="2:5" ht="17.25" hidden="1" x14ac:dyDescent="0.2">
      <c r="B76" s="1" t="s">
        <v>74</v>
      </c>
      <c r="C76" s="3" t="s">
        <v>196</v>
      </c>
      <c r="D76" s="5">
        <v>9</v>
      </c>
      <c r="E76" s="2" t="str">
        <f t="shared" si="1"/>
        <v>Inclus</v>
      </c>
    </row>
    <row r="77" spans="2:5" ht="17.25" hidden="1" x14ac:dyDescent="0.2">
      <c r="B77" s="1" t="s">
        <v>75</v>
      </c>
      <c r="C77" s="3" t="s">
        <v>197</v>
      </c>
      <c r="D77" s="5">
        <v>29</v>
      </c>
      <c r="E77" s="2" t="str">
        <f t="shared" si="1"/>
        <v>Inclus</v>
      </c>
    </row>
    <row r="78" spans="2:5" ht="17.25" hidden="1" x14ac:dyDescent="0.2">
      <c r="B78" s="1" t="s">
        <v>76</v>
      </c>
      <c r="C78" s="3" t="s">
        <v>198</v>
      </c>
      <c r="D78" s="5">
        <v>9</v>
      </c>
      <c r="E78" s="2" t="str">
        <f t="shared" si="1"/>
        <v>Inclus</v>
      </c>
    </row>
    <row r="79" spans="2:5" ht="17.25" x14ac:dyDescent="0.2">
      <c r="B79" s="1" t="s">
        <v>77</v>
      </c>
      <c r="C79" s="3" t="s">
        <v>199</v>
      </c>
      <c r="D79" s="5">
        <v>60</v>
      </c>
      <c r="E79" s="2" t="str">
        <f t="shared" si="1"/>
        <v>Inclus</v>
      </c>
    </row>
    <row r="80" spans="2:5" ht="17.25" x14ac:dyDescent="0.2">
      <c r="B80" s="1" t="s">
        <v>78</v>
      </c>
      <c r="C80" s="3" t="s">
        <v>200</v>
      </c>
      <c r="D80" s="5">
        <v>54</v>
      </c>
      <c r="E80" s="2" t="str">
        <f t="shared" si="1"/>
        <v>Inclus</v>
      </c>
    </row>
    <row r="81" spans="2:5" ht="17.25" x14ac:dyDescent="0.2">
      <c r="B81" s="1" t="s">
        <v>79</v>
      </c>
      <c r="C81" s="3" t="s">
        <v>201</v>
      </c>
      <c r="D81" s="5">
        <v>3</v>
      </c>
      <c r="E81" s="2" t="str">
        <f t="shared" si="1"/>
        <v>Exclus</v>
      </c>
    </row>
    <row r="82" spans="2:5" ht="17.25" x14ac:dyDescent="0.2">
      <c r="B82" s="1" t="s">
        <v>80</v>
      </c>
      <c r="C82" s="3" t="s">
        <v>202</v>
      </c>
      <c r="D82" s="5">
        <v>12</v>
      </c>
      <c r="E82" s="2" t="str">
        <f t="shared" si="1"/>
        <v>Inclus</v>
      </c>
    </row>
    <row r="83" spans="2:5" ht="17.25" x14ac:dyDescent="0.2">
      <c r="B83" s="1" t="s">
        <v>81</v>
      </c>
      <c r="C83" s="3" t="s">
        <v>203</v>
      </c>
      <c r="D83" s="5">
        <v>129</v>
      </c>
      <c r="E83" s="2" t="str">
        <f t="shared" si="1"/>
        <v>Inclus</v>
      </c>
    </row>
    <row r="84" spans="2:5" ht="17.25" x14ac:dyDescent="0.2">
      <c r="B84" s="1" t="s">
        <v>82</v>
      </c>
      <c r="C84" s="3" t="s">
        <v>204</v>
      </c>
      <c r="D84" s="5">
        <v>8</v>
      </c>
      <c r="E84" s="2" t="str">
        <f t="shared" si="1"/>
        <v>Inclus</v>
      </c>
    </row>
    <row r="85" spans="2:5" ht="17.25" x14ac:dyDescent="0.2">
      <c r="B85" s="1" t="s">
        <v>83</v>
      </c>
      <c r="C85" s="3" t="s">
        <v>205</v>
      </c>
      <c r="D85" s="5">
        <v>6</v>
      </c>
      <c r="E85" s="2" t="str">
        <f t="shared" si="1"/>
        <v>Inclus</v>
      </c>
    </row>
    <row r="86" spans="2:5" ht="17.25" x14ac:dyDescent="0.2">
      <c r="B86" s="1" t="s">
        <v>84</v>
      </c>
      <c r="C86" s="3" t="s">
        <v>206</v>
      </c>
      <c r="D86" s="5">
        <v>456</v>
      </c>
      <c r="E86" s="2" t="str">
        <f t="shared" si="1"/>
        <v>Inclus</v>
      </c>
    </row>
    <row r="87" spans="2:5" ht="17.25" x14ac:dyDescent="0.2">
      <c r="B87" s="1" t="s">
        <v>85</v>
      </c>
      <c r="C87" s="3" t="s">
        <v>207</v>
      </c>
      <c r="D87" s="5">
        <v>130</v>
      </c>
      <c r="E87" s="2" t="str">
        <f t="shared" si="1"/>
        <v>Inclus</v>
      </c>
    </row>
    <row r="88" spans="2:5" ht="17.25" x14ac:dyDescent="0.2">
      <c r="B88" s="1" t="s">
        <v>86</v>
      </c>
      <c r="C88" s="3" t="s">
        <v>208</v>
      </c>
      <c r="D88" s="5">
        <v>10</v>
      </c>
      <c r="E88" s="2" t="str">
        <f t="shared" si="1"/>
        <v>Inclus</v>
      </c>
    </row>
    <row r="89" spans="2:5" ht="17.25" x14ac:dyDescent="0.2">
      <c r="B89" s="1" t="s">
        <v>87</v>
      </c>
      <c r="C89" s="3" t="s">
        <v>209</v>
      </c>
      <c r="D89" s="5">
        <v>2</v>
      </c>
      <c r="E89" s="2" t="str">
        <f t="shared" si="1"/>
        <v>Exclus</v>
      </c>
    </row>
    <row r="90" spans="2:5" ht="17.25" x14ac:dyDescent="0.2">
      <c r="B90" s="1" t="s">
        <v>88</v>
      </c>
      <c r="C90" s="3" t="s">
        <v>210</v>
      </c>
      <c r="D90" s="5">
        <v>21</v>
      </c>
      <c r="E90" s="2" t="str">
        <f t="shared" si="1"/>
        <v>Inclus</v>
      </c>
    </row>
    <row r="91" spans="2:5" ht="17.25" x14ac:dyDescent="0.2">
      <c r="B91" s="1" t="s">
        <v>89</v>
      </c>
      <c r="C91" s="3" t="s">
        <v>211</v>
      </c>
      <c r="D91" s="5">
        <v>665</v>
      </c>
      <c r="E91" s="2" t="str">
        <f t="shared" si="1"/>
        <v>Inclus</v>
      </c>
    </row>
    <row r="92" spans="2:5" ht="17.25" x14ac:dyDescent="0.2">
      <c r="B92" s="1" t="s">
        <v>90</v>
      </c>
      <c r="C92" s="3" t="s">
        <v>212</v>
      </c>
      <c r="D92" s="5">
        <v>24</v>
      </c>
      <c r="E92" s="2" t="str">
        <f t="shared" si="1"/>
        <v>Inclus</v>
      </c>
    </row>
    <row r="93" spans="2:5" ht="17.25" x14ac:dyDescent="0.2">
      <c r="B93" s="1" t="s">
        <v>91</v>
      </c>
      <c r="C93" s="3" t="s">
        <v>213</v>
      </c>
      <c r="D93" s="5">
        <v>5</v>
      </c>
      <c r="E93" s="2" t="str">
        <f t="shared" si="1"/>
        <v>Inclus</v>
      </c>
    </row>
    <row r="94" spans="2:5" ht="17.25" x14ac:dyDescent="0.2">
      <c r="B94" s="1" t="s">
        <v>92</v>
      </c>
      <c r="C94" s="3" t="s">
        <v>214</v>
      </c>
      <c r="D94" s="5">
        <v>5</v>
      </c>
      <c r="E94" s="2" t="str">
        <f t="shared" si="1"/>
        <v>Inclus</v>
      </c>
    </row>
    <row r="95" spans="2:5" ht="17.25" x14ac:dyDescent="0.2">
      <c r="B95" s="1" t="s">
        <v>93</v>
      </c>
      <c r="C95" s="3" t="s">
        <v>215</v>
      </c>
      <c r="D95" s="5">
        <v>5</v>
      </c>
      <c r="E95" s="2" t="str">
        <f t="shared" si="1"/>
        <v>Inclus</v>
      </c>
    </row>
    <row r="96" spans="2:5" ht="17.25" x14ac:dyDescent="0.2">
      <c r="B96" s="1" t="s">
        <v>94</v>
      </c>
      <c r="C96" s="3" t="s">
        <v>216</v>
      </c>
      <c r="D96" s="5">
        <v>2</v>
      </c>
      <c r="E96" s="2" t="str">
        <f t="shared" si="1"/>
        <v>Exclus</v>
      </c>
    </row>
    <row r="97" spans="2:5" ht="17.25" x14ac:dyDescent="0.2">
      <c r="B97" s="1" t="s">
        <v>95</v>
      </c>
      <c r="C97" s="3" t="s">
        <v>217</v>
      </c>
      <c r="D97" s="5">
        <v>3</v>
      </c>
      <c r="E97" s="2" t="str">
        <f t="shared" si="1"/>
        <v>Exclus</v>
      </c>
    </row>
    <row r="98" spans="2:5" ht="17.25" x14ac:dyDescent="0.2">
      <c r="B98" s="1" t="s">
        <v>96</v>
      </c>
      <c r="C98" s="3" t="s">
        <v>218</v>
      </c>
      <c r="D98" s="5">
        <v>2</v>
      </c>
      <c r="E98" s="2" t="str">
        <f t="shared" si="1"/>
        <v>Exclus</v>
      </c>
    </row>
    <row r="99" spans="2:5" ht="17.25" x14ac:dyDescent="0.2">
      <c r="B99" s="1" t="s">
        <v>97</v>
      </c>
      <c r="C99" s="3" t="s">
        <v>219</v>
      </c>
      <c r="D99" s="5">
        <v>2</v>
      </c>
      <c r="E99" s="2" t="str">
        <f t="shared" si="1"/>
        <v>Exclus</v>
      </c>
    </row>
    <row r="100" spans="2:5" ht="17.25" x14ac:dyDescent="0.2">
      <c r="B100" s="1" t="s">
        <v>98</v>
      </c>
      <c r="C100" s="3" t="s">
        <v>220</v>
      </c>
      <c r="D100" s="5">
        <v>13</v>
      </c>
      <c r="E100" s="2" t="str">
        <f t="shared" si="1"/>
        <v>Inclus</v>
      </c>
    </row>
    <row r="101" spans="2:5" ht="17.25" x14ac:dyDescent="0.2">
      <c r="B101" s="1" t="s">
        <v>99</v>
      </c>
      <c r="C101" s="3" t="s">
        <v>221</v>
      </c>
      <c r="D101" s="5">
        <v>160</v>
      </c>
      <c r="E101" s="2" t="str">
        <f t="shared" si="1"/>
        <v>Inclus</v>
      </c>
    </row>
    <row r="102" spans="2:5" ht="17.25" x14ac:dyDescent="0.2">
      <c r="B102" s="1" t="s">
        <v>100</v>
      </c>
      <c r="C102" s="3" t="s">
        <v>222</v>
      </c>
      <c r="D102" s="5">
        <v>2</v>
      </c>
      <c r="E102" s="2" t="str">
        <f t="shared" si="1"/>
        <v>Exclus</v>
      </c>
    </row>
    <row r="103" spans="2:5" ht="17.25" x14ac:dyDescent="0.2">
      <c r="B103" s="1" t="s">
        <v>101</v>
      </c>
      <c r="C103" s="3" t="s">
        <v>223</v>
      </c>
      <c r="D103" s="5">
        <v>3</v>
      </c>
      <c r="E103" s="2" t="str">
        <f t="shared" si="1"/>
        <v>Exclus</v>
      </c>
    </row>
    <row r="104" spans="2:5" ht="17.25" x14ac:dyDescent="0.2">
      <c r="B104" s="1" t="s">
        <v>102</v>
      </c>
      <c r="C104" s="3" t="s">
        <v>224</v>
      </c>
      <c r="D104" s="5">
        <v>1</v>
      </c>
      <c r="E104" s="2" t="str">
        <f t="shared" si="1"/>
        <v>Exclus</v>
      </c>
    </row>
    <row r="105" spans="2:5" ht="17.25" x14ac:dyDescent="0.2">
      <c r="B105" s="1" t="s">
        <v>103</v>
      </c>
      <c r="C105" s="3" t="s">
        <v>225</v>
      </c>
      <c r="D105" s="5">
        <v>15</v>
      </c>
      <c r="E105" s="2" t="str">
        <f t="shared" si="1"/>
        <v>Inclus</v>
      </c>
    </row>
    <row r="106" spans="2:5" ht="17.25" x14ac:dyDescent="0.2">
      <c r="B106" s="1" t="s">
        <v>104</v>
      </c>
      <c r="C106" s="3" t="s">
        <v>226</v>
      </c>
      <c r="D106" s="5">
        <v>13</v>
      </c>
      <c r="E106" s="2" t="str">
        <f t="shared" si="1"/>
        <v>Inclus</v>
      </c>
    </row>
    <row r="107" spans="2:5" ht="17.25" x14ac:dyDescent="0.2">
      <c r="B107" s="1" t="s">
        <v>105</v>
      </c>
      <c r="C107" s="3" t="s">
        <v>227</v>
      </c>
      <c r="D107" s="5">
        <v>17</v>
      </c>
      <c r="E107" s="2" t="str">
        <f t="shared" si="1"/>
        <v>Inclus</v>
      </c>
    </row>
    <row r="108" spans="2:5" ht="17.25" x14ac:dyDescent="0.2">
      <c r="B108" s="1" t="s">
        <v>106</v>
      </c>
      <c r="C108" s="3" t="s">
        <v>228</v>
      </c>
      <c r="D108" s="5">
        <v>168</v>
      </c>
      <c r="E108" s="2" t="str">
        <f t="shared" si="1"/>
        <v>Inclus</v>
      </c>
    </row>
    <row r="109" spans="2:5" ht="17.25" x14ac:dyDescent="0.2">
      <c r="B109" s="1" t="s">
        <v>107</v>
      </c>
      <c r="C109" s="3" t="s">
        <v>229</v>
      </c>
      <c r="D109" s="5">
        <v>136</v>
      </c>
      <c r="E109" s="2" t="str">
        <f t="shared" si="1"/>
        <v>Inclus</v>
      </c>
    </row>
    <row r="110" spans="2:5" ht="17.25" x14ac:dyDescent="0.2">
      <c r="B110" s="1" t="s">
        <v>108</v>
      </c>
      <c r="C110" s="3" t="s">
        <v>230</v>
      </c>
      <c r="D110" s="5">
        <v>43</v>
      </c>
      <c r="E110" s="2" t="str">
        <f t="shared" si="1"/>
        <v>Inclus</v>
      </c>
    </row>
    <row r="111" spans="2:5" ht="17.25" x14ac:dyDescent="0.2">
      <c r="B111" s="1" t="s">
        <v>109</v>
      </c>
      <c r="C111" s="3" t="s">
        <v>231</v>
      </c>
      <c r="D111" s="5">
        <v>6</v>
      </c>
      <c r="E111" s="2" t="str">
        <f t="shared" si="1"/>
        <v>Inclus</v>
      </c>
    </row>
    <row r="112" spans="2:5" ht="17.25" x14ac:dyDescent="0.2">
      <c r="B112" s="1" t="s">
        <v>110</v>
      </c>
      <c r="C112" s="3" t="s">
        <v>232</v>
      </c>
      <c r="D112" s="5">
        <v>389</v>
      </c>
      <c r="E112" s="2" t="str">
        <f t="shared" si="1"/>
        <v>Inclus</v>
      </c>
    </row>
    <row r="113" spans="2:5" ht="17.25" hidden="1" x14ac:dyDescent="0.2">
      <c r="B113" s="1" t="s">
        <v>111</v>
      </c>
      <c r="C113" s="3" t="s">
        <v>233</v>
      </c>
      <c r="D113" s="5">
        <v>17</v>
      </c>
      <c r="E113" s="2" t="str">
        <f t="shared" si="1"/>
        <v>Inclus</v>
      </c>
    </row>
    <row r="114" spans="2:5" ht="17.25" hidden="1" x14ac:dyDescent="0.2">
      <c r="B114" s="1" t="s">
        <v>112</v>
      </c>
      <c r="C114" s="3" t="s">
        <v>234</v>
      </c>
      <c r="D114" s="5">
        <v>19</v>
      </c>
      <c r="E114" s="2" t="str">
        <f t="shared" si="1"/>
        <v>Inclus</v>
      </c>
    </row>
    <row r="115" spans="2:5" ht="17.25" hidden="1" x14ac:dyDescent="0.2">
      <c r="B115" s="1" t="s">
        <v>113</v>
      </c>
      <c r="C115" s="3" t="s">
        <v>235</v>
      </c>
      <c r="D115" s="5">
        <v>21</v>
      </c>
      <c r="E115" s="2" t="str">
        <f t="shared" si="1"/>
        <v>Inclus</v>
      </c>
    </row>
    <row r="116" spans="2:5" ht="17.25" hidden="1" x14ac:dyDescent="0.2">
      <c r="B116" s="1" t="s">
        <v>114</v>
      </c>
      <c r="C116" s="3" t="s">
        <v>236</v>
      </c>
      <c r="D116" s="5">
        <v>147</v>
      </c>
      <c r="E116" s="2" t="str">
        <f t="shared" si="1"/>
        <v>Inclus</v>
      </c>
    </row>
    <row r="117" spans="2:5" ht="17.25" x14ac:dyDescent="0.2">
      <c r="B117" s="1" t="s">
        <v>115</v>
      </c>
      <c r="C117" s="3" t="s">
        <v>237</v>
      </c>
      <c r="D117" s="5">
        <v>8</v>
      </c>
      <c r="E117" s="2" t="str">
        <f t="shared" si="1"/>
        <v>Inclus</v>
      </c>
    </row>
    <row r="118" spans="2:5" ht="17.25" x14ac:dyDescent="0.2">
      <c r="B118" s="1" t="s">
        <v>116</v>
      </c>
      <c r="C118" s="3" t="s">
        <v>238</v>
      </c>
      <c r="D118" s="5">
        <v>15</v>
      </c>
      <c r="E118" s="2" t="str">
        <f t="shared" si="1"/>
        <v>Inclus</v>
      </c>
    </row>
    <row r="119" spans="2:5" ht="17.25" x14ac:dyDescent="0.2">
      <c r="B119" s="1" t="s">
        <v>117</v>
      </c>
      <c r="C119" s="3" t="s">
        <v>239</v>
      </c>
      <c r="D119" s="5">
        <v>2</v>
      </c>
      <c r="E119" s="2" t="str">
        <f t="shared" si="1"/>
        <v>Exclus</v>
      </c>
    </row>
    <row r="120" spans="2:5" ht="17.25" x14ac:dyDescent="0.2">
      <c r="B120" s="1" t="s">
        <v>118</v>
      </c>
      <c r="C120" s="3" t="s">
        <v>240</v>
      </c>
      <c r="D120" s="5">
        <v>1</v>
      </c>
      <c r="E120" s="2" t="str">
        <f t="shared" si="1"/>
        <v>Exclus</v>
      </c>
    </row>
    <row r="121" spans="2:5" ht="17.25" x14ac:dyDescent="0.2">
      <c r="B121" s="1" t="s">
        <v>119</v>
      </c>
      <c r="C121" s="3" t="s">
        <v>241</v>
      </c>
      <c r="D121" s="5">
        <v>4</v>
      </c>
      <c r="E121" s="2" t="str">
        <f t="shared" si="1"/>
        <v>Exclus</v>
      </c>
    </row>
    <row r="122" spans="2:5" ht="17.25" x14ac:dyDescent="0.2">
      <c r="B122" s="1" t="s">
        <v>120</v>
      </c>
      <c r="C122" s="3" t="s">
        <v>242</v>
      </c>
      <c r="D122" s="5">
        <v>6</v>
      </c>
      <c r="E122" s="2" t="str">
        <f t="shared" si="1"/>
        <v>Inclus</v>
      </c>
    </row>
    <row r="123" spans="2:5" x14ac:dyDescent="0.2">
      <c r="B123" s="2" t="s">
        <v>121</v>
      </c>
      <c r="C123" s="2"/>
      <c r="D123" s="4">
        <v>10000</v>
      </c>
      <c r="E123" s="2" t="str">
        <f t="shared" si="1"/>
        <v>Inclus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abSelected="1" topLeftCell="A22" zoomScaleNormal="100" workbookViewId="0">
      <selection activeCell="D31" sqref="D31"/>
    </sheetView>
  </sheetViews>
  <sheetFormatPr baseColWidth="10" defaultRowHeight="15" x14ac:dyDescent="0.2"/>
  <cols>
    <col min="3" max="3" width="14" bestFit="1" customWidth="1"/>
    <col min="4" max="4" width="13" bestFit="1" customWidth="1"/>
    <col min="5" max="5" width="11.5546875" style="6"/>
  </cols>
  <sheetData>
    <row r="1" spans="2:5" x14ac:dyDescent="0.2">
      <c r="C1" s="20" t="s">
        <v>271</v>
      </c>
    </row>
    <row r="3" spans="2:5" ht="45" x14ac:dyDescent="0.2">
      <c r="C3" s="18" t="s">
        <v>270</v>
      </c>
      <c r="D3" s="18" t="s">
        <v>267</v>
      </c>
      <c r="E3" s="19" t="s">
        <v>268</v>
      </c>
    </row>
    <row r="4" spans="2:5" x14ac:dyDescent="0.2">
      <c r="B4" s="8" t="s">
        <v>244</v>
      </c>
      <c r="C4" s="9">
        <v>36464</v>
      </c>
      <c r="D4" s="10">
        <f>C4</f>
        <v>36464</v>
      </c>
      <c r="E4" s="2" t="s">
        <v>273</v>
      </c>
    </row>
    <row r="5" spans="2:5" x14ac:dyDescent="0.2">
      <c r="B5" s="8" t="s">
        <v>245</v>
      </c>
      <c r="C5" s="9">
        <v>20000</v>
      </c>
      <c r="D5" s="10">
        <f>C5+D4</f>
        <v>56464</v>
      </c>
      <c r="E5" s="2"/>
    </row>
    <row r="6" spans="2:5" x14ac:dyDescent="0.2">
      <c r="B6" s="8" t="s">
        <v>246</v>
      </c>
      <c r="C6" s="9">
        <v>49000</v>
      </c>
      <c r="D6" s="10">
        <f t="shared" ref="D6:D25" si="0">C6+D5</f>
        <v>105464</v>
      </c>
      <c r="E6" s="2"/>
    </row>
    <row r="7" spans="2:5" x14ac:dyDescent="0.2">
      <c r="B7" s="8" t="s">
        <v>247</v>
      </c>
      <c r="C7" s="11"/>
      <c r="D7" s="10">
        <f t="shared" si="0"/>
        <v>105464</v>
      </c>
      <c r="E7" s="2" t="s">
        <v>273</v>
      </c>
    </row>
    <row r="8" spans="2:5" x14ac:dyDescent="0.2">
      <c r="B8" s="8" t="s">
        <v>248</v>
      </c>
      <c r="C8" s="9">
        <v>344</v>
      </c>
      <c r="D8" s="10">
        <f t="shared" si="0"/>
        <v>105808</v>
      </c>
      <c r="E8" s="2"/>
    </row>
    <row r="9" spans="2:5" x14ac:dyDescent="0.2">
      <c r="B9" s="8" t="s">
        <v>249</v>
      </c>
      <c r="C9" s="9">
        <v>345</v>
      </c>
      <c r="D9" s="10">
        <f t="shared" si="0"/>
        <v>106153</v>
      </c>
      <c r="E9" s="2" t="s">
        <v>273</v>
      </c>
    </row>
    <row r="10" spans="2:5" x14ac:dyDescent="0.2">
      <c r="B10" s="8" t="s">
        <v>250</v>
      </c>
      <c r="C10" s="9">
        <v>6778</v>
      </c>
      <c r="D10" s="10">
        <f t="shared" si="0"/>
        <v>112931</v>
      </c>
      <c r="E10" s="2"/>
    </row>
    <row r="11" spans="2:5" x14ac:dyDescent="0.2">
      <c r="B11" s="8" t="s">
        <v>251</v>
      </c>
      <c r="C11" s="9">
        <v>2445</v>
      </c>
      <c r="D11" s="10">
        <f t="shared" si="0"/>
        <v>115376</v>
      </c>
      <c r="E11" s="2"/>
    </row>
    <row r="12" spans="2:5" x14ac:dyDescent="0.2">
      <c r="B12" s="8" t="s">
        <v>252</v>
      </c>
      <c r="C12" s="9">
        <v>4245</v>
      </c>
      <c r="D12" s="10">
        <f t="shared" si="0"/>
        <v>119621</v>
      </c>
      <c r="E12" s="2"/>
    </row>
    <row r="13" spans="2:5" x14ac:dyDescent="0.2">
      <c r="B13" s="8" t="s">
        <v>253</v>
      </c>
      <c r="C13" s="9">
        <v>59669</v>
      </c>
      <c r="D13" s="10">
        <f t="shared" si="0"/>
        <v>179290</v>
      </c>
      <c r="E13" s="2"/>
    </row>
    <row r="14" spans="2:5" x14ac:dyDescent="0.2">
      <c r="B14" s="8" t="s">
        <v>254</v>
      </c>
      <c r="C14" s="9">
        <v>956</v>
      </c>
      <c r="D14" s="10">
        <f t="shared" si="0"/>
        <v>180246</v>
      </c>
      <c r="E14" s="2"/>
    </row>
    <row r="15" spans="2:5" x14ac:dyDescent="0.2">
      <c r="B15" s="8" t="s">
        <v>255</v>
      </c>
      <c r="C15" s="9">
        <v>8676</v>
      </c>
      <c r="D15" s="10">
        <f t="shared" si="0"/>
        <v>188922</v>
      </c>
      <c r="E15" s="2"/>
    </row>
    <row r="16" spans="2:5" x14ac:dyDescent="0.2">
      <c r="B16" s="8" t="s">
        <v>256</v>
      </c>
      <c r="C16" s="9">
        <v>864</v>
      </c>
      <c r="D16" s="10">
        <f t="shared" si="0"/>
        <v>189786</v>
      </c>
      <c r="E16" s="2"/>
    </row>
    <row r="17" spans="2:10" x14ac:dyDescent="0.2">
      <c r="B17" s="8" t="s">
        <v>257</v>
      </c>
      <c r="C17" s="9">
        <v>4900</v>
      </c>
      <c r="D17" s="10">
        <f t="shared" si="0"/>
        <v>194686</v>
      </c>
      <c r="E17" s="2"/>
    </row>
    <row r="18" spans="2:10" x14ac:dyDescent="0.2">
      <c r="B18" s="8" t="s">
        <v>258</v>
      </c>
      <c r="C18" s="11"/>
      <c r="D18" s="10">
        <f t="shared" si="0"/>
        <v>194686</v>
      </c>
      <c r="E18" s="2" t="s">
        <v>273</v>
      </c>
    </row>
    <row r="19" spans="2:10" x14ac:dyDescent="0.2">
      <c r="B19" s="8" t="s">
        <v>259</v>
      </c>
      <c r="C19" s="9">
        <v>65768</v>
      </c>
      <c r="D19" s="10">
        <f t="shared" si="0"/>
        <v>260454</v>
      </c>
      <c r="E19" s="2" t="s">
        <v>273</v>
      </c>
    </row>
    <row r="20" spans="2:10" x14ac:dyDescent="0.2">
      <c r="B20" s="8" t="s">
        <v>260</v>
      </c>
      <c r="C20" s="9">
        <v>75657</v>
      </c>
      <c r="D20" s="10">
        <f t="shared" si="0"/>
        <v>336111</v>
      </c>
      <c r="E20" s="2" t="s">
        <v>273</v>
      </c>
    </row>
    <row r="21" spans="2:10" x14ac:dyDescent="0.2">
      <c r="B21" s="8" t="s">
        <v>261</v>
      </c>
      <c r="C21" s="9">
        <v>65757</v>
      </c>
      <c r="D21" s="10">
        <f t="shared" si="0"/>
        <v>401868</v>
      </c>
      <c r="E21" s="2"/>
    </row>
    <row r="22" spans="2:10" x14ac:dyDescent="0.2">
      <c r="B22" s="8" t="s">
        <v>262</v>
      </c>
      <c r="C22" s="9">
        <v>64646</v>
      </c>
      <c r="D22" s="10">
        <f t="shared" si="0"/>
        <v>466514</v>
      </c>
      <c r="E22" s="2" t="s">
        <v>273</v>
      </c>
    </row>
    <row r="23" spans="2:10" x14ac:dyDescent="0.2">
      <c r="B23" s="8" t="s">
        <v>263</v>
      </c>
      <c r="C23" s="9">
        <v>64757</v>
      </c>
      <c r="D23" s="10">
        <f t="shared" si="0"/>
        <v>531271</v>
      </c>
      <c r="E23" s="2" t="s">
        <v>273</v>
      </c>
    </row>
    <row r="24" spans="2:10" x14ac:dyDescent="0.2">
      <c r="B24" s="8" t="s">
        <v>264</v>
      </c>
      <c r="C24" s="9">
        <v>78767</v>
      </c>
      <c r="D24" s="10">
        <f t="shared" si="0"/>
        <v>610038</v>
      </c>
      <c r="E24" s="2"/>
    </row>
    <row r="25" spans="2:10" x14ac:dyDescent="0.2">
      <c r="B25" s="8" t="s">
        <v>265</v>
      </c>
      <c r="C25" s="9">
        <v>7685</v>
      </c>
      <c r="D25" s="10">
        <f t="shared" si="0"/>
        <v>617723</v>
      </c>
      <c r="E25" s="2"/>
    </row>
    <row r="26" spans="2:10" x14ac:dyDescent="0.2">
      <c r="B26" s="8" t="s">
        <v>266</v>
      </c>
      <c r="C26" s="10">
        <f>SUM(C4:C25)</f>
        <v>617723</v>
      </c>
      <c r="D26" s="8"/>
      <c r="E26" s="2"/>
    </row>
    <row r="27" spans="2:10" x14ac:dyDescent="0.2">
      <c r="B27" s="14"/>
      <c r="C27" s="15"/>
      <c r="D27" s="14"/>
      <c r="E27" s="16"/>
    </row>
    <row r="28" spans="2:10" x14ac:dyDescent="0.2">
      <c r="D28" s="17" t="s">
        <v>269</v>
      </c>
    </row>
    <row r="29" spans="2:10" x14ac:dyDescent="0.2">
      <c r="E29" s="12">
        <f>+D25/6</f>
        <v>102953.83333333333</v>
      </c>
      <c r="F29" s="7"/>
      <c r="G29" s="7"/>
      <c r="H29" s="7"/>
      <c r="I29" s="7"/>
    </row>
    <row r="30" spans="2:10" x14ac:dyDescent="0.2">
      <c r="D30">
        <v>4146</v>
      </c>
      <c r="E30" s="13">
        <f>E29+D30</f>
        <v>107099.83333333333</v>
      </c>
      <c r="F30" s="13">
        <f>E30+$E$29</f>
        <v>210053.66666666666</v>
      </c>
      <c r="G30" s="13">
        <f t="shared" ref="G30:H30" si="1">F30+$E$29</f>
        <v>313007.5</v>
      </c>
      <c r="H30" s="13">
        <f t="shared" si="1"/>
        <v>415961.33333333331</v>
      </c>
      <c r="I30" s="13">
        <f>H30+$E$29</f>
        <v>518915.16666666663</v>
      </c>
      <c r="J30" s="13">
        <f>I30+$E$29</f>
        <v>621869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Cutoff</vt:lpstr>
      <vt:lpstr>PPT systématique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Yankhoba J. BADJI</dc:creator>
  <cp:lastModifiedBy>Utilisateur Windows</cp:lastModifiedBy>
  <dcterms:created xsi:type="dcterms:W3CDTF">2023-05-30T23:35:58Z</dcterms:created>
  <dcterms:modified xsi:type="dcterms:W3CDTF">2023-06-01T09:51:48Z</dcterms:modified>
</cp:coreProperties>
</file>