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omacz/Documents/GitHub/HairCort-Evaluation-Nist2020/data/"/>
    </mc:Choice>
  </mc:AlternateContent>
  <xr:revisionPtr revIDLastSave="0" documentId="8_{201CB8FD-E094-CF4E-8410-92863ADB08BD}" xr6:coauthVersionLast="47" xr6:coauthVersionMax="47" xr10:uidLastSave="{00000000-0000-0000-0000-000000000000}"/>
  <bookViews>
    <workbookView xWindow="44100" yWindow="1220" windowWidth="30800" windowHeight="15940" xr2:uid="{7DAFCD60-1EF9-1140-A06E-55AEA4459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1" i="1" l="1"/>
  <c r="R63" i="1"/>
  <c r="R65" i="1"/>
  <c r="R67" i="1"/>
  <c r="R69" i="1"/>
  <c r="R71" i="1"/>
  <c r="R73" i="1"/>
  <c r="R75" i="1"/>
  <c r="R59" i="1"/>
  <c r="R46" i="1"/>
  <c r="R48" i="1"/>
  <c r="R50" i="1"/>
  <c r="R52" i="1"/>
  <c r="R54" i="1"/>
  <c r="R56" i="1"/>
  <c r="R44" i="1"/>
  <c r="R12" i="1"/>
  <c r="R2" i="1"/>
  <c r="R4" i="1"/>
  <c r="R6" i="1"/>
  <c r="R8" i="1"/>
  <c r="R10" i="1"/>
  <c r="R14" i="1"/>
  <c r="R32" i="1"/>
  <c r="R34" i="1"/>
  <c r="R36" i="1"/>
  <c r="R38" i="1"/>
  <c r="R40" i="1"/>
  <c r="R42" i="1"/>
  <c r="R30" i="1"/>
  <c r="R16" i="1"/>
  <c r="R18" i="1"/>
  <c r="R20" i="1"/>
  <c r="R22" i="1"/>
  <c r="R24" i="1"/>
  <c r="R26" i="1"/>
  <c r="R28" i="1"/>
</calcChain>
</file>

<file path=xl/sharedStrings.xml><?xml version="1.0" encoding="utf-8"?>
<sst xmlns="http://schemas.openxmlformats.org/spreadsheetml/2006/main" count="503" uniqueCount="139">
  <si>
    <t>C3</t>
  </si>
  <si>
    <t>TA1</t>
  </si>
  <si>
    <t>A</t>
  </si>
  <si>
    <t>NA</t>
  </si>
  <si>
    <t>UNDER 20% binding</t>
  </si>
  <si>
    <t>D3</t>
  </si>
  <si>
    <t>E3</t>
  </si>
  <si>
    <t>TA2</t>
  </si>
  <si>
    <t>HIGH CV</t>
  </si>
  <si>
    <t>F3</t>
  </si>
  <si>
    <t>G3</t>
  </si>
  <si>
    <t>TA3</t>
  </si>
  <si>
    <t>H3</t>
  </si>
  <si>
    <t>A4</t>
  </si>
  <si>
    <t>TA4</t>
  </si>
  <si>
    <t>B4</t>
  </si>
  <si>
    <t>C4</t>
  </si>
  <si>
    <t>TA5</t>
  </si>
  <si>
    <t>D4</t>
  </si>
  <si>
    <t>E4</t>
  </si>
  <si>
    <t>TA6</t>
  </si>
  <si>
    <t>HIGH CV;ABOVE 80% binding</t>
  </si>
  <si>
    <t>F4</t>
  </si>
  <si>
    <t>G4</t>
  </si>
  <si>
    <t>TA7</t>
  </si>
  <si>
    <t>H4</t>
  </si>
  <si>
    <t>A5</t>
  </si>
  <si>
    <t>TB1</t>
  </si>
  <si>
    <t>B</t>
  </si>
  <si>
    <t>B5</t>
  </si>
  <si>
    <t>C5</t>
  </si>
  <si>
    <t>TB2</t>
  </si>
  <si>
    <t>D5</t>
  </si>
  <si>
    <t>E5</t>
  </si>
  <si>
    <t>TB3</t>
  </si>
  <si>
    <t>F5</t>
  </si>
  <si>
    <t>G5</t>
  </si>
  <si>
    <t>TB4</t>
  </si>
  <si>
    <t>H5</t>
  </si>
  <si>
    <t>A6</t>
  </si>
  <si>
    <t>TB5</t>
  </si>
  <si>
    <t>B6</t>
  </si>
  <si>
    <t>C6</t>
  </si>
  <si>
    <t>TB6</t>
  </si>
  <si>
    <t>ABOVE 80% binding</t>
  </si>
  <si>
    <t>D6</t>
  </si>
  <si>
    <t>E6</t>
  </si>
  <si>
    <t>TB7</t>
  </si>
  <si>
    <t>F6</t>
  </si>
  <si>
    <t>Wells</t>
  </si>
  <si>
    <t>Sample</t>
  </si>
  <si>
    <t>Category</t>
  </si>
  <si>
    <t>Binding.Perc</t>
  </si>
  <si>
    <t>Ave_Conc_pg.ml</t>
  </si>
  <si>
    <t>Weight_mg</t>
  </si>
  <si>
    <t>Buffer_ml</t>
  </si>
  <si>
    <t>Spike</t>
  </si>
  <si>
    <t>SpikeVol_uL</t>
  </si>
  <si>
    <t>Dilution</t>
  </si>
  <si>
    <t>Vol_in_well.tube_uL</t>
  </si>
  <si>
    <t>Failed_samples</t>
  </si>
  <si>
    <t>Ave_Conc_ug.dL</t>
  </si>
  <si>
    <t>Final_conc_pg.mg</t>
  </si>
  <si>
    <t>SpikeVol_ml</t>
  </si>
  <si>
    <t>Vol_in_well.tube_ml</t>
  </si>
  <si>
    <t>Spike.cont_pg.mL</t>
  </si>
  <si>
    <t>G6</t>
  </si>
  <si>
    <t>TC1</t>
  </si>
  <si>
    <t>C</t>
  </si>
  <si>
    <t>H6</t>
  </si>
  <si>
    <t>A7</t>
  </si>
  <si>
    <t>TC2</t>
  </si>
  <si>
    <t>B7</t>
  </si>
  <si>
    <t>C7</t>
  </si>
  <si>
    <t>TC3</t>
  </si>
  <si>
    <t>D7</t>
  </si>
  <si>
    <t>E7</t>
  </si>
  <si>
    <t>TC4</t>
  </si>
  <si>
    <t>F7</t>
  </si>
  <si>
    <t>G7</t>
  </si>
  <si>
    <t>TC5</t>
  </si>
  <si>
    <t>H7</t>
  </si>
  <si>
    <t>A8</t>
  </si>
  <si>
    <t>TC6</t>
  </si>
  <si>
    <t>B8</t>
  </si>
  <si>
    <t>C8</t>
  </si>
  <si>
    <t>TC7</t>
  </si>
  <si>
    <t>D8</t>
  </si>
  <si>
    <t>E8</t>
  </si>
  <si>
    <t>TD1</t>
  </si>
  <si>
    <t>D</t>
  </si>
  <si>
    <t>F8</t>
  </si>
  <si>
    <t>G8</t>
  </si>
  <si>
    <t>TD2</t>
  </si>
  <si>
    <t>H8</t>
  </si>
  <si>
    <t>A9</t>
  </si>
  <si>
    <t>TD3</t>
  </si>
  <si>
    <t>B9</t>
  </si>
  <si>
    <t>C9</t>
  </si>
  <si>
    <t>TD4</t>
  </si>
  <si>
    <t>D9</t>
  </si>
  <si>
    <t>E9</t>
  </si>
  <si>
    <t>TD5</t>
  </si>
  <si>
    <t>F9</t>
  </si>
  <si>
    <t>G9</t>
  </si>
  <si>
    <t>TD6</t>
  </si>
  <si>
    <t>H9</t>
  </si>
  <si>
    <t>A10</t>
  </si>
  <si>
    <t>TD7</t>
  </si>
  <si>
    <t>B10</t>
  </si>
  <si>
    <t>C10</t>
  </si>
  <si>
    <t>TP1A</t>
  </si>
  <si>
    <t>P</t>
  </si>
  <si>
    <t>D10</t>
  </si>
  <si>
    <t>E10</t>
  </si>
  <si>
    <t>TP1B</t>
  </si>
  <si>
    <t>HIGH CV;UNDER 20% binding</t>
  </si>
  <si>
    <t>F10</t>
  </si>
  <si>
    <t>G10</t>
  </si>
  <si>
    <t>TP1C</t>
  </si>
  <si>
    <t>H10</t>
  </si>
  <si>
    <t>A11</t>
  </si>
  <si>
    <t>TP2A</t>
  </si>
  <si>
    <t>B11</t>
  </si>
  <si>
    <t>C11</t>
  </si>
  <si>
    <t>TP2B</t>
  </si>
  <si>
    <t>D11</t>
  </si>
  <si>
    <t>E11</t>
  </si>
  <si>
    <t>TP2C</t>
  </si>
  <si>
    <t>F11</t>
  </si>
  <si>
    <t>G11</t>
  </si>
  <si>
    <t>TP3A</t>
  </si>
  <si>
    <t>H11</t>
  </si>
  <si>
    <t>A12</t>
  </si>
  <si>
    <t>TP3B</t>
  </si>
  <si>
    <t>B12</t>
  </si>
  <si>
    <t>C12</t>
  </si>
  <si>
    <t>TP3C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</si>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</sst>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C7C-8334-9640-8CB8-DF5BA90EF07D}">
  <dimension ref="A1:R76"/>
  <sheetViews>
    <sheetView tabSelected="1" workbookViewId="0">
      <selection activeCell="S75" sqref="S75"/>
    </sheetView>
  </sheetViews>
  <sheetFormatPr baseColWidth="10" defaultRowHeight="16" x14ac:dyDescent="0.2"/>
  <cols>
    <col min="1" max="1" width="7.33203125" customWidth="1"/>
    <col min="3" max="3" width="8" customWidth="1"/>
    <col min="14" max="14" width="10.83203125" style="1"/>
    <col min="15" max="15" width="19.5" customWidth="1"/>
    <col min="16" max="16" width="15" customWidth="1"/>
  </cols>
  <sheetData>
    <row r="1" spans="1:18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s="1" t="s">
        <v>62</v>
      </c>
      <c r="O1" t="s">
        <v>63</v>
      </c>
      <c r="P1" t="s">
        <v>64</v>
      </c>
      <c r="Q1" t="s">
        <v>65</v>
      </c>
    </row>
    <row r="2" spans="1:18" x14ac:dyDescent="0.2">
      <c r="A2" t="s">
        <v>0</v>
      </c>
      <c r="B2" t="s">
        <v>1</v>
      </c>
      <c r="C2" t="s">
        <v>2</v>
      </c>
      <c r="D2">
        <v>14</v>
      </c>
      <c r="E2">
        <v>4617</v>
      </c>
      <c r="F2">
        <v>50</v>
      </c>
      <c r="G2">
        <v>0.25</v>
      </c>
      <c r="H2">
        <v>0</v>
      </c>
      <c r="I2">
        <v>0</v>
      </c>
      <c r="J2">
        <v>1</v>
      </c>
      <c r="K2" t="s">
        <v>3</v>
      </c>
      <c r="L2" t="s">
        <v>4</v>
      </c>
      <c r="M2">
        <v>0.4617</v>
      </c>
      <c r="N2" s="1">
        <v>30.78</v>
      </c>
      <c r="O2">
        <v>0</v>
      </c>
      <c r="P2" t="s">
        <v>3</v>
      </c>
      <c r="Q2" t="s">
        <v>3</v>
      </c>
      <c r="R2">
        <f t="shared" ref="R2:R15" si="0">N2*J2</f>
        <v>30.78</v>
      </c>
    </row>
    <row r="3" spans="1:18" x14ac:dyDescent="0.2">
      <c r="A3" t="s">
        <v>5</v>
      </c>
      <c r="B3" t="s">
        <v>1</v>
      </c>
      <c r="C3" t="s">
        <v>2</v>
      </c>
      <c r="D3" t="s">
        <v>3</v>
      </c>
      <c r="E3" t="s">
        <v>3</v>
      </c>
      <c r="F3">
        <v>50</v>
      </c>
      <c r="G3">
        <v>0.25</v>
      </c>
      <c r="H3">
        <v>0</v>
      </c>
      <c r="I3">
        <v>0</v>
      </c>
      <c r="J3">
        <v>1</v>
      </c>
      <c r="K3" t="s">
        <v>3</v>
      </c>
      <c r="L3" t="s">
        <v>3</v>
      </c>
      <c r="M3" t="s">
        <v>3</v>
      </c>
      <c r="N3" s="1" t="s">
        <v>3</v>
      </c>
      <c r="O3">
        <v>0</v>
      </c>
      <c r="P3" t="s">
        <v>3</v>
      </c>
      <c r="Q3" t="s">
        <v>3</v>
      </c>
    </row>
    <row r="4" spans="1:18" x14ac:dyDescent="0.2">
      <c r="A4" t="s">
        <v>6</v>
      </c>
      <c r="B4" t="s">
        <v>7</v>
      </c>
      <c r="C4" t="s">
        <v>2</v>
      </c>
      <c r="D4">
        <v>22.4</v>
      </c>
      <c r="E4">
        <v>2921</v>
      </c>
      <c r="F4">
        <v>50</v>
      </c>
      <c r="G4">
        <v>0.25</v>
      </c>
      <c r="H4">
        <v>0</v>
      </c>
      <c r="I4">
        <v>0</v>
      </c>
      <c r="J4">
        <v>2</v>
      </c>
      <c r="K4" t="s">
        <v>3</v>
      </c>
      <c r="L4" t="s">
        <v>8</v>
      </c>
      <c r="M4">
        <v>0.29210000000000003</v>
      </c>
      <c r="N4" s="1">
        <v>19.473333333333301</v>
      </c>
      <c r="O4">
        <v>0</v>
      </c>
      <c r="P4" t="s">
        <v>3</v>
      </c>
      <c r="Q4" t="s">
        <v>3</v>
      </c>
      <c r="R4">
        <f t="shared" si="0"/>
        <v>38.946666666666601</v>
      </c>
    </row>
    <row r="5" spans="1:18" ht="15" customHeight="1" x14ac:dyDescent="0.2">
      <c r="A5" t="s">
        <v>9</v>
      </c>
      <c r="B5" t="s">
        <v>7</v>
      </c>
      <c r="C5" t="s">
        <v>2</v>
      </c>
      <c r="D5" t="s">
        <v>3</v>
      </c>
      <c r="E5" t="s">
        <v>3</v>
      </c>
      <c r="F5">
        <v>50</v>
      </c>
      <c r="G5">
        <v>0.25</v>
      </c>
      <c r="H5">
        <v>0</v>
      </c>
      <c r="I5">
        <v>0</v>
      </c>
      <c r="J5">
        <v>2</v>
      </c>
      <c r="K5" t="s">
        <v>3</v>
      </c>
      <c r="L5" t="s">
        <v>3</v>
      </c>
      <c r="M5" t="s">
        <v>3</v>
      </c>
      <c r="N5" s="1" t="s">
        <v>3</v>
      </c>
      <c r="O5">
        <v>0</v>
      </c>
      <c r="P5" t="s">
        <v>3</v>
      </c>
      <c r="Q5" t="s">
        <v>3</v>
      </c>
    </row>
    <row r="6" spans="1:18" s="2" customFormat="1" x14ac:dyDescent="0.2">
      <c r="A6" s="2" t="s">
        <v>10</v>
      </c>
      <c r="B6" s="2" t="s">
        <v>11</v>
      </c>
      <c r="C6" s="2" t="s">
        <v>2</v>
      </c>
      <c r="D6" s="2">
        <v>44.3</v>
      </c>
      <c r="E6" s="2">
        <v>1133</v>
      </c>
      <c r="F6" s="2">
        <v>50</v>
      </c>
      <c r="G6" s="2">
        <v>0.25</v>
      </c>
      <c r="H6" s="2">
        <v>0</v>
      </c>
      <c r="I6" s="2">
        <v>0</v>
      </c>
      <c r="J6" s="2">
        <v>4</v>
      </c>
      <c r="K6" s="2" t="s">
        <v>3</v>
      </c>
      <c r="L6" s="2" t="s">
        <v>3</v>
      </c>
      <c r="M6" s="2">
        <v>0.1133</v>
      </c>
      <c r="N6" s="2">
        <v>7.5533333333333301</v>
      </c>
      <c r="O6" s="2">
        <v>0</v>
      </c>
      <c r="P6" s="2" t="s">
        <v>3</v>
      </c>
      <c r="Q6" s="2" t="s">
        <v>3</v>
      </c>
      <c r="R6" s="2">
        <f t="shared" si="0"/>
        <v>30.21333333333332</v>
      </c>
    </row>
    <row r="7" spans="1:18" s="2" customFormat="1" x14ac:dyDescent="0.2">
      <c r="A7" s="2" t="s">
        <v>12</v>
      </c>
      <c r="B7" s="2" t="s">
        <v>11</v>
      </c>
      <c r="C7" s="2" t="s">
        <v>2</v>
      </c>
      <c r="D7" s="2" t="s">
        <v>3</v>
      </c>
      <c r="E7" s="2" t="s">
        <v>3</v>
      </c>
      <c r="F7" s="2">
        <v>50</v>
      </c>
      <c r="G7" s="2">
        <v>0.25</v>
      </c>
      <c r="H7" s="2">
        <v>0</v>
      </c>
      <c r="I7" s="2">
        <v>0</v>
      </c>
      <c r="J7" s="2">
        <v>4</v>
      </c>
      <c r="K7" s="2" t="s">
        <v>3</v>
      </c>
      <c r="L7" s="2" t="s">
        <v>3</v>
      </c>
      <c r="M7" s="2" t="s">
        <v>3</v>
      </c>
      <c r="N7" s="2" t="s">
        <v>3</v>
      </c>
      <c r="O7" s="2">
        <v>0</v>
      </c>
      <c r="P7" s="2" t="s">
        <v>3</v>
      </c>
      <c r="Q7" s="2" t="s">
        <v>3</v>
      </c>
    </row>
    <row r="8" spans="1:18" s="2" customFormat="1" x14ac:dyDescent="0.2">
      <c r="A8" s="2" t="s">
        <v>13</v>
      </c>
      <c r="B8" s="2" t="s">
        <v>14</v>
      </c>
      <c r="C8" s="2" t="s">
        <v>2</v>
      </c>
      <c r="D8" s="2">
        <v>55.2</v>
      </c>
      <c r="E8" s="2">
        <v>747.4</v>
      </c>
      <c r="F8" s="2">
        <v>50</v>
      </c>
      <c r="G8" s="2">
        <v>0.25</v>
      </c>
      <c r="H8" s="2">
        <v>0</v>
      </c>
      <c r="I8" s="2">
        <v>0</v>
      </c>
      <c r="J8" s="2">
        <v>8</v>
      </c>
      <c r="K8" s="2" t="s">
        <v>3</v>
      </c>
      <c r="L8" s="2" t="s">
        <v>3</v>
      </c>
      <c r="M8" s="2">
        <v>7.4740000000000001E-2</v>
      </c>
      <c r="N8" s="2">
        <v>4.9826666666666704</v>
      </c>
      <c r="O8" s="2">
        <v>0</v>
      </c>
      <c r="P8" s="2" t="s">
        <v>3</v>
      </c>
      <c r="Q8" s="2" t="s">
        <v>3</v>
      </c>
      <c r="R8" s="2">
        <f t="shared" si="0"/>
        <v>39.861333333333363</v>
      </c>
    </row>
    <row r="9" spans="1:18" s="2" customFormat="1" x14ac:dyDescent="0.2">
      <c r="A9" s="2" t="s">
        <v>15</v>
      </c>
      <c r="B9" s="2" t="s">
        <v>14</v>
      </c>
      <c r="C9" s="2" t="s">
        <v>2</v>
      </c>
      <c r="D9" s="2" t="s">
        <v>3</v>
      </c>
      <c r="E9" s="2" t="s">
        <v>3</v>
      </c>
      <c r="F9" s="2">
        <v>50</v>
      </c>
      <c r="G9" s="2">
        <v>0.25</v>
      </c>
      <c r="H9" s="2">
        <v>0</v>
      </c>
      <c r="I9" s="2">
        <v>0</v>
      </c>
      <c r="J9" s="2">
        <v>8</v>
      </c>
      <c r="K9" s="2" t="s">
        <v>3</v>
      </c>
      <c r="L9" s="2" t="s">
        <v>3</v>
      </c>
      <c r="M9" s="2" t="s">
        <v>3</v>
      </c>
      <c r="N9" s="2" t="s">
        <v>3</v>
      </c>
      <c r="O9" s="2">
        <v>0</v>
      </c>
      <c r="P9" s="2" t="s">
        <v>3</v>
      </c>
      <c r="Q9" s="2" t="s">
        <v>3</v>
      </c>
    </row>
    <row r="10" spans="1:18" s="2" customFormat="1" x14ac:dyDescent="0.2">
      <c r="A10" s="2" t="s">
        <v>16</v>
      </c>
      <c r="B10" s="2" t="s">
        <v>17</v>
      </c>
      <c r="C10" s="2" t="s">
        <v>2</v>
      </c>
      <c r="D10" s="2">
        <v>74.099999999999994</v>
      </c>
      <c r="E10" s="2">
        <v>352.4</v>
      </c>
      <c r="F10" s="2">
        <v>50</v>
      </c>
      <c r="G10" s="2">
        <v>0.25</v>
      </c>
      <c r="H10" s="2">
        <v>0</v>
      </c>
      <c r="I10" s="2">
        <v>0</v>
      </c>
      <c r="J10" s="2">
        <v>16</v>
      </c>
      <c r="K10" s="2" t="s">
        <v>3</v>
      </c>
      <c r="L10" s="2" t="s">
        <v>3</v>
      </c>
      <c r="M10" s="2">
        <v>3.524E-2</v>
      </c>
      <c r="N10" s="2">
        <v>2.3493333333333299</v>
      </c>
      <c r="O10" s="2">
        <v>0</v>
      </c>
      <c r="P10" s="2" t="s">
        <v>3</v>
      </c>
      <c r="Q10" s="2" t="s">
        <v>3</v>
      </c>
      <c r="R10" s="2">
        <f t="shared" si="0"/>
        <v>37.589333333333279</v>
      </c>
    </row>
    <row r="11" spans="1:18" s="2" customFormat="1" x14ac:dyDescent="0.2">
      <c r="A11" s="2" t="s">
        <v>18</v>
      </c>
      <c r="B11" s="2" t="s">
        <v>17</v>
      </c>
      <c r="C11" s="2" t="s">
        <v>2</v>
      </c>
      <c r="D11" s="2" t="s">
        <v>3</v>
      </c>
      <c r="E11" s="2" t="s">
        <v>3</v>
      </c>
      <c r="F11" s="2">
        <v>50</v>
      </c>
      <c r="G11" s="2">
        <v>0.25</v>
      </c>
      <c r="H11" s="2">
        <v>0</v>
      </c>
      <c r="I11" s="2">
        <v>0</v>
      </c>
      <c r="J11" s="2">
        <v>16</v>
      </c>
      <c r="K11" s="2" t="s">
        <v>3</v>
      </c>
      <c r="L11" s="2" t="s">
        <v>3</v>
      </c>
      <c r="M11" s="2" t="s">
        <v>3</v>
      </c>
      <c r="N11" s="2" t="s">
        <v>3</v>
      </c>
      <c r="O11" s="2">
        <v>0</v>
      </c>
      <c r="P11" s="2" t="s">
        <v>3</v>
      </c>
      <c r="Q11" s="2" t="s">
        <v>3</v>
      </c>
    </row>
    <row r="12" spans="1:18" x14ac:dyDescent="0.2">
      <c r="A12" t="s">
        <v>19</v>
      </c>
      <c r="B12" t="s">
        <v>20</v>
      </c>
      <c r="C12" t="s">
        <v>2</v>
      </c>
      <c r="D12">
        <v>84.2</v>
      </c>
      <c r="E12">
        <v>226</v>
      </c>
      <c r="F12">
        <v>50</v>
      </c>
      <c r="G12">
        <v>0.25</v>
      </c>
      <c r="H12">
        <v>0</v>
      </c>
      <c r="I12">
        <v>0</v>
      </c>
      <c r="J12">
        <v>32</v>
      </c>
      <c r="K12" t="s">
        <v>3</v>
      </c>
      <c r="L12" t="s">
        <v>21</v>
      </c>
      <c r="M12">
        <v>2.2599999999999999E-2</v>
      </c>
      <c r="N12" s="1">
        <v>1.5066666666666699</v>
      </c>
      <c r="O12">
        <v>0</v>
      </c>
      <c r="P12" t="s">
        <v>3</v>
      </c>
      <c r="Q12" t="s">
        <v>3</v>
      </c>
      <c r="R12">
        <f t="shared" si="0"/>
        <v>48.213333333333438</v>
      </c>
    </row>
    <row r="13" spans="1:18" x14ac:dyDescent="0.2">
      <c r="A13" t="s">
        <v>22</v>
      </c>
      <c r="B13" t="s">
        <v>20</v>
      </c>
      <c r="C13" t="s">
        <v>2</v>
      </c>
      <c r="D13" t="s">
        <v>3</v>
      </c>
      <c r="E13" t="s">
        <v>3</v>
      </c>
      <c r="F13">
        <v>50</v>
      </c>
      <c r="G13">
        <v>0.25</v>
      </c>
      <c r="H13">
        <v>0</v>
      </c>
      <c r="I13">
        <v>0</v>
      </c>
      <c r="J13">
        <v>32</v>
      </c>
      <c r="K13" t="s">
        <v>3</v>
      </c>
      <c r="L13" t="s">
        <v>3</v>
      </c>
      <c r="M13" t="s">
        <v>3</v>
      </c>
      <c r="N13" s="1" t="s">
        <v>3</v>
      </c>
      <c r="O13">
        <v>0</v>
      </c>
      <c r="P13" t="s">
        <v>3</v>
      </c>
      <c r="Q13" t="s">
        <v>3</v>
      </c>
    </row>
    <row r="14" spans="1:18" x14ac:dyDescent="0.2">
      <c r="A14" t="s">
        <v>23</v>
      </c>
      <c r="B14" t="s">
        <v>24</v>
      </c>
      <c r="C14" t="s">
        <v>2</v>
      </c>
      <c r="D14">
        <v>103</v>
      </c>
      <c r="E14">
        <v>62.13</v>
      </c>
      <c r="F14">
        <v>50</v>
      </c>
      <c r="G14">
        <v>0.25</v>
      </c>
      <c r="H14">
        <v>0</v>
      </c>
      <c r="I14">
        <v>0</v>
      </c>
      <c r="J14">
        <v>64</v>
      </c>
      <c r="K14" t="s">
        <v>3</v>
      </c>
      <c r="L14" t="s">
        <v>21</v>
      </c>
      <c r="M14">
        <v>6.2129999999999998E-3</v>
      </c>
      <c r="N14" s="1">
        <v>0.41420000000000001</v>
      </c>
      <c r="O14">
        <v>0</v>
      </c>
      <c r="P14" t="s">
        <v>3</v>
      </c>
      <c r="Q14" t="s">
        <v>3</v>
      </c>
      <c r="R14">
        <f t="shared" si="0"/>
        <v>26.508800000000001</v>
      </c>
    </row>
    <row r="15" spans="1:18" x14ac:dyDescent="0.2">
      <c r="A15" t="s">
        <v>25</v>
      </c>
      <c r="B15" t="s">
        <v>24</v>
      </c>
      <c r="C15" t="s">
        <v>2</v>
      </c>
      <c r="D15" t="s">
        <v>3</v>
      </c>
      <c r="E15" t="s">
        <v>3</v>
      </c>
      <c r="F15">
        <v>50</v>
      </c>
      <c r="G15">
        <v>0.25</v>
      </c>
      <c r="H15">
        <v>0</v>
      </c>
      <c r="I15">
        <v>0</v>
      </c>
      <c r="J15">
        <v>64</v>
      </c>
      <c r="K15" t="s">
        <v>3</v>
      </c>
      <c r="L15" t="s">
        <v>3</v>
      </c>
      <c r="M15" t="s">
        <v>3</v>
      </c>
      <c r="N15" s="1" t="s">
        <v>3</v>
      </c>
      <c r="O15">
        <v>0</v>
      </c>
      <c r="P15" t="s">
        <v>3</v>
      </c>
      <c r="Q15" t="s">
        <v>3</v>
      </c>
    </row>
    <row r="16" spans="1:18" x14ac:dyDescent="0.2">
      <c r="A16" t="s">
        <v>26</v>
      </c>
      <c r="B16" t="s">
        <v>27</v>
      </c>
      <c r="C16" t="s">
        <v>28</v>
      </c>
      <c r="D16">
        <v>12.3</v>
      </c>
      <c r="E16">
        <v>5134</v>
      </c>
      <c r="F16">
        <v>50</v>
      </c>
      <c r="G16">
        <v>0.25</v>
      </c>
      <c r="H16">
        <v>1</v>
      </c>
      <c r="I16">
        <v>25</v>
      </c>
      <c r="J16">
        <v>1</v>
      </c>
      <c r="K16">
        <v>275</v>
      </c>
      <c r="L16" t="s">
        <v>4</v>
      </c>
      <c r="M16">
        <v>0.51339999999999997</v>
      </c>
      <c r="N16" s="1">
        <v>32.281515151515201</v>
      </c>
      <c r="O16">
        <v>2.5000000000000001E-2</v>
      </c>
      <c r="P16">
        <v>0.27500000000000002</v>
      </c>
      <c r="Q16">
        <v>291.77272727272702</v>
      </c>
      <c r="R16">
        <f t="shared" ref="R16:R27" si="1">N16*J16</f>
        <v>32.281515151515201</v>
      </c>
    </row>
    <row r="17" spans="1:18" x14ac:dyDescent="0.2">
      <c r="A17" t="s">
        <v>29</v>
      </c>
      <c r="B17" t="s">
        <v>27</v>
      </c>
      <c r="C17" t="s">
        <v>28</v>
      </c>
      <c r="D17" t="s">
        <v>3</v>
      </c>
      <c r="E17" t="s">
        <v>3</v>
      </c>
      <c r="F17">
        <v>50</v>
      </c>
      <c r="G17">
        <v>0.25</v>
      </c>
      <c r="H17">
        <v>1</v>
      </c>
      <c r="I17">
        <v>25</v>
      </c>
      <c r="J17">
        <v>1</v>
      </c>
      <c r="K17">
        <v>275</v>
      </c>
      <c r="L17" t="s">
        <v>3</v>
      </c>
      <c r="M17" t="s">
        <v>3</v>
      </c>
      <c r="N17" s="1" t="s">
        <v>3</v>
      </c>
      <c r="O17">
        <v>2.5000000000000001E-2</v>
      </c>
      <c r="P17">
        <v>0.27500000000000002</v>
      </c>
      <c r="Q17">
        <v>291.77272727272702</v>
      </c>
    </row>
    <row r="18" spans="1:18" s="2" customFormat="1" x14ac:dyDescent="0.2">
      <c r="A18" s="2" t="s">
        <v>30</v>
      </c>
      <c r="B18" s="2" t="s">
        <v>31</v>
      </c>
      <c r="C18" s="2" t="s">
        <v>28</v>
      </c>
      <c r="D18" s="2">
        <v>25.5</v>
      </c>
      <c r="E18" s="2">
        <v>2503</v>
      </c>
      <c r="F18" s="2">
        <v>50</v>
      </c>
      <c r="G18" s="2">
        <v>0.25</v>
      </c>
      <c r="H18" s="2">
        <v>1</v>
      </c>
      <c r="I18" s="2">
        <v>25</v>
      </c>
      <c r="J18" s="2">
        <v>2</v>
      </c>
      <c r="K18" s="2">
        <v>250</v>
      </c>
      <c r="L18" s="2" t="s">
        <v>3</v>
      </c>
      <c r="M18" s="2">
        <v>0.25030000000000002</v>
      </c>
      <c r="N18" s="2">
        <v>15.6168333333333</v>
      </c>
      <c r="O18" s="2">
        <v>2.5000000000000001E-2</v>
      </c>
      <c r="P18" s="2">
        <v>0.25</v>
      </c>
      <c r="Q18" s="2">
        <v>160.47499999999999</v>
      </c>
      <c r="R18" s="2">
        <f t="shared" si="1"/>
        <v>31.233666666666601</v>
      </c>
    </row>
    <row r="19" spans="1:18" s="2" customFormat="1" x14ac:dyDescent="0.2">
      <c r="A19" s="2" t="s">
        <v>32</v>
      </c>
      <c r="B19" s="2" t="s">
        <v>31</v>
      </c>
      <c r="C19" s="2" t="s">
        <v>28</v>
      </c>
      <c r="D19" s="2" t="s">
        <v>3</v>
      </c>
      <c r="E19" s="2" t="s">
        <v>3</v>
      </c>
      <c r="F19" s="2">
        <v>50</v>
      </c>
      <c r="G19" s="2">
        <v>0.25</v>
      </c>
      <c r="H19" s="2">
        <v>1</v>
      </c>
      <c r="I19" s="2">
        <v>25</v>
      </c>
      <c r="J19" s="2">
        <v>2</v>
      </c>
      <c r="K19" s="2">
        <v>250</v>
      </c>
      <c r="L19" s="2" t="s">
        <v>3</v>
      </c>
      <c r="M19" s="2" t="s">
        <v>3</v>
      </c>
      <c r="N19" s="2" t="s">
        <v>3</v>
      </c>
      <c r="O19" s="2">
        <v>2.5000000000000001E-2</v>
      </c>
      <c r="P19" s="2">
        <v>0.25</v>
      </c>
      <c r="Q19" s="2">
        <v>160.47499999999999</v>
      </c>
    </row>
    <row r="20" spans="1:18" s="2" customFormat="1" x14ac:dyDescent="0.2">
      <c r="A20" s="2" t="s">
        <v>33</v>
      </c>
      <c r="B20" s="2" t="s">
        <v>34</v>
      </c>
      <c r="C20" s="2" t="s">
        <v>28</v>
      </c>
      <c r="D20" s="2">
        <v>45.3</v>
      </c>
      <c r="E20" s="2">
        <v>1088</v>
      </c>
      <c r="F20" s="2">
        <v>50</v>
      </c>
      <c r="G20" s="2">
        <v>0.25</v>
      </c>
      <c r="H20" s="2">
        <v>1</v>
      </c>
      <c r="I20" s="2">
        <v>25</v>
      </c>
      <c r="J20" s="2">
        <v>4</v>
      </c>
      <c r="K20" s="2">
        <v>250</v>
      </c>
      <c r="L20" s="2" t="s">
        <v>3</v>
      </c>
      <c r="M20" s="2">
        <v>0.10879999999999999</v>
      </c>
      <c r="N20" s="2">
        <v>6.7184166666666698</v>
      </c>
      <c r="O20" s="2">
        <v>2.5000000000000001E-2</v>
      </c>
      <c r="P20" s="2">
        <v>0.25</v>
      </c>
      <c r="Q20" s="2">
        <v>80.237499999999997</v>
      </c>
      <c r="R20" s="2">
        <f t="shared" si="1"/>
        <v>26.873666666666679</v>
      </c>
    </row>
    <row r="21" spans="1:18" s="2" customFormat="1" x14ac:dyDescent="0.2">
      <c r="A21" s="2" t="s">
        <v>35</v>
      </c>
      <c r="B21" s="2" t="s">
        <v>34</v>
      </c>
      <c r="C21" s="2" t="s">
        <v>28</v>
      </c>
      <c r="D21" s="2" t="s">
        <v>3</v>
      </c>
      <c r="E21" s="2" t="s">
        <v>3</v>
      </c>
      <c r="F21" s="2">
        <v>50</v>
      </c>
      <c r="G21" s="2">
        <v>0.25</v>
      </c>
      <c r="H21" s="2">
        <v>1</v>
      </c>
      <c r="I21" s="2">
        <v>25</v>
      </c>
      <c r="J21" s="2">
        <v>4</v>
      </c>
      <c r="K21" s="2">
        <v>250</v>
      </c>
      <c r="L21" s="2" t="s">
        <v>3</v>
      </c>
      <c r="M21" s="2" t="s">
        <v>3</v>
      </c>
      <c r="N21" s="2" t="s">
        <v>3</v>
      </c>
      <c r="O21" s="2">
        <v>2.5000000000000001E-2</v>
      </c>
      <c r="P21" s="2">
        <v>0.25</v>
      </c>
      <c r="Q21" s="2">
        <v>80.237499999999997</v>
      </c>
    </row>
    <row r="22" spans="1:18" s="2" customFormat="1" x14ac:dyDescent="0.2">
      <c r="A22" s="2" t="s">
        <v>36</v>
      </c>
      <c r="B22" s="2" t="s">
        <v>37</v>
      </c>
      <c r="C22" s="2" t="s">
        <v>28</v>
      </c>
      <c r="D22" s="2">
        <v>65.5</v>
      </c>
      <c r="E22" s="2">
        <v>500.6</v>
      </c>
      <c r="F22" s="2">
        <v>50</v>
      </c>
      <c r="G22" s="2">
        <v>0.25</v>
      </c>
      <c r="H22" s="2">
        <v>1</v>
      </c>
      <c r="I22" s="2">
        <v>25</v>
      </c>
      <c r="J22" s="2">
        <v>8</v>
      </c>
      <c r="K22" s="2">
        <v>250</v>
      </c>
      <c r="L22" s="2" t="s">
        <v>3</v>
      </c>
      <c r="M22" s="2">
        <v>5.006E-2</v>
      </c>
      <c r="N22" s="2">
        <v>3.0698750000000001</v>
      </c>
      <c r="O22" s="2">
        <v>2.5000000000000001E-2</v>
      </c>
      <c r="P22" s="2">
        <v>0.25</v>
      </c>
      <c r="Q22" s="2">
        <v>40.118749999999999</v>
      </c>
      <c r="R22" s="2">
        <f t="shared" si="1"/>
        <v>24.559000000000001</v>
      </c>
    </row>
    <row r="23" spans="1:18" s="2" customFormat="1" x14ac:dyDescent="0.2">
      <c r="A23" s="2" t="s">
        <v>38</v>
      </c>
      <c r="B23" s="2" t="s">
        <v>37</v>
      </c>
      <c r="C23" s="2" t="s">
        <v>28</v>
      </c>
      <c r="D23" s="2" t="s">
        <v>3</v>
      </c>
      <c r="E23" s="2" t="s">
        <v>3</v>
      </c>
      <c r="F23" s="2">
        <v>50</v>
      </c>
      <c r="G23" s="2">
        <v>0.25</v>
      </c>
      <c r="H23" s="2">
        <v>1</v>
      </c>
      <c r="I23" s="2">
        <v>25</v>
      </c>
      <c r="J23" s="2">
        <v>8</v>
      </c>
      <c r="K23" s="2">
        <v>250</v>
      </c>
      <c r="L23" s="2" t="s">
        <v>3</v>
      </c>
      <c r="M23" s="2" t="s">
        <v>3</v>
      </c>
      <c r="N23" s="2" t="s">
        <v>3</v>
      </c>
      <c r="O23" s="2">
        <v>2.5000000000000001E-2</v>
      </c>
      <c r="P23" s="2">
        <v>0.25</v>
      </c>
      <c r="Q23" s="2">
        <v>40.118749999999999</v>
      </c>
    </row>
    <row r="24" spans="1:18" s="2" customFormat="1" x14ac:dyDescent="0.2">
      <c r="A24" s="2" t="s">
        <v>39</v>
      </c>
      <c r="B24" s="2" t="s">
        <v>40</v>
      </c>
      <c r="C24" s="2" t="s">
        <v>28</v>
      </c>
      <c r="D24" s="2">
        <v>76.900000000000006</v>
      </c>
      <c r="E24" s="2">
        <v>311.5</v>
      </c>
      <c r="F24" s="2">
        <v>50</v>
      </c>
      <c r="G24" s="2">
        <v>0.25</v>
      </c>
      <c r="H24" s="2">
        <v>1</v>
      </c>
      <c r="I24" s="2">
        <v>25</v>
      </c>
      <c r="J24" s="2">
        <v>16</v>
      </c>
      <c r="K24" s="2">
        <v>250</v>
      </c>
      <c r="L24" s="2" t="s">
        <v>3</v>
      </c>
      <c r="M24" s="2">
        <v>3.1150000000000001E-2</v>
      </c>
      <c r="N24" s="2">
        <v>1.9429375</v>
      </c>
      <c r="O24" s="2">
        <v>2.5000000000000001E-2</v>
      </c>
      <c r="P24" s="2">
        <v>0.25</v>
      </c>
      <c r="Q24" s="2">
        <v>20.059374999999999</v>
      </c>
      <c r="R24" s="2">
        <f t="shared" si="1"/>
        <v>31.087</v>
      </c>
    </row>
    <row r="25" spans="1:18" s="2" customFormat="1" x14ac:dyDescent="0.2">
      <c r="A25" s="2" t="s">
        <v>41</v>
      </c>
      <c r="B25" s="2" t="s">
        <v>40</v>
      </c>
      <c r="C25" s="2" t="s">
        <v>28</v>
      </c>
      <c r="D25" s="2" t="s">
        <v>3</v>
      </c>
      <c r="E25" s="2" t="s">
        <v>3</v>
      </c>
      <c r="F25" s="2">
        <v>50</v>
      </c>
      <c r="G25" s="2">
        <v>0.25</v>
      </c>
      <c r="H25" s="2">
        <v>1</v>
      </c>
      <c r="I25" s="2">
        <v>25</v>
      </c>
      <c r="J25" s="2">
        <v>16</v>
      </c>
      <c r="K25" s="2">
        <v>250</v>
      </c>
      <c r="L25" s="2" t="s">
        <v>3</v>
      </c>
      <c r="M25" s="2" t="s">
        <v>3</v>
      </c>
      <c r="N25" s="2" t="s">
        <v>3</v>
      </c>
      <c r="O25" s="2">
        <v>2.5000000000000001E-2</v>
      </c>
      <c r="P25" s="2">
        <v>0.25</v>
      </c>
      <c r="Q25" s="2">
        <v>20.059374999999999</v>
      </c>
    </row>
    <row r="26" spans="1:18" x14ac:dyDescent="0.2">
      <c r="A26" t="s">
        <v>42</v>
      </c>
      <c r="B26" t="s">
        <v>43</v>
      </c>
      <c r="C26" t="s">
        <v>28</v>
      </c>
      <c r="D26">
        <v>88.2</v>
      </c>
      <c r="E26">
        <v>178.9</v>
      </c>
      <c r="F26">
        <v>50</v>
      </c>
      <c r="G26">
        <v>0.25</v>
      </c>
      <c r="H26">
        <v>1</v>
      </c>
      <c r="I26">
        <v>25</v>
      </c>
      <c r="J26">
        <v>32</v>
      </c>
      <c r="K26">
        <v>250</v>
      </c>
      <c r="L26" t="s">
        <v>44</v>
      </c>
      <c r="M26">
        <v>1.789E-2</v>
      </c>
      <c r="N26" s="1">
        <v>1.12580208333333</v>
      </c>
      <c r="O26">
        <v>2.5000000000000001E-2</v>
      </c>
      <c r="P26">
        <v>0.25</v>
      </c>
      <c r="Q26">
        <v>10.0296875</v>
      </c>
      <c r="R26">
        <f t="shared" si="1"/>
        <v>36.025666666666559</v>
      </c>
    </row>
    <row r="27" spans="1:18" x14ac:dyDescent="0.2">
      <c r="A27" t="s">
        <v>45</v>
      </c>
      <c r="B27" t="s">
        <v>43</v>
      </c>
      <c r="C27" t="s">
        <v>28</v>
      </c>
      <c r="D27" t="s">
        <v>3</v>
      </c>
      <c r="E27" t="s">
        <v>3</v>
      </c>
      <c r="F27">
        <v>50</v>
      </c>
      <c r="G27">
        <v>0.25</v>
      </c>
      <c r="H27">
        <v>1</v>
      </c>
      <c r="I27">
        <v>25</v>
      </c>
      <c r="J27">
        <v>32</v>
      </c>
      <c r="K27">
        <v>250</v>
      </c>
      <c r="L27" t="s">
        <v>3</v>
      </c>
      <c r="M27" t="s">
        <v>3</v>
      </c>
      <c r="N27" s="1" t="s">
        <v>3</v>
      </c>
      <c r="O27">
        <v>2.5000000000000001E-2</v>
      </c>
      <c r="P27">
        <v>0.25</v>
      </c>
      <c r="Q27">
        <v>10.0296875</v>
      </c>
    </row>
    <row r="28" spans="1:18" x14ac:dyDescent="0.2">
      <c r="A28" t="s">
        <v>46</v>
      </c>
      <c r="B28" t="s">
        <v>47</v>
      </c>
      <c r="C28" t="s">
        <v>28</v>
      </c>
      <c r="D28">
        <v>87</v>
      </c>
      <c r="E28">
        <v>194.4</v>
      </c>
      <c r="F28">
        <v>50</v>
      </c>
      <c r="G28">
        <v>0.25</v>
      </c>
      <c r="H28">
        <v>1</v>
      </c>
      <c r="I28">
        <v>25</v>
      </c>
      <c r="J28">
        <v>64</v>
      </c>
      <c r="K28">
        <v>250</v>
      </c>
      <c r="L28" t="s">
        <v>21</v>
      </c>
      <c r="M28">
        <v>1.9439999999999999E-2</v>
      </c>
      <c r="N28" s="1">
        <v>1.26256770833333</v>
      </c>
      <c r="O28">
        <v>2.5000000000000001E-2</v>
      </c>
      <c r="P28">
        <v>0.25</v>
      </c>
      <c r="Q28">
        <v>5.0148437499999998</v>
      </c>
      <c r="R28">
        <f>N28*J28</f>
        <v>80.804333333333119</v>
      </c>
    </row>
    <row r="29" spans="1:18" x14ac:dyDescent="0.2">
      <c r="A29" t="s">
        <v>48</v>
      </c>
      <c r="B29" t="s">
        <v>47</v>
      </c>
      <c r="C29" t="s">
        <v>28</v>
      </c>
      <c r="D29" t="s">
        <v>3</v>
      </c>
      <c r="E29" t="s">
        <v>3</v>
      </c>
      <c r="F29">
        <v>50</v>
      </c>
      <c r="G29">
        <v>0.25</v>
      </c>
      <c r="H29">
        <v>1</v>
      </c>
      <c r="I29">
        <v>25</v>
      </c>
      <c r="J29">
        <v>64</v>
      </c>
      <c r="K29">
        <v>250</v>
      </c>
      <c r="L29" t="s">
        <v>3</v>
      </c>
      <c r="M29" t="s">
        <v>3</v>
      </c>
      <c r="N29" s="1" t="s">
        <v>3</v>
      </c>
      <c r="O29">
        <v>2.5000000000000001E-2</v>
      </c>
      <c r="P29">
        <v>0.25</v>
      </c>
      <c r="Q29">
        <v>5.0148437499999998</v>
      </c>
    </row>
    <row r="30" spans="1:18" s="2" customFormat="1" x14ac:dyDescent="0.2">
      <c r="A30" s="2" t="s">
        <v>66</v>
      </c>
      <c r="B30" s="2" t="s">
        <v>67</v>
      </c>
      <c r="C30" s="2" t="s">
        <v>68</v>
      </c>
      <c r="D30" s="2">
        <v>25.8</v>
      </c>
      <c r="E30" s="2">
        <v>2467</v>
      </c>
      <c r="F30" s="2">
        <v>50</v>
      </c>
      <c r="G30" s="2">
        <v>0.25</v>
      </c>
      <c r="H30" s="2">
        <v>1</v>
      </c>
      <c r="I30" s="2">
        <v>25</v>
      </c>
      <c r="J30" s="2">
        <v>1</v>
      </c>
      <c r="K30" s="2">
        <v>275</v>
      </c>
      <c r="L30" s="2" t="s">
        <v>3</v>
      </c>
      <c r="M30" s="2">
        <v>0.2467</v>
      </c>
      <c r="N30" s="2">
        <v>14.5015151515152</v>
      </c>
      <c r="O30" s="2">
        <v>2.5000000000000001E-2</v>
      </c>
      <c r="P30" s="2">
        <v>0.27500000000000002</v>
      </c>
      <c r="Q30" s="2">
        <v>291.77272727272702</v>
      </c>
      <c r="R30" s="2">
        <f>N30*J16</f>
        <v>14.5015151515152</v>
      </c>
    </row>
    <row r="31" spans="1:18" s="2" customFormat="1" x14ac:dyDescent="0.2">
      <c r="A31" s="2" t="s">
        <v>69</v>
      </c>
      <c r="B31" s="2" t="s">
        <v>67</v>
      </c>
      <c r="C31" s="2" t="s">
        <v>68</v>
      </c>
      <c r="D31" s="2" t="s">
        <v>3</v>
      </c>
      <c r="E31" s="2" t="s">
        <v>3</v>
      </c>
      <c r="F31" s="2">
        <v>50</v>
      </c>
      <c r="G31" s="2">
        <v>0.25</v>
      </c>
      <c r="H31" s="2">
        <v>1</v>
      </c>
      <c r="I31" s="2">
        <v>25</v>
      </c>
      <c r="J31" s="2">
        <v>1</v>
      </c>
      <c r="K31" s="2">
        <v>275</v>
      </c>
      <c r="L31" s="2" t="s">
        <v>3</v>
      </c>
      <c r="M31" s="2" t="s">
        <v>3</v>
      </c>
      <c r="N31" s="2" t="s">
        <v>3</v>
      </c>
      <c r="O31" s="2">
        <v>2.5000000000000001E-2</v>
      </c>
      <c r="P31" s="2">
        <v>0.27500000000000002</v>
      </c>
      <c r="Q31" s="2">
        <v>291.77272727272702</v>
      </c>
    </row>
    <row r="32" spans="1:18" s="2" customFormat="1" x14ac:dyDescent="0.2">
      <c r="A32" s="2" t="s">
        <v>70</v>
      </c>
      <c r="B32" s="2" t="s">
        <v>71</v>
      </c>
      <c r="C32" s="2" t="s">
        <v>68</v>
      </c>
      <c r="D32" s="2">
        <v>30.1</v>
      </c>
      <c r="E32" s="2">
        <v>2027</v>
      </c>
      <c r="F32" s="2">
        <v>50</v>
      </c>
      <c r="G32" s="2">
        <v>0.25</v>
      </c>
      <c r="H32" s="2">
        <v>1</v>
      </c>
      <c r="I32" s="2">
        <v>25</v>
      </c>
      <c r="J32" s="2">
        <v>1</v>
      </c>
      <c r="K32" s="2">
        <v>275</v>
      </c>
      <c r="L32" s="2" t="s">
        <v>3</v>
      </c>
      <c r="M32" s="2">
        <v>0.20269999999999999</v>
      </c>
      <c r="N32" s="2">
        <v>11.568181818181801</v>
      </c>
      <c r="O32" s="2">
        <v>2.5000000000000001E-2</v>
      </c>
      <c r="P32" s="2">
        <v>0.27500000000000002</v>
      </c>
      <c r="Q32" s="2">
        <v>291.77272727272702</v>
      </c>
      <c r="R32" s="2">
        <f t="shared" ref="R31:R43" si="2">N32*J18</f>
        <v>23.136363636363601</v>
      </c>
    </row>
    <row r="33" spans="1:18" s="2" customFormat="1" x14ac:dyDescent="0.2">
      <c r="A33" s="2" t="s">
        <v>72</v>
      </c>
      <c r="B33" s="2" t="s">
        <v>71</v>
      </c>
      <c r="C33" s="2" t="s">
        <v>68</v>
      </c>
      <c r="D33" s="2" t="s">
        <v>3</v>
      </c>
      <c r="E33" s="2" t="s">
        <v>3</v>
      </c>
      <c r="F33" s="2">
        <v>50</v>
      </c>
      <c r="G33" s="2">
        <v>0.25</v>
      </c>
      <c r="H33" s="2">
        <v>1</v>
      </c>
      <c r="I33" s="2">
        <v>25</v>
      </c>
      <c r="J33" s="2">
        <v>1</v>
      </c>
      <c r="K33" s="2">
        <v>275</v>
      </c>
      <c r="L33" s="2" t="s">
        <v>3</v>
      </c>
      <c r="M33" s="2" t="s">
        <v>3</v>
      </c>
      <c r="N33" s="2" t="s">
        <v>3</v>
      </c>
      <c r="O33" s="2">
        <v>2.5000000000000001E-2</v>
      </c>
      <c r="P33" s="2">
        <v>0.27500000000000002</v>
      </c>
      <c r="Q33" s="2">
        <v>291.77272727272702</v>
      </c>
    </row>
    <row r="34" spans="1:18" s="2" customFormat="1" x14ac:dyDescent="0.2">
      <c r="A34" s="2" t="s">
        <v>73</v>
      </c>
      <c r="B34" s="2" t="s">
        <v>74</v>
      </c>
      <c r="C34" s="2" t="s">
        <v>68</v>
      </c>
      <c r="D34" s="2">
        <v>45.5</v>
      </c>
      <c r="E34" s="2">
        <v>1089</v>
      </c>
      <c r="F34" s="2">
        <v>50</v>
      </c>
      <c r="G34" s="2">
        <v>0.25</v>
      </c>
      <c r="H34" s="2">
        <v>1</v>
      </c>
      <c r="I34" s="2">
        <v>25</v>
      </c>
      <c r="J34" s="2">
        <v>1</v>
      </c>
      <c r="K34" s="2">
        <v>275</v>
      </c>
      <c r="L34" s="2" t="s">
        <v>3</v>
      </c>
      <c r="M34" s="2">
        <v>0.1089</v>
      </c>
      <c r="N34" s="2">
        <v>5.31484848484848</v>
      </c>
      <c r="O34" s="2">
        <v>2.5000000000000001E-2</v>
      </c>
      <c r="P34" s="2">
        <v>0.27500000000000002</v>
      </c>
      <c r="Q34" s="2">
        <v>291.77272727272702</v>
      </c>
      <c r="R34" s="2">
        <f t="shared" si="2"/>
        <v>21.25939393939392</v>
      </c>
    </row>
    <row r="35" spans="1:18" s="2" customFormat="1" x14ac:dyDescent="0.2">
      <c r="A35" s="2" t="s">
        <v>75</v>
      </c>
      <c r="B35" s="2" t="s">
        <v>74</v>
      </c>
      <c r="C35" s="2" t="s">
        <v>68</v>
      </c>
      <c r="D35" s="2" t="s">
        <v>3</v>
      </c>
      <c r="E35" s="2" t="s">
        <v>3</v>
      </c>
      <c r="F35" s="2">
        <v>50</v>
      </c>
      <c r="G35" s="2">
        <v>0.25</v>
      </c>
      <c r="H35" s="2">
        <v>1</v>
      </c>
      <c r="I35" s="2">
        <v>25</v>
      </c>
      <c r="J35" s="2">
        <v>1</v>
      </c>
      <c r="K35" s="2">
        <v>275</v>
      </c>
      <c r="L35" s="2" t="s">
        <v>3</v>
      </c>
      <c r="M35" s="2" t="s">
        <v>3</v>
      </c>
      <c r="N35" s="2" t="s">
        <v>3</v>
      </c>
      <c r="O35" s="2">
        <v>2.5000000000000001E-2</v>
      </c>
      <c r="P35" s="2">
        <v>0.27500000000000002</v>
      </c>
      <c r="Q35" s="2">
        <v>291.77272727272702</v>
      </c>
    </row>
    <row r="36" spans="1:18" s="2" customFormat="1" x14ac:dyDescent="0.2">
      <c r="A36" s="2" t="s">
        <v>76</v>
      </c>
      <c r="B36" s="2" t="s">
        <v>77</v>
      </c>
      <c r="C36" s="2" t="s">
        <v>68</v>
      </c>
      <c r="D36" s="2">
        <v>60.2</v>
      </c>
      <c r="E36" s="2">
        <v>618</v>
      </c>
      <c r="F36" s="2">
        <v>50</v>
      </c>
      <c r="G36" s="2">
        <v>0.25</v>
      </c>
      <c r="H36" s="2">
        <v>1</v>
      </c>
      <c r="I36" s="2">
        <v>25</v>
      </c>
      <c r="J36" s="2">
        <v>1</v>
      </c>
      <c r="K36" s="2">
        <v>275</v>
      </c>
      <c r="L36" s="2" t="s">
        <v>3</v>
      </c>
      <c r="M36" s="2">
        <v>6.1800000000000001E-2</v>
      </c>
      <c r="N36" s="2">
        <v>2.1748484848484799</v>
      </c>
      <c r="O36" s="2">
        <v>2.5000000000000001E-2</v>
      </c>
      <c r="P36" s="2">
        <v>0.27500000000000002</v>
      </c>
      <c r="Q36" s="2">
        <v>291.77272727272702</v>
      </c>
      <c r="R36" s="2">
        <f t="shared" si="2"/>
        <v>17.398787878787839</v>
      </c>
    </row>
    <row r="37" spans="1:18" s="2" customFormat="1" x14ac:dyDescent="0.2">
      <c r="A37" s="2" t="s">
        <v>78</v>
      </c>
      <c r="B37" s="2" t="s">
        <v>77</v>
      </c>
      <c r="C37" s="2" t="s">
        <v>68</v>
      </c>
      <c r="D37" s="2" t="s">
        <v>3</v>
      </c>
      <c r="E37" s="2" t="s">
        <v>3</v>
      </c>
      <c r="F37" s="2">
        <v>50</v>
      </c>
      <c r="G37" s="2">
        <v>0.25</v>
      </c>
      <c r="H37" s="2">
        <v>1</v>
      </c>
      <c r="I37" s="2">
        <v>25</v>
      </c>
      <c r="J37" s="2">
        <v>1</v>
      </c>
      <c r="K37" s="2">
        <v>275</v>
      </c>
      <c r="L37" s="2" t="s">
        <v>3</v>
      </c>
      <c r="M37" s="2" t="s">
        <v>3</v>
      </c>
      <c r="N37" s="2" t="s">
        <v>3</v>
      </c>
      <c r="O37" s="2">
        <v>2.5000000000000001E-2</v>
      </c>
      <c r="P37" s="2">
        <v>0.27500000000000002</v>
      </c>
      <c r="Q37" s="2">
        <v>291.77272727272702</v>
      </c>
    </row>
    <row r="38" spans="1:18" x14ac:dyDescent="0.2">
      <c r="A38" t="s">
        <v>79</v>
      </c>
      <c r="B38" t="s">
        <v>80</v>
      </c>
      <c r="C38" t="s">
        <v>68</v>
      </c>
      <c r="D38">
        <v>92</v>
      </c>
      <c r="E38">
        <v>144.5</v>
      </c>
      <c r="F38">
        <v>50</v>
      </c>
      <c r="G38">
        <v>0.25</v>
      </c>
      <c r="H38">
        <v>0</v>
      </c>
      <c r="I38">
        <v>25</v>
      </c>
      <c r="J38">
        <v>1</v>
      </c>
      <c r="K38">
        <v>275</v>
      </c>
      <c r="L38" t="s">
        <v>21</v>
      </c>
      <c r="M38">
        <v>1.4449999999999999E-2</v>
      </c>
      <c r="N38">
        <v>0.96333333333333304</v>
      </c>
      <c r="O38">
        <v>2.5000000000000001E-2</v>
      </c>
      <c r="P38">
        <v>0.27500000000000002</v>
      </c>
      <c r="Q38">
        <v>291.77272727272702</v>
      </c>
      <c r="R38">
        <f t="shared" si="2"/>
        <v>15.413333333333329</v>
      </c>
    </row>
    <row r="39" spans="1:18" x14ac:dyDescent="0.2">
      <c r="A39" t="s">
        <v>81</v>
      </c>
      <c r="B39" t="s">
        <v>80</v>
      </c>
      <c r="C39" t="s">
        <v>68</v>
      </c>
      <c r="D39" t="s">
        <v>3</v>
      </c>
      <c r="E39" t="s">
        <v>3</v>
      </c>
      <c r="F39">
        <v>50</v>
      </c>
      <c r="G39">
        <v>0.25</v>
      </c>
      <c r="H39">
        <v>0</v>
      </c>
      <c r="I39">
        <v>25</v>
      </c>
      <c r="J39">
        <v>1</v>
      </c>
      <c r="K39">
        <v>275</v>
      </c>
      <c r="L39" t="s">
        <v>3</v>
      </c>
      <c r="M39" t="s">
        <v>3</v>
      </c>
      <c r="N39" t="s">
        <v>3</v>
      </c>
      <c r="O39">
        <v>2.5000000000000001E-2</v>
      </c>
      <c r="P39">
        <v>0.27500000000000002</v>
      </c>
      <c r="Q39">
        <v>291.77272727272702</v>
      </c>
    </row>
    <row r="40" spans="1:18" x14ac:dyDescent="0.2">
      <c r="A40" t="s">
        <v>82</v>
      </c>
      <c r="B40" t="s">
        <v>83</v>
      </c>
      <c r="C40" t="s">
        <v>68</v>
      </c>
      <c r="D40">
        <v>97.7</v>
      </c>
      <c r="E40">
        <v>97.49</v>
      </c>
      <c r="F40">
        <v>50</v>
      </c>
      <c r="G40">
        <v>0.25</v>
      </c>
      <c r="H40">
        <v>0</v>
      </c>
      <c r="I40">
        <v>25</v>
      </c>
      <c r="J40">
        <v>1</v>
      </c>
      <c r="K40">
        <v>275</v>
      </c>
      <c r="L40" t="s">
        <v>21</v>
      </c>
      <c r="M40">
        <v>9.7490000000000007E-3</v>
      </c>
      <c r="N40">
        <v>0.64993333333333303</v>
      </c>
      <c r="O40">
        <v>2.5000000000000001E-2</v>
      </c>
      <c r="P40">
        <v>0.27500000000000002</v>
      </c>
      <c r="Q40">
        <v>291.77272727272702</v>
      </c>
      <c r="R40">
        <f t="shared" si="2"/>
        <v>20.797866666666657</v>
      </c>
    </row>
    <row r="41" spans="1:18" x14ac:dyDescent="0.2">
      <c r="A41" t="s">
        <v>84</v>
      </c>
      <c r="B41" t="s">
        <v>83</v>
      </c>
      <c r="C41" t="s">
        <v>68</v>
      </c>
      <c r="D41" t="s">
        <v>3</v>
      </c>
      <c r="E41" t="s">
        <v>3</v>
      </c>
      <c r="F41">
        <v>50</v>
      </c>
      <c r="G41">
        <v>0.25</v>
      </c>
      <c r="H41">
        <v>0</v>
      </c>
      <c r="I41">
        <v>25</v>
      </c>
      <c r="J41">
        <v>1</v>
      </c>
      <c r="K41">
        <v>275</v>
      </c>
      <c r="L41" t="s">
        <v>3</v>
      </c>
      <c r="M41" t="s">
        <v>3</v>
      </c>
      <c r="N41" t="s">
        <v>3</v>
      </c>
      <c r="O41">
        <v>2.5000000000000001E-2</v>
      </c>
      <c r="P41">
        <v>0.27500000000000002</v>
      </c>
      <c r="Q41">
        <v>291.77272727272702</v>
      </c>
    </row>
    <row r="42" spans="1:18" x14ac:dyDescent="0.2">
      <c r="A42" t="s">
        <v>85</v>
      </c>
      <c r="B42" t="s">
        <v>86</v>
      </c>
      <c r="C42" t="s">
        <v>68</v>
      </c>
      <c r="D42">
        <v>96.4</v>
      </c>
      <c r="E42">
        <v>107.5</v>
      </c>
      <c r="F42">
        <v>50</v>
      </c>
      <c r="G42">
        <v>0.25</v>
      </c>
      <c r="H42">
        <v>0</v>
      </c>
      <c r="I42">
        <v>25</v>
      </c>
      <c r="J42">
        <v>1</v>
      </c>
      <c r="K42">
        <v>275</v>
      </c>
      <c r="L42" t="s">
        <v>21</v>
      </c>
      <c r="M42">
        <v>1.0749999999999999E-2</v>
      </c>
      <c r="N42">
        <v>0.71666666666666701</v>
      </c>
      <c r="O42">
        <v>2.5000000000000001E-2</v>
      </c>
      <c r="P42">
        <v>0.27500000000000002</v>
      </c>
      <c r="Q42">
        <v>291.77272727272702</v>
      </c>
      <c r="R42">
        <f t="shared" si="2"/>
        <v>45.866666666666688</v>
      </c>
    </row>
    <row r="43" spans="1:18" x14ac:dyDescent="0.2">
      <c r="A43" t="s">
        <v>87</v>
      </c>
      <c r="B43" t="s">
        <v>86</v>
      </c>
      <c r="C43" t="s">
        <v>68</v>
      </c>
      <c r="D43" t="s">
        <v>3</v>
      </c>
      <c r="E43" t="s">
        <v>3</v>
      </c>
      <c r="F43">
        <v>50</v>
      </c>
      <c r="G43">
        <v>0.25</v>
      </c>
      <c r="H43">
        <v>0</v>
      </c>
      <c r="I43">
        <v>25</v>
      </c>
      <c r="J43">
        <v>1</v>
      </c>
      <c r="K43">
        <v>275</v>
      </c>
      <c r="L43" t="s">
        <v>3</v>
      </c>
      <c r="M43" t="s">
        <v>3</v>
      </c>
      <c r="N43" t="s">
        <v>3</v>
      </c>
      <c r="O43">
        <v>2.5000000000000001E-2</v>
      </c>
      <c r="P43">
        <v>0.27500000000000002</v>
      </c>
      <c r="Q43">
        <v>291.77272727272702</v>
      </c>
    </row>
    <row r="44" spans="1:18" x14ac:dyDescent="0.2">
      <c r="A44" t="s">
        <v>88</v>
      </c>
      <c r="B44" t="s">
        <v>89</v>
      </c>
      <c r="C44" t="s">
        <v>90</v>
      </c>
      <c r="D44">
        <v>15.7</v>
      </c>
      <c r="E44">
        <v>4168</v>
      </c>
      <c r="F44">
        <v>20</v>
      </c>
      <c r="G44">
        <v>0.11</v>
      </c>
      <c r="H44">
        <v>1</v>
      </c>
      <c r="I44">
        <v>110</v>
      </c>
      <c r="J44">
        <v>1</v>
      </c>
      <c r="K44">
        <v>220</v>
      </c>
      <c r="L44" t="s">
        <v>4</v>
      </c>
      <c r="M44">
        <v>0.4168</v>
      </c>
      <c r="N44">
        <v>18.797166666666701</v>
      </c>
      <c r="O44">
        <v>0.11</v>
      </c>
      <c r="P44">
        <v>0.22</v>
      </c>
      <c r="Q44">
        <v>1604.75</v>
      </c>
      <c r="R44">
        <f>N44*J44</f>
        <v>18.797166666666701</v>
      </c>
    </row>
    <row r="45" spans="1:18" x14ac:dyDescent="0.2">
      <c r="A45" t="s">
        <v>91</v>
      </c>
      <c r="B45" t="s">
        <v>89</v>
      </c>
      <c r="C45" t="s">
        <v>90</v>
      </c>
      <c r="D45" t="s">
        <v>3</v>
      </c>
      <c r="E45" t="s">
        <v>3</v>
      </c>
      <c r="F45">
        <v>20</v>
      </c>
      <c r="G45">
        <v>0.11</v>
      </c>
      <c r="H45">
        <v>1</v>
      </c>
      <c r="I45">
        <v>110</v>
      </c>
      <c r="J45">
        <v>1</v>
      </c>
      <c r="K45">
        <v>220</v>
      </c>
      <c r="L45" t="s">
        <v>3</v>
      </c>
      <c r="M45" t="s">
        <v>3</v>
      </c>
      <c r="N45" t="s">
        <v>3</v>
      </c>
      <c r="O45">
        <v>0.11</v>
      </c>
      <c r="P45">
        <v>0.22</v>
      </c>
      <c r="Q45">
        <v>1604.75</v>
      </c>
    </row>
    <row r="46" spans="1:18" s="2" customFormat="1" x14ac:dyDescent="0.2">
      <c r="A46" s="2" t="s">
        <v>92</v>
      </c>
      <c r="B46" s="2" t="s">
        <v>93</v>
      </c>
      <c r="C46" s="2" t="s">
        <v>90</v>
      </c>
      <c r="D46" s="2">
        <v>32.700000000000003</v>
      </c>
      <c r="E46" s="2">
        <v>1814</v>
      </c>
      <c r="F46" s="2">
        <v>20</v>
      </c>
      <c r="G46" s="2">
        <v>0.11</v>
      </c>
      <c r="H46" s="2">
        <v>1</v>
      </c>
      <c r="I46" s="2">
        <v>110</v>
      </c>
      <c r="J46" s="2">
        <v>2</v>
      </c>
      <c r="K46" s="2">
        <v>220</v>
      </c>
      <c r="L46" s="2" t="s">
        <v>3</v>
      </c>
      <c r="M46" s="2">
        <v>0.18140000000000001</v>
      </c>
      <c r="N46" s="2">
        <v>7.4185833333333298</v>
      </c>
      <c r="O46" s="2">
        <v>0.11</v>
      </c>
      <c r="P46" s="2">
        <v>0.22</v>
      </c>
      <c r="Q46" s="2">
        <v>802.375</v>
      </c>
      <c r="R46" s="2">
        <f t="shared" ref="R45:R57" si="3">N46*J46</f>
        <v>14.83716666666666</v>
      </c>
    </row>
    <row r="47" spans="1:18" s="2" customFormat="1" x14ac:dyDescent="0.2">
      <c r="A47" s="2" t="s">
        <v>94</v>
      </c>
      <c r="B47" s="2" t="s">
        <v>93</v>
      </c>
      <c r="C47" s="2" t="s">
        <v>90</v>
      </c>
      <c r="D47" s="2" t="s">
        <v>3</v>
      </c>
      <c r="E47" s="2" t="s">
        <v>3</v>
      </c>
      <c r="F47" s="2">
        <v>20</v>
      </c>
      <c r="G47" s="2">
        <v>0.11</v>
      </c>
      <c r="H47" s="2">
        <v>1</v>
      </c>
      <c r="I47" s="2">
        <v>110</v>
      </c>
      <c r="J47" s="2">
        <v>2</v>
      </c>
      <c r="K47" s="2">
        <v>220</v>
      </c>
      <c r="L47" s="2" t="s">
        <v>3</v>
      </c>
      <c r="M47" s="2" t="s">
        <v>3</v>
      </c>
      <c r="N47" s="2" t="s">
        <v>3</v>
      </c>
      <c r="O47" s="2">
        <v>0.11</v>
      </c>
      <c r="P47" s="2">
        <v>0.22</v>
      </c>
      <c r="Q47" s="2">
        <v>802.375</v>
      </c>
    </row>
    <row r="48" spans="1:18" s="2" customFormat="1" x14ac:dyDescent="0.2">
      <c r="A48" s="2" t="s">
        <v>95</v>
      </c>
      <c r="B48" s="2" t="s">
        <v>96</v>
      </c>
      <c r="C48" s="2" t="s">
        <v>90</v>
      </c>
      <c r="D48" s="2">
        <v>46.7</v>
      </c>
      <c r="E48" s="2">
        <v>1033</v>
      </c>
      <c r="F48" s="2">
        <v>20</v>
      </c>
      <c r="G48" s="2">
        <v>0.11</v>
      </c>
      <c r="H48" s="2">
        <v>1</v>
      </c>
      <c r="I48" s="2">
        <v>110</v>
      </c>
      <c r="J48" s="2">
        <v>4</v>
      </c>
      <c r="K48" s="2">
        <v>220</v>
      </c>
      <c r="L48" s="2" t="s">
        <v>3</v>
      </c>
      <c r="M48" s="2">
        <v>0.1033</v>
      </c>
      <c r="N48" s="2">
        <v>4.6332916666666701</v>
      </c>
      <c r="O48" s="2">
        <v>0.11</v>
      </c>
      <c r="P48" s="2">
        <v>0.22</v>
      </c>
      <c r="Q48" s="2">
        <v>401.1875</v>
      </c>
      <c r="R48" s="2">
        <f t="shared" si="3"/>
        <v>18.533166666666681</v>
      </c>
    </row>
    <row r="49" spans="1:18" s="2" customFormat="1" x14ac:dyDescent="0.2">
      <c r="A49" s="2" t="s">
        <v>97</v>
      </c>
      <c r="B49" s="2" t="s">
        <v>96</v>
      </c>
      <c r="C49" s="2" t="s">
        <v>90</v>
      </c>
      <c r="D49" s="2" t="s">
        <v>3</v>
      </c>
      <c r="E49" s="2" t="s">
        <v>3</v>
      </c>
      <c r="F49" s="2">
        <v>20</v>
      </c>
      <c r="G49" s="2">
        <v>0.11</v>
      </c>
      <c r="H49" s="2">
        <v>1</v>
      </c>
      <c r="I49" s="2">
        <v>110</v>
      </c>
      <c r="J49" s="2">
        <v>4</v>
      </c>
      <c r="K49" s="2">
        <v>220</v>
      </c>
      <c r="L49" s="2" t="s">
        <v>3</v>
      </c>
      <c r="M49" s="2" t="s">
        <v>3</v>
      </c>
      <c r="N49" s="2" t="s">
        <v>3</v>
      </c>
      <c r="O49" s="2">
        <v>0.11</v>
      </c>
      <c r="P49" s="2">
        <v>0.22</v>
      </c>
      <c r="Q49" s="2">
        <v>401.1875</v>
      </c>
    </row>
    <row r="50" spans="1:18" s="2" customFormat="1" x14ac:dyDescent="0.2">
      <c r="A50" s="2" t="s">
        <v>98</v>
      </c>
      <c r="B50" s="2" t="s">
        <v>99</v>
      </c>
      <c r="C50" s="2" t="s">
        <v>90</v>
      </c>
      <c r="D50" s="2">
        <v>64.3</v>
      </c>
      <c r="E50" s="2">
        <v>525.1</v>
      </c>
      <c r="F50" s="2">
        <v>20</v>
      </c>
      <c r="G50" s="2">
        <v>0.11</v>
      </c>
      <c r="H50" s="2">
        <v>1</v>
      </c>
      <c r="I50" s="2">
        <v>110</v>
      </c>
      <c r="J50" s="2">
        <v>8</v>
      </c>
      <c r="K50" s="2">
        <v>220</v>
      </c>
      <c r="L50" s="2" t="s">
        <v>3</v>
      </c>
      <c r="M50" s="2">
        <v>5.2510000000000001E-2</v>
      </c>
      <c r="N50" s="2">
        <v>2.3797125000000001</v>
      </c>
      <c r="O50" s="2">
        <v>0.11</v>
      </c>
      <c r="P50" s="2">
        <v>0.22</v>
      </c>
      <c r="Q50" s="2">
        <v>200.59375</v>
      </c>
      <c r="R50" s="2">
        <f t="shared" si="3"/>
        <v>19.037700000000001</v>
      </c>
    </row>
    <row r="51" spans="1:18" s="2" customFormat="1" x14ac:dyDescent="0.2">
      <c r="A51" s="2" t="s">
        <v>100</v>
      </c>
      <c r="B51" s="2" t="s">
        <v>99</v>
      </c>
      <c r="C51" s="2" t="s">
        <v>90</v>
      </c>
      <c r="D51" s="2" t="s">
        <v>3</v>
      </c>
      <c r="E51" s="2" t="s">
        <v>3</v>
      </c>
      <c r="F51" s="2">
        <v>20</v>
      </c>
      <c r="G51" s="2">
        <v>0.11</v>
      </c>
      <c r="H51" s="2">
        <v>1</v>
      </c>
      <c r="I51" s="2">
        <v>110</v>
      </c>
      <c r="J51" s="2">
        <v>8</v>
      </c>
      <c r="K51" s="2">
        <v>220</v>
      </c>
      <c r="L51" s="2" t="s">
        <v>3</v>
      </c>
      <c r="M51" s="2" t="s">
        <v>3</v>
      </c>
      <c r="N51" s="2" t="s">
        <v>3</v>
      </c>
      <c r="O51" s="2">
        <v>0.11</v>
      </c>
      <c r="P51" s="2">
        <v>0.22</v>
      </c>
      <c r="Q51" s="2">
        <v>200.59375</v>
      </c>
    </row>
    <row r="52" spans="1:18" x14ac:dyDescent="0.2">
      <c r="A52" t="s">
        <v>101</v>
      </c>
      <c r="B52" t="s">
        <v>102</v>
      </c>
      <c r="C52" t="s">
        <v>90</v>
      </c>
      <c r="D52">
        <v>80.2</v>
      </c>
      <c r="E52">
        <v>268</v>
      </c>
      <c r="F52">
        <v>20</v>
      </c>
      <c r="G52">
        <v>0.11</v>
      </c>
      <c r="H52">
        <v>1</v>
      </c>
      <c r="I52">
        <v>110</v>
      </c>
      <c r="J52">
        <v>16</v>
      </c>
      <c r="K52">
        <v>220</v>
      </c>
      <c r="L52" t="s">
        <v>44</v>
      </c>
      <c r="M52">
        <v>2.6800000000000001E-2</v>
      </c>
      <c r="N52">
        <v>1.2298229166666701</v>
      </c>
      <c r="O52">
        <v>0.11</v>
      </c>
      <c r="P52">
        <v>0.22</v>
      </c>
      <c r="Q52">
        <v>100.296875</v>
      </c>
      <c r="R52">
        <f t="shared" si="3"/>
        <v>19.677166666666722</v>
      </c>
    </row>
    <row r="53" spans="1:18" x14ac:dyDescent="0.2">
      <c r="A53" t="s">
        <v>103</v>
      </c>
      <c r="B53" t="s">
        <v>102</v>
      </c>
      <c r="C53" t="s">
        <v>90</v>
      </c>
      <c r="D53" t="s">
        <v>3</v>
      </c>
      <c r="E53" t="s">
        <v>3</v>
      </c>
      <c r="F53">
        <v>20</v>
      </c>
      <c r="G53">
        <v>0.11</v>
      </c>
      <c r="H53">
        <v>1</v>
      </c>
      <c r="I53">
        <v>110</v>
      </c>
      <c r="J53">
        <v>16</v>
      </c>
      <c r="K53">
        <v>220</v>
      </c>
      <c r="L53" t="s">
        <v>3</v>
      </c>
      <c r="M53" t="s">
        <v>3</v>
      </c>
      <c r="N53" t="s">
        <v>3</v>
      </c>
      <c r="O53">
        <v>0.11</v>
      </c>
      <c r="P53">
        <v>0.22</v>
      </c>
      <c r="Q53">
        <v>100.296875</v>
      </c>
    </row>
    <row r="54" spans="1:18" x14ac:dyDescent="0.2">
      <c r="A54" t="s">
        <v>104</v>
      </c>
      <c r="B54" t="s">
        <v>105</v>
      </c>
      <c r="C54" t="s">
        <v>90</v>
      </c>
      <c r="D54">
        <v>99.7</v>
      </c>
      <c r="E54">
        <v>81.99</v>
      </c>
      <c r="F54">
        <v>20</v>
      </c>
      <c r="G54">
        <v>0.11</v>
      </c>
      <c r="H54">
        <v>1</v>
      </c>
      <c r="I54">
        <v>110</v>
      </c>
      <c r="J54">
        <v>32</v>
      </c>
      <c r="K54">
        <v>220</v>
      </c>
      <c r="L54" t="s">
        <v>44</v>
      </c>
      <c r="M54">
        <v>8.1989999999999997E-3</v>
      </c>
      <c r="N54">
        <v>0.23350479166666699</v>
      </c>
      <c r="O54">
        <v>0.11</v>
      </c>
      <c r="P54">
        <v>0.22</v>
      </c>
      <c r="Q54">
        <v>50.1484375</v>
      </c>
      <c r="R54">
        <f t="shared" si="3"/>
        <v>7.4721533333333436</v>
      </c>
    </row>
    <row r="55" spans="1:18" x14ac:dyDescent="0.2">
      <c r="A55" t="s">
        <v>106</v>
      </c>
      <c r="B55" t="s">
        <v>105</v>
      </c>
      <c r="C55" t="s">
        <v>90</v>
      </c>
      <c r="D55" t="s">
        <v>3</v>
      </c>
      <c r="E55" t="s">
        <v>3</v>
      </c>
      <c r="F55">
        <v>20</v>
      </c>
      <c r="G55">
        <v>0.11</v>
      </c>
      <c r="H55">
        <v>1</v>
      </c>
      <c r="I55">
        <v>110</v>
      </c>
      <c r="J55">
        <v>32</v>
      </c>
      <c r="K55">
        <v>220</v>
      </c>
      <c r="L55" t="s">
        <v>3</v>
      </c>
      <c r="M55" t="s">
        <v>3</v>
      </c>
      <c r="N55" t="s">
        <v>3</v>
      </c>
      <c r="O55">
        <v>0.11</v>
      </c>
      <c r="P55">
        <v>0.22</v>
      </c>
      <c r="Q55">
        <v>50.1484375</v>
      </c>
    </row>
    <row r="56" spans="1:18" x14ac:dyDescent="0.2">
      <c r="A56" t="s">
        <v>107</v>
      </c>
      <c r="B56" t="s">
        <v>108</v>
      </c>
      <c r="C56" t="s">
        <v>90</v>
      </c>
      <c r="D56">
        <v>99</v>
      </c>
      <c r="E56">
        <v>86.73</v>
      </c>
      <c r="F56">
        <v>20</v>
      </c>
      <c r="G56">
        <v>0.11</v>
      </c>
      <c r="H56">
        <v>1</v>
      </c>
      <c r="I56">
        <v>110</v>
      </c>
      <c r="J56">
        <v>64</v>
      </c>
      <c r="K56">
        <v>220</v>
      </c>
      <c r="L56" t="s">
        <v>44</v>
      </c>
      <c r="M56">
        <v>8.6730000000000002E-3</v>
      </c>
      <c r="N56">
        <v>0.45214239583333299</v>
      </c>
      <c r="O56">
        <v>0.11</v>
      </c>
      <c r="P56">
        <v>0.22</v>
      </c>
      <c r="Q56">
        <v>25.07421875</v>
      </c>
      <c r="R56">
        <f t="shared" si="3"/>
        <v>28.937113333333311</v>
      </c>
    </row>
    <row r="57" spans="1:18" x14ac:dyDescent="0.2">
      <c r="A57" t="s">
        <v>109</v>
      </c>
      <c r="B57" t="s">
        <v>108</v>
      </c>
      <c r="C57" t="s">
        <v>90</v>
      </c>
      <c r="D57" t="s">
        <v>3</v>
      </c>
      <c r="E57" t="s">
        <v>3</v>
      </c>
      <c r="F57">
        <v>20</v>
      </c>
      <c r="G57">
        <v>0.11</v>
      </c>
      <c r="H57">
        <v>1</v>
      </c>
      <c r="I57">
        <v>110</v>
      </c>
      <c r="J57">
        <v>64</v>
      </c>
      <c r="K57">
        <v>220</v>
      </c>
      <c r="L57" t="s">
        <v>3</v>
      </c>
      <c r="M57" t="s">
        <v>3</v>
      </c>
      <c r="N57" t="s">
        <v>3</v>
      </c>
      <c r="O57">
        <v>0.11</v>
      </c>
      <c r="P57">
        <v>0.22</v>
      </c>
      <c r="Q57">
        <v>25.07421875</v>
      </c>
    </row>
    <row r="59" spans="1:18" x14ac:dyDescent="0.2">
      <c r="A59" t="s">
        <v>110</v>
      </c>
      <c r="B59" t="s">
        <v>111</v>
      </c>
      <c r="C59" t="s">
        <v>112</v>
      </c>
      <c r="D59">
        <v>21.8</v>
      </c>
      <c r="E59">
        <v>2986</v>
      </c>
      <c r="F59">
        <v>6</v>
      </c>
      <c r="G59">
        <v>0.06</v>
      </c>
      <c r="H59">
        <v>1</v>
      </c>
      <c r="I59">
        <v>25</v>
      </c>
      <c r="J59">
        <v>1</v>
      </c>
      <c r="K59">
        <v>50</v>
      </c>
      <c r="L59" t="s">
        <v>3</v>
      </c>
      <c r="M59">
        <v>0.29859999999999998</v>
      </c>
      <c r="N59">
        <v>18.4166666666667</v>
      </c>
      <c r="O59">
        <v>2.5000000000000001E-2</v>
      </c>
      <c r="P59">
        <v>0.05</v>
      </c>
      <c r="Q59">
        <v>1604.75</v>
      </c>
      <c r="R59">
        <f>N59</f>
        <v>18.4166666666667</v>
      </c>
    </row>
    <row r="60" spans="1:18" x14ac:dyDescent="0.2">
      <c r="A60" t="s">
        <v>113</v>
      </c>
      <c r="B60" t="s">
        <v>111</v>
      </c>
      <c r="C60" t="s">
        <v>112</v>
      </c>
      <c r="D60" t="s">
        <v>3</v>
      </c>
      <c r="E60" t="s">
        <v>3</v>
      </c>
      <c r="F60">
        <v>6</v>
      </c>
      <c r="G60">
        <v>0.06</v>
      </c>
      <c r="H60">
        <v>1</v>
      </c>
      <c r="I60">
        <v>25</v>
      </c>
      <c r="J60">
        <v>1</v>
      </c>
      <c r="K60">
        <v>50</v>
      </c>
      <c r="L60" t="s">
        <v>3</v>
      </c>
      <c r="M60" t="s">
        <v>3</v>
      </c>
      <c r="N60" t="s">
        <v>3</v>
      </c>
      <c r="O60">
        <v>2.5000000000000001E-2</v>
      </c>
      <c r="P60">
        <v>0.05</v>
      </c>
      <c r="Q60">
        <v>1604.75</v>
      </c>
    </row>
    <row r="61" spans="1:18" x14ac:dyDescent="0.2">
      <c r="A61" t="s">
        <v>114</v>
      </c>
      <c r="B61" t="s">
        <v>115</v>
      </c>
      <c r="C61" t="s">
        <v>112</v>
      </c>
      <c r="D61">
        <v>18.100000000000001</v>
      </c>
      <c r="E61">
        <v>3820</v>
      </c>
      <c r="F61">
        <v>6</v>
      </c>
      <c r="G61">
        <v>0.06</v>
      </c>
      <c r="H61">
        <v>1</v>
      </c>
      <c r="I61">
        <v>25</v>
      </c>
      <c r="J61">
        <v>1</v>
      </c>
      <c r="K61">
        <v>50</v>
      </c>
      <c r="L61" t="s">
        <v>116</v>
      </c>
      <c r="M61">
        <v>0.38200000000000001</v>
      </c>
      <c r="N61">
        <v>29.536666666666701</v>
      </c>
      <c r="O61">
        <v>2.5000000000000001E-2</v>
      </c>
      <c r="P61">
        <v>0.05</v>
      </c>
      <c r="Q61">
        <v>1604.75</v>
      </c>
      <c r="R61">
        <f t="shared" ref="R60:R76" si="4">N61</f>
        <v>29.536666666666701</v>
      </c>
    </row>
    <row r="62" spans="1:18" x14ac:dyDescent="0.2">
      <c r="A62" t="s">
        <v>117</v>
      </c>
      <c r="B62" t="s">
        <v>115</v>
      </c>
      <c r="C62" t="s">
        <v>112</v>
      </c>
      <c r="D62" t="s">
        <v>3</v>
      </c>
      <c r="E62" t="s">
        <v>3</v>
      </c>
      <c r="F62">
        <v>6</v>
      </c>
      <c r="G62">
        <v>0.06</v>
      </c>
      <c r="H62">
        <v>1</v>
      </c>
      <c r="I62">
        <v>25</v>
      </c>
      <c r="J62">
        <v>1</v>
      </c>
      <c r="K62">
        <v>50</v>
      </c>
      <c r="L62" t="s">
        <v>3</v>
      </c>
      <c r="M62" t="s">
        <v>3</v>
      </c>
      <c r="N62" t="s">
        <v>3</v>
      </c>
      <c r="O62">
        <v>2.5000000000000001E-2</v>
      </c>
      <c r="P62">
        <v>0.05</v>
      </c>
      <c r="Q62">
        <v>1604.75</v>
      </c>
    </row>
    <row r="63" spans="1:18" x14ac:dyDescent="0.2">
      <c r="A63" t="s">
        <v>118</v>
      </c>
      <c r="B63" t="s">
        <v>119</v>
      </c>
      <c r="C63" t="s">
        <v>112</v>
      </c>
      <c r="D63">
        <v>27.8</v>
      </c>
      <c r="E63">
        <v>2242</v>
      </c>
      <c r="F63">
        <v>6</v>
      </c>
      <c r="G63">
        <v>0.06</v>
      </c>
      <c r="H63">
        <v>1</v>
      </c>
      <c r="I63">
        <v>25</v>
      </c>
      <c r="J63">
        <v>1</v>
      </c>
      <c r="K63">
        <v>50</v>
      </c>
      <c r="L63" t="s">
        <v>3</v>
      </c>
      <c r="M63">
        <v>0.22420000000000001</v>
      </c>
      <c r="N63">
        <v>8.4966666666666608</v>
      </c>
      <c r="O63">
        <v>2.5000000000000001E-2</v>
      </c>
      <c r="P63">
        <v>0.05</v>
      </c>
      <c r="Q63">
        <v>1604.75</v>
      </c>
      <c r="R63">
        <f t="shared" si="4"/>
        <v>8.4966666666666608</v>
      </c>
    </row>
    <row r="64" spans="1:18" x14ac:dyDescent="0.2">
      <c r="A64" t="s">
        <v>120</v>
      </c>
      <c r="B64" t="s">
        <v>119</v>
      </c>
      <c r="C64" t="s">
        <v>112</v>
      </c>
      <c r="D64" t="s">
        <v>3</v>
      </c>
      <c r="E64" t="s">
        <v>3</v>
      </c>
      <c r="F64">
        <v>6</v>
      </c>
      <c r="G64">
        <v>0.06</v>
      </c>
      <c r="H64">
        <v>1</v>
      </c>
      <c r="I64">
        <v>25</v>
      </c>
      <c r="J64">
        <v>1</v>
      </c>
      <c r="K64">
        <v>50</v>
      </c>
      <c r="L64" t="s">
        <v>3</v>
      </c>
      <c r="M64" t="s">
        <v>3</v>
      </c>
      <c r="N64" t="s">
        <v>3</v>
      </c>
      <c r="O64">
        <v>2.5000000000000001E-2</v>
      </c>
      <c r="P64">
        <v>0.05</v>
      </c>
      <c r="Q64">
        <v>1604.75</v>
      </c>
    </row>
    <row r="65" spans="1:18" x14ac:dyDescent="0.2">
      <c r="A65" t="s">
        <v>121</v>
      </c>
      <c r="B65" t="s">
        <v>122</v>
      </c>
      <c r="C65" t="s">
        <v>112</v>
      </c>
      <c r="D65">
        <v>17.3</v>
      </c>
      <c r="E65">
        <v>3793</v>
      </c>
      <c r="F65">
        <v>9</v>
      </c>
      <c r="G65">
        <v>0.06</v>
      </c>
      <c r="H65">
        <v>1</v>
      </c>
      <c r="I65">
        <v>25</v>
      </c>
      <c r="J65">
        <v>1</v>
      </c>
      <c r="K65">
        <v>50</v>
      </c>
      <c r="L65" t="s">
        <v>4</v>
      </c>
      <c r="M65">
        <v>0.37930000000000003</v>
      </c>
      <c r="N65">
        <v>19.4511111111111</v>
      </c>
      <c r="O65">
        <v>2.5000000000000001E-2</v>
      </c>
      <c r="P65">
        <v>0.05</v>
      </c>
      <c r="Q65">
        <v>1604.75</v>
      </c>
      <c r="R65">
        <f t="shared" si="4"/>
        <v>19.4511111111111</v>
      </c>
    </row>
    <row r="66" spans="1:18" x14ac:dyDescent="0.2">
      <c r="A66" t="s">
        <v>123</v>
      </c>
      <c r="B66" t="s">
        <v>122</v>
      </c>
      <c r="C66" t="s">
        <v>112</v>
      </c>
      <c r="D66" t="s">
        <v>3</v>
      </c>
      <c r="E66" t="s">
        <v>3</v>
      </c>
      <c r="F66">
        <v>9</v>
      </c>
      <c r="G66">
        <v>0.06</v>
      </c>
      <c r="H66">
        <v>1</v>
      </c>
      <c r="I66">
        <v>25</v>
      </c>
      <c r="J66">
        <v>1</v>
      </c>
      <c r="K66">
        <v>50</v>
      </c>
      <c r="L66" t="s">
        <v>3</v>
      </c>
      <c r="M66" t="s">
        <v>3</v>
      </c>
      <c r="N66" t="s">
        <v>3</v>
      </c>
      <c r="O66">
        <v>2.5000000000000001E-2</v>
      </c>
      <c r="P66">
        <v>0.05</v>
      </c>
      <c r="Q66">
        <v>1604.75</v>
      </c>
    </row>
    <row r="67" spans="1:18" x14ac:dyDescent="0.2">
      <c r="A67" t="s">
        <v>124</v>
      </c>
      <c r="B67" t="s">
        <v>125</v>
      </c>
      <c r="C67" t="s">
        <v>112</v>
      </c>
      <c r="D67">
        <v>21.1</v>
      </c>
      <c r="E67">
        <v>3101</v>
      </c>
      <c r="F67">
        <v>9</v>
      </c>
      <c r="G67">
        <v>0.06</v>
      </c>
      <c r="H67">
        <v>1</v>
      </c>
      <c r="I67">
        <v>25</v>
      </c>
      <c r="J67">
        <v>1</v>
      </c>
      <c r="K67">
        <v>50</v>
      </c>
      <c r="L67" t="s">
        <v>3</v>
      </c>
      <c r="M67">
        <v>0.31009999999999999</v>
      </c>
      <c r="N67">
        <v>13.3</v>
      </c>
      <c r="O67">
        <v>2.5000000000000001E-2</v>
      </c>
      <c r="P67">
        <v>0.05</v>
      </c>
      <c r="Q67">
        <v>1604.75</v>
      </c>
      <c r="R67">
        <f t="shared" si="4"/>
        <v>13.3</v>
      </c>
    </row>
    <row r="68" spans="1:18" x14ac:dyDescent="0.2">
      <c r="A68" t="s">
        <v>126</v>
      </c>
      <c r="B68" t="s">
        <v>125</v>
      </c>
      <c r="C68" t="s">
        <v>112</v>
      </c>
      <c r="D68" t="s">
        <v>3</v>
      </c>
      <c r="E68" t="s">
        <v>3</v>
      </c>
      <c r="F68">
        <v>9</v>
      </c>
      <c r="G68">
        <v>0.06</v>
      </c>
      <c r="H68">
        <v>1</v>
      </c>
      <c r="I68">
        <v>25</v>
      </c>
      <c r="J68">
        <v>1</v>
      </c>
      <c r="K68">
        <v>50</v>
      </c>
      <c r="L68" t="s">
        <v>3</v>
      </c>
      <c r="M68" t="s">
        <v>3</v>
      </c>
      <c r="N68" t="s">
        <v>3</v>
      </c>
      <c r="O68">
        <v>2.5000000000000001E-2</v>
      </c>
      <c r="P68">
        <v>0.05</v>
      </c>
      <c r="Q68">
        <v>1604.75</v>
      </c>
    </row>
    <row r="69" spans="1:18" x14ac:dyDescent="0.2">
      <c r="A69" t="s">
        <v>127</v>
      </c>
      <c r="B69" t="s">
        <v>128</v>
      </c>
      <c r="C69" t="s">
        <v>112</v>
      </c>
      <c r="D69">
        <v>18.100000000000001</v>
      </c>
      <c r="E69">
        <v>3634</v>
      </c>
      <c r="F69">
        <v>9</v>
      </c>
      <c r="G69">
        <v>0.06</v>
      </c>
      <c r="H69">
        <v>1</v>
      </c>
      <c r="I69">
        <v>25</v>
      </c>
      <c r="J69">
        <v>1</v>
      </c>
      <c r="K69">
        <v>50</v>
      </c>
      <c r="L69" t="s">
        <v>4</v>
      </c>
      <c r="M69">
        <v>0.3634</v>
      </c>
      <c r="N69">
        <v>18.037777777777801</v>
      </c>
      <c r="O69">
        <v>2.5000000000000001E-2</v>
      </c>
      <c r="P69">
        <v>0.05</v>
      </c>
      <c r="Q69">
        <v>1604.75</v>
      </c>
      <c r="R69">
        <f t="shared" si="4"/>
        <v>18.037777777777801</v>
      </c>
    </row>
    <row r="70" spans="1:18" x14ac:dyDescent="0.2">
      <c r="A70" t="s">
        <v>129</v>
      </c>
      <c r="B70" t="s">
        <v>128</v>
      </c>
      <c r="C70" t="s">
        <v>112</v>
      </c>
      <c r="D70" t="s">
        <v>3</v>
      </c>
      <c r="E70" t="s">
        <v>3</v>
      </c>
      <c r="F70">
        <v>9</v>
      </c>
      <c r="G70">
        <v>0.06</v>
      </c>
      <c r="H70">
        <v>1</v>
      </c>
      <c r="I70">
        <v>25</v>
      </c>
      <c r="J70">
        <v>1</v>
      </c>
      <c r="K70">
        <v>50</v>
      </c>
      <c r="L70" t="s">
        <v>3</v>
      </c>
      <c r="M70" t="s">
        <v>3</v>
      </c>
      <c r="N70" t="s">
        <v>3</v>
      </c>
      <c r="O70">
        <v>2.5000000000000001E-2</v>
      </c>
      <c r="P70">
        <v>0.05</v>
      </c>
      <c r="Q70">
        <v>1604.75</v>
      </c>
    </row>
    <row r="71" spans="1:18" x14ac:dyDescent="0.2">
      <c r="A71" t="s">
        <v>130</v>
      </c>
      <c r="B71" t="s">
        <v>131</v>
      </c>
      <c r="C71" t="s">
        <v>112</v>
      </c>
      <c r="D71">
        <v>23.2</v>
      </c>
      <c r="E71">
        <v>2792</v>
      </c>
      <c r="F71">
        <v>12</v>
      </c>
      <c r="G71">
        <v>0.22</v>
      </c>
      <c r="H71">
        <v>1</v>
      </c>
      <c r="I71">
        <v>25</v>
      </c>
      <c r="J71">
        <v>1</v>
      </c>
      <c r="K71">
        <v>50</v>
      </c>
      <c r="L71" t="s">
        <v>3</v>
      </c>
      <c r="M71">
        <v>0.2792</v>
      </c>
      <c r="N71">
        <v>29.0216666666667</v>
      </c>
      <c r="O71">
        <v>2.5000000000000001E-2</v>
      </c>
      <c r="P71">
        <v>0.05</v>
      </c>
      <c r="Q71">
        <v>1604.75</v>
      </c>
      <c r="R71">
        <f t="shared" si="4"/>
        <v>29.0216666666667</v>
      </c>
    </row>
    <row r="72" spans="1:18" x14ac:dyDescent="0.2">
      <c r="A72" t="s">
        <v>132</v>
      </c>
      <c r="B72" t="s">
        <v>131</v>
      </c>
      <c r="C72" t="s">
        <v>112</v>
      </c>
      <c r="D72" t="s">
        <v>3</v>
      </c>
      <c r="E72" t="s">
        <v>3</v>
      </c>
      <c r="F72">
        <v>12</v>
      </c>
      <c r="G72">
        <v>0.22</v>
      </c>
      <c r="H72">
        <v>1</v>
      </c>
      <c r="I72">
        <v>25</v>
      </c>
      <c r="J72">
        <v>1</v>
      </c>
      <c r="K72">
        <v>50</v>
      </c>
      <c r="L72" t="s">
        <v>3</v>
      </c>
      <c r="M72" t="s">
        <v>3</v>
      </c>
      <c r="N72" t="s">
        <v>3</v>
      </c>
      <c r="O72">
        <v>2.5000000000000001E-2</v>
      </c>
      <c r="P72">
        <v>0.05</v>
      </c>
      <c r="Q72">
        <v>1604.75</v>
      </c>
    </row>
    <row r="73" spans="1:18" x14ac:dyDescent="0.2">
      <c r="A73" t="s">
        <v>133</v>
      </c>
      <c r="B73" t="s">
        <v>134</v>
      </c>
      <c r="C73" t="s">
        <v>112</v>
      </c>
      <c r="D73">
        <v>15.5</v>
      </c>
      <c r="E73">
        <v>4210</v>
      </c>
      <c r="F73">
        <v>12</v>
      </c>
      <c r="G73">
        <v>0.06</v>
      </c>
      <c r="H73">
        <v>1</v>
      </c>
      <c r="I73">
        <v>25</v>
      </c>
      <c r="J73">
        <v>1</v>
      </c>
      <c r="K73">
        <v>50</v>
      </c>
      <c r="L73" t="s">
        <v>4</v>
      </c>
      <c r="M73">
        <v>0.42099999999999999</v>
      </c>
      <c r="N73">
        <v>17.3683333333333</v>
      </c>
      <c r="O73">
        <v>2.5000000000000001E-2</v>
      </c>
      <c r="P73">
        <v>0.05</v>
      </c>
      <c r="Q73">
        <v>1604.75</v>
      </c>
      <c r="R73">
        <f t="shared" si="4"/>
        <v>17.3683333333333</v>
      </c>
    </row>
    <row r="74" spans="1:18" x14ac:dyDescent="0.2">
      <c r="A74" t="s">
        <v>135</v>
      </c>
      <c r="B74" t="s">
        <v>134</v>
      </c>
      <c r="C74" t="s">
        <v>112</v>
      </c>
      <c r="D74" t="s">
        <v>3</v>
      </c>
      <c r="E74" t="s">
        <v>3</v>
      </c>
      <c r="F74">
        <v>12</v>
      </c>
      <c r="G74">
        <v>0.06</v>
      </c>
      <c r="H74">
        <v>1</v>
      </c>
      <c r="I74">
        <v>25</v>
      </c>
      <c r="J74">
        <v>1</v>
      </c>
      <c r="K74">
        <v>50</v>
      </c>
      <c r="L74" t="s">
        <v>3</v>
      </c>
      <c r="M74" t="s">
        <v>3</v>
      </c>
      <c r="N74" t="s">
        <v>3</v>
      </c>
      <c r="O74">
        <v>2.5000000000000001E-2</v>
      </c>
      <c r="P74">
        <v>0.05</v>
      </c>
      <c r="Q74">
        <v>1604.75</v>
      </c>
    </row>
    <row r="75" spans="1:18" x14ac:dyDescent="0.2">
      <c r="A75" t="s">
        <v>136</v>
      </c>
      <c r="B75" t="s">
        <v>137</v>
      </c>
      <c r="C75" t="s">
        <v>112</v>
      </c>
      <c r="D75">
        <v>13.9</v>
      </c>
      <c r="E75">
        <v>4661</v>
      </c>
      <c r="F75">
        <v>12</v>
      </c>
      <c r="G75">
        <v>0.06</v>
      </c>
      <c r="H75">
        <v>1</v>
      </c>
      <c r="I75">
        <v>25</v>
      </c>
      <c r="J75">
        <v>1</v>
      </c>
      <c r="K75">
        <v>50</v>
      </c>
      <c r="L75" t="s">
        <v>4</v>
      </c>
      <c r="M75">
        <v>0.46610000000000001</v>
      </c>
      <c r="N75">
        <v>20.375</v>
      </c>
      <c r="O75">
        <v>2.5000000000000001E-2</v>
      </c>
      <c r="P75">
        <v>0.05</v>
      </c>
      <c r="Q75">
        <v>1604.75</v>
      </c>
      <c r="R75">
        <f t="shared" si="4"/>
        <v>20.375</v>
      </c>
    </row>
    <row r="76" spans="1:18" x14ac:dyDescent="0.2">
      <c r="A76" t="s">
        <v>138</v>
      </c>
      <c r="B76" t="s">
        <v>137</v>
      </c>
      <c r="C76" t="s">
        <v>112</v>
      </c>
      <c r="D76" t="s">
        <v>3</v>
      </c>
      <c r="E76" t="s">
        <v>3</v>
      </c>
      <c r="F76">
        <v>12</v>
      </c>
      <c r="G76">
        <v>0.06</v>
      </c>
      <c r="H76">
        <v>1</v>
      </c>
      <c r="I76">
        <v>25</v>
      </c>
      <c r="J76">
        <v>1</v>
      </c>
      <c r="K76">
        <v>50</v>
      </c>
      <c r="L76" t="s">
        <v>3</v>
      </c>
      <c r="M76" t="s">
        <v>3</v>
      </c>
      <c r="N76" t="s">
        <v>3</v>
      </c>
      <c r="O76">
        <v>2.5000000000000001E-2</v>
      </c>
      <c r="P76">
        <v>0.05</v>
      </c>
      <c r="Q76">
        <v>1604.75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Contreras, Paloma</dc:creator>
  <cp:lastModifiedBy>Contreras, Paloma</cp:lastModifiedBy>
  <dcterms:created xsi:type="dcterms:W3CDTF">2025-04-02T21:27:50Z</dcterms:created>
  <dcterms:modified xsi:type="dcterms:W3CDTF">2025-04-03T20:28:01Z</dcterms:modified>
</cp:coreProperties>
</file>