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2 209" sheetId="1" r:id="rId4"/>
    <sheet state="visible" name="117 435" sheetId="2" r:id="rId5"/>
    <sheet state="visible" name="122 342" sheetId="3" r:id="rId6"/>
    <sheet state="visible" name="122 416" sheetId="4" r:id="rId7"/>
    <sheet state="visible" name="122 402" sheetId="5" r:id="rId8"/>
    <sheet state="visible" name="117 323" sheetId="6" r:id="rId9"/>
    <sheet state="visible" name="Cleaned up data" sheetId="7" r:id="rId10"/>
  </sheets>
  <definedNames/>
  <calcPr/>
</workbook>
</file>

<file path=xl/sharedStrings.xml><?xml version="1.0" encoding="utf-8"?>
<sst xmlns="http://schemas.openxmlformats.org/spreadsheetml/2006/main" count="510" uniqueCount="47">
  <si>
    <t>Type</t>
  </si>
  <si>
    <t>Start Time (sec)</t>
  </si>
  <si>
    <t>End Time (sec)</t>
  </si>
  <si>
    <t>Duration (sec)</t>
  </si>
  <si>
    <t>Distance (m)</t>
  </si>
  <si>
    <t>Velocity (m/sec)</t>
  </si>
  <si>
    <t>Notes</t>
  </si>
  <si>
    <t>Thermistor Resistance (M ohm)</t>
  </si>
  <si>
    <t>Temperature</t>
  </si>
  <si>
    <t>Voltage</t>
  </si>
  <si>
    <t>Fall</t>
  </si>
  <si>
    <t>Rise</t>
  </si>
  <si>
    <t>Didnt let it rise far enough</t>
  </si>
  <si>
    <t>Reionized droplet with different charge</t>
  </si>
  <si>
    <t>Used "jump to time (previous frame)" for this measurement</t>
  </si>
  <si>
    <t>Started using "jump to time (previous frame)" here</t>
  </si>
  <si>
    <t>Can't see at top</t>
  </si>
  <si>
    <t>Using standard of "last time it touches line" for this time point because I started it moving too early</t>
  </si>
  <si>
    <t>New charge</t>
  </si>
  <si>
    <t>Seemed to be blown by something near end of fall</t>
  </si>
  <si>
    <t>To be calculated</t>
  </si>
  <si>
    <t>New Charge</t>
  </si>
  <si>
    <t>lost charge, had to reionize but same charge</t>
  </si>
  <si>
    <t>Velocity (m/s)</t>
  </si>
  <si>
    <t>Time Uncertainty (sec)</t>
  </si>
  <si>
    <t>Distance Uncertainty (m)</t>
  </si>
  <si>
    <t>Velocity Uncertainty (m/sec)</t>
  </si>
  <si>
    <t>Relative Velocity Uncertainty (sigma_v / v)</t>
  </si>
  <si>
    <t>Resistance of Thermistor (MOhms)</t>
  </si>
  <si>
    <t>Resistance Uncertainty (MOhms)</t>
  </si>
  <si>
    <t>Temperature (C)</t>
  </si>
  <si>
    <t>Eta (Nsm^-2 * 10^-5)</t>
  </si>
  <si>
    <t>Eta Uncertainty (Nsm^-2 * 10^-5)</t>
  </si>
  <si>
    <t>From 1/22 2:09 Video</t>
  </si>
  <si>
    <t>Used VLC with TimeV3.2 extension</t>
  </si>
  <si>
    <t>for first set of data, then used</t>
  </si>
  <si>
    <t>VLC with Jump To Frame v3</t>
  </si>
  <si>
    <t>extension for rest of data (thus the</t>
  </si>
  <si>
    <t>lower error on time for later points).</t>
  </si>
  <si>
    <t>From 1/17 4:35 Video</t>
  </si>
  <si>
    <t>Used VLC with Jump To Frame v3</t>
  </si>
  <si>
    <t>extension for timing.</t>
  </si>
  <si>
    <t>From 1/22 3:42 Video</t>
  </si>
  <si>
    <t>From 1/22 4:16 Video</t>
  </si>
  <si>
    <t>Used Quick time player for timing.</t>
  </si>
  <si>
    <t>From 1/22 4:02 Video</t>
  </si>
  <si>
    <t>From 1/17 3:23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</si>
</sst>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"/>
    <numFmt numFmtId="165" formatCode="0.0000000"/>
    <numFmt numFmtId="166" formatCode="0.000"/>
    <numFmt numFmtId="167" formatCode="#,##0.000"/>
    <numFmt numFmtId="168" formatCode="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Font="1" applyNumberFormat="1"/>
    <xf borderId="0" fillId="3" fontId="1" numFmtId="0" xfId="0" applyFont="1"/>
    <xf borderId="0" fillId="3" fontId="1" numFmtId="166" xfId="0" applyFont="1" applyNumberFormat="1"/>
    <xf borderId="0" fillId="3" fontId="1" numFmtId="2" xfId="0" applyAlignment="1" applyFont="1" applyNumberFormat="1">
      <alignment readingOrder="0"/>
    </xf>
    <xf borderId="0" fillId="3" fontId="1" numFmtId="168" xfId="0" applyFont="1" applyNumberFormat="1"/>
    <xf borderId="0" fillId="3" fontId="1" numFmtId="2" xfId="0" applyFont="1" applyNumberFormat="1"/>
    <xf borderId="0" fillId="3" fontId="1" numFmtId="167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165" xfId="0" applyFont="1" applyNumberFormat="1"/>
    <xf borderId="0" fillId="4" fontId="1" numFmtId="0" xfId="0" applyFont="1"/>
    <xf borderId="0" fillId="4" fontId="1" numFmtId="166" xfId="0" applyFont="1" applyNumberFormat="1"/>
    <xf borderId="0" fillId="4" fontId="1" numFmtId="166" xfId="0" applyAlignment="1" applyFont="1" applyNumberFormat="1">
      <alignment readingOrder="0"/>
    </xf>
    <xf borderId="0" fillId="4" fontId="1" numFmtId="2" xfId="0" applyFont="1" applyNumberFormat="1"/>
    <xf borderId="0" fillId="4" fontId="1" numFmtId="168" xfId="0" applyFont="1" applyNumberFormat="1"/>
    <xf borderId="0" fillId="3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4" max="4" width="21.13"/>
    <col customWidth="1" min="5" max="5" width="17.0"/>
    <col customWidth="1" min="10" max="10" width="25.6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B3" s="1">
        <v>1.0</v>
      </c>
      <c r="C3" s="1" t="s">
        <v>10</v>
      </c>
      <c r="D3" s="1">
        <v>20.695</v>
      </c>
      <c r="E3" s="1">
        <v>35.258</v>
      </c>
      <c r="F3" s="1">
        <f t="shared" ref="F3:F6" si="1">E3-D3</f>
        <v>14.563</v>
      </c>
      <c r="G3" s="2">
        <f t="shared" ref="G3:G6" si="2">0.5/1000</f>
        <v>0.0005</v>
      </c>
      <c r="H3" s="3">
        <f t="shared" ref="H3:H6" si="3">G3/F3</f>
        <v>0.00003433358511</v>
      </c>
      <c r="J3" s="1">
        <v>2.205</v>
      </c>
      <c r="K3" s="4">
        <f>(22-21)/(2.169-2.233) * (J3-2.169) + 22</f>
        <v>21.4375</v>
      </c>
      <c r="L3" s="1">
        <v>500.0</v>
      </c>
    </row>
    <row r="4">
      <c r="C4" s="1" t="s">
        <v>11</v>
      </c>
      <c r="D4" s="1">
        <v>43.686</v>
      </c>
      <c r="E4" s="1">
        <v>48.878</v>
      </c>
      <c r="F4" s="1">
        <f t="shared" si="1"/>
        <v>5.192</v>
      </c>
      <c r="G4" s="2">
        <f t="shared" si="2"/>
        <v>0.0005</v>
      </c>
      <c r="H4" s="3">
        <f t="shared" si="3"/>
        <v>0.00009630200308</v>
      </c>
    </row>
    <row r="5">
      <c r="B5" s="1">
        <v>2.0</v>
      </c>
      <c r="C5" s="1" t="s">
        <v>10</v>
      </c>
      <c r="D5" s="1">
        <v>50.713</v>
      </c>
      <c r="E5" s="1">
        <v>65.844</v>
      </c>
      <c r="F5" s="1">
        <f t="shared" si="1"/>
        <v>15.131</v>
      </c>
      <c r="G5" s="2">
        <f t="shared" si="2"/>
        <v>0.0005</v>
      </c>
      <c r="H5" s="3">
        <f t="shared" si="3"/>
        <v>0.00003304474258</v>
      </c>
    </row>
    <row r="6">
      <c r="C6" s="1" t="s">
        <v>11</v>
      </c>
      <c r="D6" s="1">
        <v>70.346</v>
      </c>
      <c r="E6" s="1">
        <v>76.073</v>
      </c>
      <c r="F6" s="1">
        <f t="shared" si="1"/>
        <v>5.727</v>
      </c>
      <c r="G6" s="2">
        <f t="shared" si="2"/>
        <v>0.0005</v>
      </c>
      <c r="H6" s="3">
        <f t="shared" si="3"/>
        <v>0.00008730574472</v>
      </c>
    </row>
    <row r="7">
      <c r="B7" s="1">
        <v>3.0</v>
      </c>
      <c r="C7" s="1" t="s">
        <v>10</v>
      </c>
      <c r="D7" s="1" t="s">
        <v>12</v>
      </c>
      <c r="E7" s="1"/>
      <c r="G7" s="2"/>
      <c r="H7" s="3"/>
    </row>
    <row r="8">
      <c r="C8" s="1" t="s">
        <v>11</v>
      </c>
      <c r="D8" s="1">
        <v>95.349</v>
      </c>
      <c r="E8" s="1">
        <v>100.653</v>
      </c>
      <c r="F8" s="1">
        <f t="shared" ref="F8:F24" si="4">E8-D8</f>
        <v>5.304</v>
      </c>
      <c r="G8" s="2">
        <f t="shared" ref="G8:G24" si="5">0.5/1000</f>
        <v>0.0005</v>
      </c>
      <c r="H8" s="3">
        <f t="shared" ref="H8:H24" si="6">G8/F8</f>
        <v>0.00009426847662</v>
      </c>
    </row>
    <row r="9">
      <c r="B9" s="1">
        <v>4.0</v>
      </c>
      <c r="C9" s="1" t="s">
        <v>10</v>
      </c>
      <c r="D9" s="1">
        <v>101.906</v>
      </c>
      <c r="E9" s="1">
        <v>116.534</v>
      </c>
      <c r="F9" s="1">
        <f t="shared" si="4"/>
        <v>14.628</v>
      </c>
      <c r="G9" s="2">
        <f t="shared" si="5"/>
        <v>0.0005</v>
      </c>
      <c r="H9" s="3">
        <f t="shared" si="6"/>
        <v>0.0000341810227</v>
      </c>
    </row>
    <row r="10">
      <c r="C10" s="1" t="s">
        <v>11</v>
      </c>
      <c r="D10" s="1">
        <v>120.31</v>
      </c>
      <c r="E10" s="1">
        <v>125.821</v>
      </c>
      <c r="F10" s="1">
        <f t="shared" si="4"/>
        <v>5.511</v>
      </c>
      <c r="G10" s="2">
        <f t="shared" si="5"/>
        <v>0.0005</v>
      </c>
      <c r="H10" s="3">
        <f t="shared" si="6"/>
        <v>0.00009072763564</v>
      </c>
    </row>
    <row r="11">
      <c r="B11" s="1">
        <v>5.0</v>
      </c>
      <c r="C11" s="1" t="s">
        <v>10</v>
      </c>
      <c r="D11" s="1">
        <v>127.437</v>
      </c>
      <c r="E11" s="1">
        <v>141.491</v>
      </c>
      <c r="F11" s="1">
        <f t="shared" si="4"/>
        <v>14.054</v>
      </c>
      <c r="G11" s="2">
        <f t="shared" si="5"/>
        <v>0.0005</v>
      </c>
      <c r="H11" s="3">
        <f t="shared" si="6"/>
        <v>0.00003557705991</v>
      </c>
    </row>
    <row r="12">
      <c r="C12" s="1" t="s">
        <v>11</v>
      </c>
      <c r="D12" s="1">
        <v>146.327</v>
      </c>
      <c r="E12" s="1">
        <v>151.858</v>
      </c>
      <c r="F12" s="1">
        <f t="shared" si="4"/>
        <v>5.531</v>
      </c>
      <c r="G12" s="2">
        <f t="shared" si="5"/>
        <v>0.0005</v>
      </c>
      <c r="H12" s="3">
        <f t="shared" si="6"/>
        <v>0.00009039956608</v>
      </c>
    </row>
    <row r="13">
      <c r="B13" s="1">
        <v>6.0</v>
      </c>
      <c r="C13" s="1" t="s">
        <v>10</v>
      </c>
      <c r="D13" s="1">
        <v>154.674</v>
      </c>
      <c r="E13" s="1">
        <v>170.201</v>
      </c>
      <c r="F13" s="1">
        <f t="shared" si="4"/>
        <v>15.527</v>
      </c>
      <c r="G13" s="2">
        <f t="shared" si="5"/>
        <v>0.0005</v>
      </c>
      <c r="H13" s="3">
        <f t="shared" si="6"/>
        <v>0.00003220197076</v>
      </c>
    </row>
    <row r="14">
      <c r="C14" s="1" t="s">
        <v>11</v>
      </c>
      <c r="D14" s="1">
        <v>174.154</v>
      </c>
      <c r="E14" s="1">
        <v>179.802</v>
      </c>
      <c r="F14" s="1">
        <f t="shared" si="4"/>
        <v>5.648</v>
      </c>
      <c r="G14" s="2">
        <f t="shared" si="5"/>
        <v>0.0005</v>
      </c>
      <c r="H14" s="3">
        <f t="shared" si="6"/>
        <v>0.00008852691218</v>
      </c>
    </row>
    <row r="15">
      <c r="B15" s="1">
        <v>7.0</v>
      </c>
      <c r="C15" s="1" t="s">
        <v>10</v>
      </c>
      <c r="D15" s="1">
        <v>181.284</v>
      </c>
      <c r="E15" s="1">
        <v>196.362</v>
      </c>
      <c r="F15" s="1">
        <f t="shared" si="4"/>
        <v>15.078</v>
      </c>
      <c r="G15" s="2">
        <f t="shared" si="5"/>
        <v>0.0005</v>
      </c>
      <c r="H15" s="3">
        <f t="shared" si="6"/>
        <v>0.00003316089667</v>
      </c>
    </row>
    <row r="16">
      <c r="C16" s="1" t="s">
        <v>11</v>
      </c>
      <c r="D16" s="1">
        <v>199.939</v>
      </c>
      <c r="E16" s="1">
        <v>205.619</v>
      </c>
      <c r="F16" s="1">
        <f t="shared" si="4"/>
        <v>5.68</v>
      </c>
      <c r="G16" s="2">
        <f t="shared" si="5"/>
        <v>0.0005</v>
      </c>
      <c r="H16" s="3">
        <f t="shared" si="6"/>
        <v>0.00008802816901</v>
      </c>
    </row>
    <row r="17">
      <c r="B17" s="1">
        <v>8.0</v>
      </c>
      <c r="C17" s="1" t="s">
        <v>10</v>
      </c>
      <c r="D17" s="1">
        <v>208.462</v>
      </c>
      <c r="E17" s="1">
        <v>222.626</v>
      </c>
      <c r="F17" s="1">
        <f t="shared" si="4"/>
        <v>14.164</v>
      </c>
      <c r="G17" s="2">
        <f t="shared" si="5"/>
        <v>0.0005</v>
      </c>
      <c r="H17" s="3">
        <f t="shared" si="6"/>
        <v>0.0000353007625</v>
      </c>
    </row>
    <row r="18">
      <c r="C18" s="1" t="s">
        <v>11</v>
      </c>
      <c r="D18" s="1">
        <v>227.761</v>
      </c>
      <c r="E18" s="1">
        <v>232.671</v>
      </c>
      <c r="F18" s="1">
        <f t="shared" si="4"/>
        <v>4.91</v>
      </c>
      <c r="G18" s="2">
        <f t="shared" si="5"/>
        <v>0.0005</v>
      </c>
      <c r="H18" s="3">
        <f t="shared" si="6"/>
        <v>0.0001018329939</v>
      </c>
    </row>
    <row r="19">
      <c r="B19" s="1">
        <v>9.0</v>
      </c>
      <c r="C19" s="1" t="s">
        <v>10</v>
      </c>
      <c r="D19" s="1">
        <v>234.154</v>
      </c>
      <c r="E19" s="1">
        <v>250.496</v>
      </c>
      <c r="F19" s="1">
        <f t="shared" si="4"/>
        <v>16.342</v>
      </c>
      <c r="G19" s="2">
        <f t="shared" si="5"/>
        <v>0.0005</v>
      </c>
      <c r="H19" s="3">
        <f t="shared" si="6"/>
        <v>0.00003059601028</v>
      </c>
    </row>
    <row r="20">
      <c r="C20" s="1" t="s">
        <v>11</v>
      </c>
      <c r="D20" s="1">
        <v>254.904</v>
      </c>
      <c r="E20" s="1">
        <v>259.353</v>
      </c>
      <c r="F20" s="1">
        <f t="shared" si="4"/>
        <v>4.449</v>
      </c>
      <c r="G20" s="2">
        <f t="shared" si="5"/>
        <v>0.0005</v>
      </c>
      <c r="H20" s="3">
        <f t="shared" si="6"/>
        <v>0.0001123848056</v>
      </c>
    </row>
    <row r="21">
      <c r="B21" s="1">
        <v>10.0</v>
      </c>
      <c r="C21" s="1" t="s">
        <v>10</v>
      </c>
      <c r="D21" s="1">
        <v>263.588</v>
      </c>
      <c r="E21" s="1">
        <v>277.646</v>
      </c>
      <c r="F21" s="1">
        <f t="shared" si="4"/>
        <v>14.058</v>
      </c>
      <c r="G21" s="2">
        <f t="shared" si="5"/>
        <v>0.0005</v>
      </c>
      <c r="H21" s="3">
        <f t="shared" si="6"/>
        <v>0.00003556693698</v>
      </c>
    </row>
    <row r="22">
      <c r="C22" s="1" t="s">
        <v>11</v>
      </c>
      <c r="D22" s="1">
        <v>282.494</v>
      </c>
      <c r="E22" s="1">
        <v>287.636</v>
      </c>
      <c r="F22" s="1">
        <f t="shared" si="4"/>
        <v>5.142</v>
      </c>
      <c r="G22" s="2">
        <f t="shared" si="5"/>
        <v>0.0005</v>
      </c>
      <c r="H22" s="3">
        <f t="shared" si="6"/>
        <v>0.00009723842863</v>
      </c>
    </row>
    <row r="23">
      <c r="B23" s="1">
        <v>11.0</v>
      </c>
      <c r="C23" s="1" t="s">
        <v>10</v>
      </c>
      <c r="D23" s="1">
        <v>290.297</v>
      </c>
      <c r="E23" s="1">
        <v>305.136</v>
      </c>
      <c r="F23" s="1">
        <f t="shared" si="4"/>
        <v>14.839</v>
      </c>
      <c r="G23" s="2">
        <f t="shared" si="5"/>
        <v>0.0005</v>
      </c>
      <c r="H23" s="3">
        <f t="shared" si="6"/>
        <v>0.00003369499292</v>
      </c>
    </row>
    <row r="24">
      <c r="C24" s="1" t="s">
        <v>11</v>
      </c>
      <c r="D24" s="1">
        <v>309.386</v>
      </c>
      <c r="E24" s="1">
        <v>314.976</v>
      </c>
      <c r="F24" s="1">
        <f t="shared" si="4"/>
        <v>5.59</v>
      </c>
      <c r="G24" s="2">
        <f t="shared" si="5"/>
        <v>0.0005</v>
      </c>
      <c r="H24" s="3">
        <f t="shared" si="6"/>
        <v>0.00008944543828</v>
      </c>
    </row>
    <row r="25">
      <c r="B25" s="1" t="s">
        <v>13</v>
      </c>
      <c r="G25" s="2"/>
      <c r="H25" s="3"/>
    </row>
    <row r="26">
      <c r="B26" s="1">
        <v>1.0</v>
      </c>
      <c r="C26" s="1" t="s">
        <v>10</v>
      </c>
      <c r="D26" s="1">
        <v>366.913</v>
      </c>
      <c r="E26" s="1">
        <v>383.533</v>
      </c>
      <c r="F26" s="1">
        <f t="shared" ref="F26:F37" si="7">E26-D26</f>
        <v>16.62</v>
      </c>
      <c r="G26" s="2">
        <f t="shared" ref="G26:G37" si="8">0.5/1000</f>
        <v>0.0005</v>
      </c>
      <c r="H26" s="3">
        <f t="shared" ref="H26:H37" si="9">G26/F26</f>
        <v>0.00003008423586</v>
      </c>
    </row>
    <row r="27">
      <c r="C27" s="1" t="s">
        <v>11</v>
      </c>
      <c r="D27" s="1">
        <v>385.742</v>
      </c>
      <c r="E27" s="1">
        <v>388.992</v>
      </c>
      <c r="F27" s="1">
        <f t="shared" si="7"/>
        <v>3.25</v>
      </c>
      <c r="G27" s="2">
        <f t="shared" si="8"/>
        <v>0.0005</v>
      </c>
      <c r="H27" s="3">
        <f t="shared" si="9"/>
        <v>0.0001538461538</v>
      </c>
      <c r="I27" s="1" t="s">
        <v>14</v>
      </c>
    </row>
    <row r="28">
      <c r="B28" s="1">
        <v>2.0</v>
      </c>
      <c r="C28" s="1" t="s">
        <v>10</v>
      </c>
      <c r="D28" s="1">
        <v>390.005</v>
      </c>
      <c r="E28" s="1">
        <v>404.005</v>
      </c>
      <c r="F28" s="1">
        <f t="shared" si="7"/>
        <v>14</v>
      </c>
      <c r="G28" s="2">
        <f t="shared" si="8"/>
        <v>0.0005</v>
      </c>
      <c r="H28" s="3">
        <f t="shared" si="9"/>
        <v>0.00003571428571</v>
      </c>
    </row>
    <row r="29">
      <c r="C29" s="1" t="s">
        <v>11</v>
      </c>
      <c r="D29" s="1">
        <v>405.346</v>
      </c>
      <c r="E29" s="1">
        <v>411.793</v>
      </c>
      <c r="F29" s="1">
        <f t="shared" si="7"/>
        <v>6.447</v>
      </c>
      <c r="G29" s="2">
        <f t="shared" si="8"/>
        <v>0.0005</v>
      </c>
      <c r="H29" s="3">
        <f t="shared" si="9"/>
        <v>0.00007755545215</v>
      </c>
    </row>
    <row r="30">
      <c r="B30" s="1">
        <v>3.0</v>
      </c>
      <c r="C30" s="1" t="s">
        <v>10</v>
      </c>
      <c r="D30" s="1">
        <v>413.472</v>
      </c>
      <c r="E30" s="5">
        <v>428.178</v>
      </c>
      <c r="F30" s="5">
        <f t="shared" si="7"/>
        <v>14.706</v>
      </c>
      <c r="G30" s="2">
        <f t="shared" si="8"/>
        <v>0.0005</v>
      </c>
      <c r="H30" s="3">
        <f t="shared" si="9"/>
        <v>0.000033999728</v>
      </c>
      <c r="I30" s="1" t="s">
        <v>15</v>
      </c>
    </row>
    <row r="31">
      <c r="C31" s="1" t="s">
        <v>11</v>
      </c>
      <c r="D31" s="5">
        <v>430.535</v>
      </c>
      <c r="E31" s="1">
        <v>435.438</v>
      </c>
      <c r="F31" s="5">
        <f t="shared" si="7"/>
        <v>4.903</v>
      </c>
      <c r="G31" s="2">
        <f t="shared" si="8"/>
        <v>0.0005</v>
      </c>
      <c r="H31" s="3">
        <f t="shared" si="9"/>
        <v>0.0001019783806</v>
      </c>
    </row>
    <row r="32">
      <c r="B32" s="1">
        <v>4.0</v>
      </c>
      <c r="C32" s="1" t="s">
        <v>10</v>
      </c>
      <c r="D32" s="1">
        <v>436.728</v>
      </c>
      <c r="E32" s="1">
        <v>452.57</v>
      </c>
      <c r="F32" s="1">
        <f t="shared" si="7"/>
        <v>15.842</v>
      </c>
      <c r="G32" s="2">
        <f t="shared" si="8"/>
        <v>0.0005</v>
      </c>
      <c r="H32" s="3">
        <f t="shared" si="9"/>
        <v>0.00003156167151</v>
      </c>
    </row>
    <row r="33">
      <c r="C33" s="1" t="s">
        <v>11</v>
      </c>
      <c r="D33" s="1">
        <v>455.713</v>
      </c>
      <c r="E33" s="1">
        <v>461.179</v>
      </c>
      <c r="F33" s="1">
        <f t="shared" si="7"/>
        <v>5.466</v>
      </c>
      <c r="G33" s="2">
        <f t="shared" si="8"/>
        <v>0.0005</v>
      </c>
      <c r="H33" s="3">
        <f t="shared" si="9"/>
        <v>0.00009147457007</v>
      </c>
    </row>
    <row r="34">
      <c r="B34" s="1">
        <v>5.0</v>
      </c>
      <c r="C34" s="1" t="s">
        <v>10</v>
      </c>
      <c r="D34" s="5">
        <v>462.221</v>
      </c>
      <c r="E34" s="1">
        <v>479.02</v>
      </c>
      <c r="F34" s="5">
        <f t="shared" si="7"/>
        <v>16.799</v>
      </c>
      <c r="G34" s="2">
        <f t="shared" si="8"/>
        <v>0.0005</v>
      </c>
      <c r="H34" s="3">
        <f t="shared" si="9"/>
        <v>0.00002976367641</v>
      </c>
    </row>
    <row r="35">
      <c r="C35" s="1" t="s">
        <v>11</v>
      </c>
      <c r="D35" s="1">
        <v>480.955</v>
      </c>
      <c r="E35" s="1">
        <v>486.572</v>
      </c>
      <c r="F35" s="1">
        <f t="shared" si="7"/>
        <v>5.617</v>
      </c>
      <c r="G35" s="2">
        <f t="shared" si="8"/>
        <v>0.0005</v>
      </c>
      <c r="H35" s="3">
        <f t="shared" si="9"/>
        <v>0.0000890154887</v>
      </c>
    </row>
    <row r="36">
      <c r="B36" s="1">
        <v>6.0</v>
      </c>
      <c r="C36" s="1" t="s">
        <v>10</v>
      </c>
      <c r="D36" s="1">
        <v>488.353</v>
      </c>
      <c r="E36" s="1">
        <v>503.935</v>
      </c>
      <c r="F36" s="1">
        <f t="shared" si="7"/>
        <v>15.582</v>
      </c>
      <c r="G36" s="2">
        <f t="shared" si="8"/>
        <v>0.0005</v>
      </c>
      <c r="H36" s="3">
        <f t="shared" si="9"/>
        <v>0.00003208830702</v>
      </c>
    </row>
    <row r="37">
      <c r="C37" s="1" t="s">
        <v>11</v>
      </c>
      <c r="D37" s="1">
        <v>506.378</v>
      </c>
      <c r="E37" s="1">
        <v>511.744</v>
      </c>
      <c r="F37" s="1">
        <f t="shared" si="7"/>
        <v>5.366</v>
      </c>
      <c r="G37" s="2">
        <f t="shared" si="8"/>
        <v>0.0005</v>
      </c>
      <c r="H37" s="3">
        <f t="shared" si="9"/>
        <v>0.00009317927693</v>
      </c>
    </row>
    <row r="38">
      <c r="B38" s="1">
        <v>7.0</v>
      </c>
      <c r="C38" s="1" t="s">
        <v>10</v>
      </c>
      <c r="D38" s="1" t="s">
        <v>16</v>
      </c>
      <c r="G38" s="2"/>
      <c r="H38" s="3"/>
    </row>
    <row r="39">
      <c r="C39" s="1" t="s">
        <v>11</v>
      </c>
      <c r="D39" s="1">
        <v>530.027</v>
      </c>
      <c r="E39" s="1">
        <v>535.698</v>
      </c>
      <c r="F39" s="1">
        <f t="shared" ref="F39:F43" si="10">E39-D39</f>
        <v>5.671</v>
      </c>
      <c r="G39" s="2">
        <f t="shared" ref="G39:G43" si="11">0.5/1000</f>
        <v>0.0005</v>
      </c>
      <c r="H39" s="3">
        <f t="shared" ref="H39:H43" si="12">G39/F39</f>
        <v>0.00008816787163</v>
      </c>
    </row>
    <row r="40">
      <c r="B40" s="1">
        <v>8.0</v>
      </c>
      <c r="C40" s="1" t="s">
        <v>10</v>
      </c>
      <c r="D40" s="1">
        <v>538.5</v>
      </c>
      <c r="E40" s="1">
        <v>554.059</v>
      </c>
      <c r="F40" s="1">
        <f t="shared" si="10"/>
        <v>15.559</v>
      </c>
      <c r="G40" s="2">
        <f t="shared" si="11"/>
        <v>0.0005</v>
      </c>
      <c r="H40" s="3">
        <f t="shared" si="12"/>
        <v>0.00003213574137</v>
      </c>
    </row>
    <row r="41">
      <c r="C41" s="1" t="s">
        <v>11</v>
      </c>
      <c r="D41" s="1">
        <v>555.98</v>
      </c>
      <c r="E41" s="1">
        <v>561.571</v>
      </c>
      <c r="F41" s="1">
        <f t="shared" si="10"/>
        <v>5.591</v>
      </c>
      <c r="G41" s="2">
        <f t="shared" si="11"/>
        <v>0.0005</v>
      </c>
      <c r="H41" s="3">
        <f t="shared" si="12"/>
        <v>0.00008942944017</v>
      </c>
    </row>
    <row r="42">
      <c r="B42" s="1">
        <v>9.0</v>
      </c>
      <c r="C42" s="1" t="s">
        <v>10</v>
      </c>
      <c r="D42" s="1">
        <v>563.041</v>
      </c>
      <c r="E42" s="1">
        <v>577.882</v>
      </c>
      <c r="F42" s="1">
        <f t="shared" si="10"/>
        <v>14.841</v>
      </c>
      <c r="G42" s="2">
        <f t="shared" si="11"/>
        <v>0.0005</v>
      </c>
      <c r="H42" s="3">
        <f t="shared" si="12"/>
        <v>0.00003369045213</v>
      </c>
    </row>
    <row r="43">
      <c r="C43" s="1" t="s">
        <v>11</v>
      </c>
      <c r="D43" s="1">
        <v>581.024</v>
      </c>
      <c r="E43" s="1">
        <v>586.543</v>
      </c>
      <c r="F43" s="1">
        <f t="shared" si="10"/>
        <v>5.519</v>
      </c>
      <c r="G43" s="2">
        <f t="shared" si="11"/>
        <v>0.0005</v>
      </c>
      <c r="H43" s="3">
        <f t="shared" si="12"/>
        <v>0.00009059612249</v>
      </c>
    </row>
    <row r="44">
      <c r="G44" s="2"/>
      <c r="H44" s="3"/>
    </row>
    <row r="45">
      <c r="G45" s="2"/>
      <c r="H45" s="3"/>
    </row>
    <row r="46">
      <c r="G46" s="2"/>
      <c r="H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4" max="4" width="21.13"/>
    <col customWidth="1" min="5" max="5" width="17.0"/>
    <col customWidth="1" min="10" max="10" width="25.6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>
      <c r="B3" s="1">
        <v>1.0</v>
      </c>
      <c r="C3" s="1" t="s">
        <v>11</v>
      </c>
      <c r="D3" s="1">
        <v>21.507</v>
      </c>
      <c r="E3" s="1">
        <v>26.387</v>
      </c>
      <c r="F3" s="1">
        <f t="shared" ref="F3:F14" si="1">E3-D3</f>
        <v>4.88</v>
      </c>
      <c r="G3" s="2">
        <f t="shared" ref="G3:G14" si="2">0.5/1000</f>
        <v>0.0005</v>
      </c>
      <c r="H3" s="3">
        <f t="shared" ref="H3:H14" si="3">G3/F3</f>
        <v>0.0001024590164</v>
      </c>
      <c r="I3" s="1" t="s">
        <v>17</v>
      </c>
      <c r="K3" s="4"/>
    </row>
    <row r="4">
      <c r="C4" s="1" t="s">
        <v>10</v>
      </c>
      <c r="D4" s="1">
        <v>28.787</v>
      </c>
      <c r="E4" s="1">
        <v>71.457</v>
      </c>
      <c r="F4" s="1">
        <f t="shared" si="1"/>
        <v>42.67</v>
      </c>
      <c r="G4" s="2">
        <f t="shared" si="2"/>
        <v>0.0005</v>
      </c>
      <c r="H4" s="3">
        <f t="shared" si="3"/>
        <v>0.00001171783454</v>
      </c>
    </row>
    <row r="5">
      <c r="B5" s="1">
        <v>2.0</v>
      </c>
      <c r="C5" s="1" t="s">
        <v>11</v>
      </c>
      <c r="D5" s="1">
        <v>75.767</v>
      </c>
      <c r="E5" s="1">
        <v>80.111</v>
      </c>
      <c r="F5" s="1">
        <f t="shared" si="1"/>
        <v>4.344</v>
      </c>
      <c r="G5" s="2">
        <f t="shared" si="2"/>
        <v>0.0005</v>
      </c>
      <c r="H5" s="3">
        <f t="shared" si="3"/>
        <v>0.0001151012891</v>
      </c>
    </row>
    <row r="6">
      <c r="C6" s="1" t="s">
        <v>10</v>
      </c>
      <c r="D6" s="1">
        <v>88.338</v>
      </c>
      <c r="E6" s="1">
        <v>123.394</v>
      </c>
      <c r="F6" s="1">
        <f t="shared" si="1"/>
        <v>35.056</v>
      </c>
      <c r="G6" s="2">
        <f t="shared" si="2"/>
        <v>0.0005</v>
      </c>
      <c r="H6" s="3">
        <f t="shared" si="3"/>
        <v>0.00001426289366</v>
      </c>
    </row>
    <row r="7">
      <c r="B7" s="1">
        <v>3.0</v>
      </c>
      <c r="C7" s="1" t="s">
        <v>11</v>
      </c>
      <c r="D7" s="1">
        <v>130.993</v>
      </c>
      <c r="E7" s="1">
        <v>135.814</v>
      </c>
      <c r="F7" s="1">
        <f t="shared" si="1"/>
        <v>4.821</v>
      </c>
      <c r="G7" s="2">
        <f t="shared" si="2"/>
        <v>0.0005</v>
      </c>
      <c r="H7" s="3">
        <f t="shared" si="3"/>
        <v>0.0001037129226</v>
      </c>
    </row>
    <row r="8">
      <c r="C8" s="1" t="s">
        <v>10</v>
      </c>
      <c r="D8" s="1">
        <v>141.769</v>
      </c>
      <c r="E8" s="1">
        <v>182.402</v>
      </c>
      <c r="F8" s="1">
        <f t="shared" si="1"/>
        <v>40.633</v>
      </c>
      <c r="G8" s="2">
        <f t="shared" si="2"/>
        <v>0.0005</v>
      </c>
      <c r="H8" s="3">
        <f t="shared" si="3"/>
        <v>0.00001230526912</v>
      </c>
    </row>
    <row r="9">
      <c r="B9" s="1">
        <v>4.0</v>
      </c>
      <c r="C9" s="1" t="s">
        <v>11</v>
      </c>
      <c r="D9" s="1">
        <v>191.763</v>
      </c>
      <c r="E9" s="1">
        <v>196.865</v>
      </c>
      <c r="F9" s="1">
        <f t="shared" si="1"/>
        <v>5.102</v>
      </c>
      <c r="G9" s="2">
        <f t="shared" si="2"/>
        <v>0.0005</v>
      </c>
      <c r="H9" s="3">
        <f t="shared" si="3"/>
        <v>0.00009800078401</v>
      </c>
    </row>
    <row r="10">
      <c r="C10" s="1" t="s">
        <v>10</v>
      </c>
      <c r="D10" s="1">
        <v>203.542</v>
      </c>
      <c r="E10" s="1">
        <v>240.774</v>
      </c>
      <c r="F10" s="1">
        <f t="shared" si="1"/>
        <v>37.232</v>
      </c>
      <c r="G10" s="2">
        <f t="shared" si="2"/>
        <v>0.0005</v>
      </c>
      <c r="H10" s="3">
        <f t="shared" si="3"/>
        <v>0.00001342930812</v>
      </c>
    </row>
    <row r="11">
      <c r="B11" s="1">
        <v>5.0</v>
      </c>
      <c r="C11" s="1" t="s">
        <v>11</v>
      </c>
      <c r="D11" s="1">
        <v>249.698</v>
      </c>
      <c r="E11" s="1">
        <v>254.819</v>
      </c>
      <c r="F11" s="1">
        <f t="shared" si="1"/>
        <v>5.121</v>
      </c>
      <c r="G11" s="2">
        <f t="shared" si="2"/>
        <v>0.0005</v>
      </c>
      <c r="H11" s="3">
        <f t="shared" si="3"/>
        <v>0.00009763718024</v>
      </c>
    </row>
    <row r="12">
      <c r="C12" s="1" t="s">
        <v>10</v>
      </c>
      <c r="D12" s="1">
        <v>261.05</v>
      </c>
      <c r="E12" s="1">
        <v>300.697</v>
      </c>
      <c r="F12" s="1">
        <f t="shared" si="1"/>
        <v>39.647</v>
      </c>
      <c r="G12" s="2">
        <f t="shared" si="2"/>
        <v>0.0005</v>
      </c>
      <c r="H12" s="3">
        <f t="shared" si="3"/>
        <v>0.00001261129468</v>
      </c>
    </row>
    <row r="13">
      <c r="B13" s="1">
        <v>6.0</v>
      </c>
      <c r="C13" s="1" t="s">
        <v>11</v>
      </c>
      <c r="D13" s="1">
        <v>323.837</v>
      </c>
      <c r="E13" s="1">
        <v>328.856</v>
      </c>
      <c r="F13" s="1">
        <f t="shared" si="1"/>
        <v>5.019</v>
      </c>
      <c r="G13" s="2">
        <f t="shared" si="2"/>
        <v>0.0005</v>
      </c>
      <c r="H13" s="3">
        <f t="shared" si="3"/>
        <v>0.00009962143853</v>
      </c>
    </row>
    <row r="14">
      <c r="C14" s="1" t="s">
        <v>10</v>
      </c>
      <c r="D14" s="1">
        <v>335.991</v>
      </c>
      <c r="E14" s="1">
        <v>372.246</v>
      </c>
      <c r="F14" s="1">
        <f t="shared" si="1"/>
        <v>36.255</v>
      </c>
      <c r="G14" s="2">
        <f t="shared" si="2"/>
        <v>0.0005</v>
      </c>
      <c r="H14" s="3">
        <f t="shared" si="3"/>
        <v>0.00001379120121</v>
      </c>
    </row>
    <row r="15">
      <c r="A15" s="1" t="s">
        <v>18</v>
      </c>
      <c r="C15" s="1"/>
      <c r="D15" s="1"/>
      <c r="E15" s="1"/>
      <c r="F15" s="1"/>
      <c r="G15" s="2"/>
      <c r="H15" s="3"/>
    </row>
    <row r="16">
      <c r="B16" s="1">
        <v>1.0</v>
      </c>
      <c r="C16" s="1" t="s">
        <v>11</v>
      </c>
      <c r="D16" s="1">
        <v>437.785</v>
      </c>
      <c r="E16" s="1">
        <v>443.378</v>
      </c>
      <c r="F16" s="1">
        <f t="shared" ref="F16:F23" si="4">E16-D16</f>
        <v>5.593</v>
      </c>
      <c r="G16" s="2">
        <f t="shared" ref="G16:G23" si="5">0.5/1000</f>
        <v>0.0005</v>
      </c>
      <c r="H16" s="3">
        <f t="shared" ref="H16:H23" si="6">G16/F16</f>
        <v>0.00008939746111</v>
      </c>
    </row>
    <row r="17">
      <c r="C17" s="1" t="s">
        <v>10</v>
      </c>
      <c r="D17" s="1">
        <v>452.034</v>
      </c>
      <c r="E17" s="1">
        <v>477.39</v>
      </c>
      <c r="F17" s="1">
        <f t="shared" si="4"/>
        <v>25.356</v>
      </c>
      <c r="G17" s="2">
        <f t="shared" si="5"/>
        <v>0.0005</v>
      </c>
      <c r="H17" s="3">
        <f t="shared" si="6"/>
        <v>0.00001971919861</v>
      </c>
    </row>
    <row r="18">
      <c r="B18" s="1">
        <v>2.0</v>
      </c>
      <c r="C18" s="1" t="s">
        <v>11</v>
      </c>
      <c r="D18" s="1">
        <v>484.042</v>
      </c>
      <c r="E18" s="1">
        <v>489.627</v>
      </c>
      <c r="F18" s="1">
        <f t="shared" si="4"/>
        <v>5.585</v>
      </c>
      <c r="G18" s="2">
        <f t="shared" si="5"/>
        <v>0.0005</v>
      </c>
      <c r="H18" s="3">
        <f t="shared" si="6"/>
        <v>0.00008952551477</v>
      </c>
    </row>
    <row r="19">
      <c r="C19" s="1" t="s">
        <v>10</v>
      </c>
      <c r="D19" s="1">
        <v>498.169</v>
      </c>
      <c r="E19" s="1">
        <v>541.312</v>
      </c>
      <c r="F19" s="1">
        <f t="shared" si="4"/>
        <v>43.143</v>
      </c>
      <c r="G19" s="2">
        <f t="shared" si="5"/>
        <v>0.0005</v>
      </c>
      <c r="H19" s="3">
        <f t="shared" si="6"/>
        <v>0.0000115893656</v>
      </c>
    </row>
    <row r="20">
      <c r="B20" s="1">
        <v>3.0</v>
      </c>
      <c r="C20" s="1" t="s">
        <v>11</v>
      </c>
      <c r="D20" s="1">
        <v>557.807</v>
      </c>
      <c r="E20" s="1">
        <v>563.059</v>
      </c>
      <c r="F20" s="1">
        <f t="shared" si="4"/>
        <v>5.252</v>
      </c>
      <c r="G20" s="2">
        <f t="shared" si="5"/>
        <v>0.0005</v>
      </c>
      <c r="H20" s="3">
        <f t="shared" si="6"/>
        <v>0.00009520182788</v>
      </c>
    </row>
    <row r="21">
      <c r="C21" s="1" t="s">
        <v>10</v>
      </c>
      <c r="D21" s="1">
        <v>568.571</v>
      </c>
      <c r="E21" s="1">
        <v>598.7</v>
      </c>
      <c r="F21" s="1">
        <f t="shared" si="4"/>
        <v>30.129</v>
      </c>
      <c r="G21" s="2">
        <f t="shared" si="5"/>
        <v>0.0005</v>
      </c>
      <c r="H21" s="3">
        <f t="shared" si="6"/>
        <v>0.00001659530685</v>
      </c>
      <c r="I21" s="1" t="s">
        <v>19</v>
      </c>
    </row>
    <row r="22">
      <c r="B22" s="1">
        <v>4.0</v>
      </c>
      <c r="C22" s="1" t="s">
        <v>11</v>
      </c>
      <c r="D22" s="1">
        <v>605.775</v>
      </c>
      <c r="E22" s="1">
        <v>610.695</v>
      </c>
      <c r="F22" s="1">
        <f t="shared" si="4"/>
        <v>4.92</v>
      </c>
      <c r="G22" s="2">
        <f t="shared" si="5"/>
        <v>0.0005</v>
      </c>
      <c r="H22" s="3">
        <f t="shared" si="6"/>
        <v>0.0001016260163</v>
      </c>
    </row>
    <row r="23">
      <c r="C23" s="1" t="s">
        <v>10</v>
      </c>
      <c r="D23" s="1">
        <v>615.352</v>
      </c>
      <c r="E23" s="1">
        <v>654.04</v>
      </c>
      <c r="F23" s="1">
        <f t="shared" si="4"/>
        <v>38.688</v>
      </c>
      <c r="G23" s="2">
        <f t="shared" si="5"/>
        <v>0.0005</v>
      </c>
      <c r="H23" s="3">
        <f t="shared" si="6"/>
        <v>0.00001292390405</v>
      </c>
    </row>
    <row r="24">
      <c r="A24" s="1" t="s">
        <v>18</v>
      </c>
      <c r="C24" s="1"/>
      <c r="D24" s="1"/>
      <c r="E24" s="1"/>
      <c r="F24" s="1"/>
      <c r="G24" s="2"/>
      <c r="H24" s="3"/>
    </row>
    <row r="25">
      <c r="B25" s="1">
        <v>1.0</v>
      </c>
      <c r="C25" s="1" t="s">
        <v>11</v>
      </c>
      <c r="D25" s="1">
        <v>659.938</v>
      </c>
      <c r="E25" s="1">
        <v>662.299</v>
      </c>
      <c r="F25" s="1">
        <f t="shared" ref="F25:F28" si="7">E25-D25</f>
        <v>2.361</v>
      </c>
      <c r="G25" s="2">
        <f t="shared" ref="G25:G28" si="8">0.5/1000</f>
        <v>0.0005</v>
      </c>
      <c r="H25" s="3">
        <f t="shared" ref="H25:H28" si="9">G25/F25</f>
        <v>0.0002117746717</v>
      </c>
    </row>
    <row r="26">
      <c r="C26" s="1" t="s">
        <v>10</v>
      </c>
      <c r="D26" s="1">
        <v>673.482</v>
      </c>
      <c r="E26" s="1">
        <v>706.629</v>
      </c>
      <c r="F26" s="1">
        <f t="shared" si="7"/>
        <v>33.147</v>
      </c>
      <c r="G26" s="2">
        <f t="shared" si="8"/>
        <v>0.0005</v>
      </c>
      <c r="H26" s="3">
        <f t="shared" si="9"/>
        <v>0.00001508432136</v>
      </c>
    </row>
    <row r="27">
      <c r="B27" s="1">
        <v>2.0</v>
      </c>
      <c r="C27" s="1" t="s">
        <v>11</v>
      </c>
      <c r="D27" s="1">
        <v>712.924</v>
      </c>
      <c r="E27" s="1">
        <v>715.403</v>
      </c>
      <c r="F27" s="1">
        <f t="shared" si="7"/>
        <v>2.479</v>
      </c>
      <c r="G27" s="2">
        <f t="shared" si="8"/>
        <v>0.0005</v>
      </c>
      <c r="H27" s="3">
        <f t="shared" si="9"/>
        <v>0.0002016942315</v>
      </c>
    </row>
    <row r="28">
      <c r="C28" s="1" t="s">
        <v>10</v>
      </c>
      <c r="D28" s="1">
        <v>721.695</v>
      </c>
      <c r="E28" s="1">
        <v>763.794</v>
      </c>
      <c r="F28" s="1">
        <f t="shared" si="7"/>
        <v>42.099</v>
      </c>
      <c r="G28" s="2">
        <f t="shared" si="8"/>
        <v>0.0005</v>
      </c>
      <c r="H28" s="3">
        <f t="shared" si="9"/>
        <v>0.00001187676667</v>
      </c>
      <c r="I28" s="1" t="s">
        <v>17</v>
      </c>
    </row>
    <row r="29">
      <c r="A29" s="1" t="s">
        <v>18</v>
      </c>
      <c r="C29" s="1"/>
      <c r="D29" s="1"/>
      <c r="E29" s="1"/>
      <c r="F29" s="1"/>
      <c r="G29" s="2"/>
      <c r="H29" s="3"/>
      <c r="I29" s="1"/>
    </row>
    <row r="30">
      <c r="B30" s="1">
        <v>1.0</v>
      </c>
      <c r="C30" s="1" t="s">
        <v>11</v>
      </c>
      <c r="D30" s="1">
        <v>763.972</v>
      </c>
      <c r="E30" s="1">
        <v>769.23</v>
      </c>
      <c r="F30" s="1">
        <f t="shared" ref="F30:F32" si="10">E30-D30</f>
        <v>5.258</v>
      </c>
      <c r="G30" s="2">
        <f t="shared" ref="G30:G32" si="11">0.5/1000</f>
        <v>0.0005</v>
      </c>
      <c r="H30" s="3">
        <f t="shared" ref="H30:H32" si="12">G30/F30</f>
        <v>0.00009509319133</v>
      </c>
    </row>
    <row r="31">
      <c r="C31" s="1" t="s">
        <v>10</v>
      </c>
      <c r="D31" s="1">
        <v>773.857</v>
      </c>
      <c r="E31" s="1">
        <v>805.6</v>
      </c>
      <c r="F31" s="1">
        <f t="shared" si="10"/>
        <v>31.743</v>
      </c>
      <c r="G31" s="2">
        <f t="shared" si="11"/>
        <v>0.0005</v>
      </c>
      <c r="H31" s="3">
        <f t="shared" si="12"/>
        <v>0.00001575150427</v>
      </c>
    </row>
    <row r="32">
      <c r="B32" s="1">
        <v>2.0</v>
      </c>
      <c r="C32" s="1" t="s">
        <v>11</v>
      </c>
      <c r="D32" s="1">
        <v>812.21</v>
      </c>
      <c r="E32" s="1">
        <v>818.182</v>
      </c>
      <c r="F32" s="1">
        <f t="shared" si="10"/>
        <v>5.972</v>
      </c>
      <c r="G32" s="2">
        <f t="shared" si="11"/>
        <v>0.0005</v>
      </c>
      <c r="H32" s="3">
        <f t="shared" si="12"/>
        <v>0.00008372404555</v>
      </c>
    </row>
    <row r="33">
      <c r="E33" s="5"/>
      <c r="G33" s="2"/>
      <c r="H33" s="3"/>
    </row>
    <row r="34">
      <c r="D34" s="5"/>
      <c r="G34" s="2"/>
      <c r="H34" s="3"/>
    </row>
    <row r="35">
      <c r="G35" s="2"/>
      <c r="H35" s="3"/>
    </row>
    <row r="36">
      <c r="G36" s="2"/>
      <c r="H36" s="3"/>
    </row>
    <row r="37">
      <c r="D37" s="5"/>
      <c r="G37" s="2"/>
      <c r="H37" s="3"/>
    </row>
    <row r="38">
      <c r="G38" s="2"/>
      <c r="H38" s="3"/>
    </row>
    <row r="39">
      <c r="G39" s="2"/>
      <c r="H39" s="3"/>
    </row>
    <row r="40">
      <c r="G40" s="2"/>
      <c r="H40" s="3"/>
    </row>
    <row r="41">
      <c r="G41" s="2"/>
      <c r="H41" s="3"/>
    </row>
    <row r="42">
      <c r="G42" s="2"/>
      <c r="H42" s="3"/>
    </row>
    <row r="43">
      <c r="G43" s="2"/>
      <c r="H43" s="3"/>
    </row>
    <row r="44">
      <c r="G44" s="2"/>
      <c r="H44" s="3"/>
    </row>
    <row r="45">
      <c r="G45" s="2"/>
      <c r="H45" s="3"/>
    </row>
    <row r="46">
      <c r="G46" s="2"/>
      <c r="H46" s="3"/>
    </row>
    <row r="47">
      <c r="G47" s="2"/>
      <c r="H47" s="3"/>
    </row>
    <row r="48">
      <c r="G48" s="2"/>
      <c r="H4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4" max="4" width="21.13"/>
    <col customWidth="1" min="5" max="5" width="17.0"/>
    <col customWidth="1" min="10" max="10" width="25.6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B3" s="1">
        <v>1.0</v>
      </c>
      <c r="C3" s="1" t="s">
        <v>10</v>
      </c>
      <c r="D3" s="1">
        <v>158.065</v>
      </c>
      <c r="E3" s="1">
        <v>171.131</v>
      </c>
      <c r="F3" s="1">
        <f t="shared" ref="F3:F18" si="1">E3-D3</f>
        <v>13.066</v>
      </c>
      <c r="G3" s="2">
        <f t="shared" ref="G3:G18" si="2">0.5/1000</f>
        <v>0.0005</v>
      </c>
      <c r="H3" s="3">
        <f t="shared" ref="H3:H18" si="3">G3/F3</f>
        <v>0.00003826725853</v>
      </c>
      <c r="J3" s="1">
        <v>2.185</v>
      </c>
      <c r="K3" s="6" t="s">
        <v>20</v>
      </c>
      <c r="L3" s="1">
        <v>500.0</v>
      </c>
    </row>
    <row r="4">
      <c r="C4" s="1" t="s">
        <v>11</v>
      </c>
      <c r="D4" s="1">
        <v>174.484</v>
      </c>
      <c r="E4" s="1">
        <v>178.012</v>
      </c>
      <c r="F4" s="1">
        <f t="shared" si="1"/>
        <v>3.528</v>
      </c>
      <c r="G4" s="2">
        <f t="shared" si="2"/>
        <v>0.0005</v>
      </c>
      <c r="H4" s="3">
        <f t="shared" si="3"/>
        <v>0.000141723356</v>
      </c>
    </row>
    <row r="5">
      <c r="B5" s="1">
        <v>2.0</v>
      </c>
      <c r="C5" s="1" t="s">
        <v>10</v>
      </c>
      <c r="D5" s="1">
        <v>181.361</v>
      </c>
      <c r="E5" s="1">
        <v>195.245</v>
      </c>
      <c r="F5" s="1">
        <f t="shared" si="1"/>
        <v>13.884</v>
      </c>
      <c r="G5" s="2">
        <f t="shared" si="2"/>
        <v>0.0005</v>
      </c>
      <c r="H5" s="3">
        <f t="shared" si="3"/>
        <v>0.00003601267646</v>
      </c>
    </row>
    <row r="6">
      <c r="C6" s="1" t="s">
        <v>11</v>
      </c>
      <c r="D6" s="1">
        <v>206.963</v>
      </c>
      <c r="E6" s="1">
        <v>210.324</v>
      </c>
      <c r="F6" s="1">
        <f t="shared" si="1"/>
        <v>3.361</v>
      </c>
      <c r="G6" s="2">
        <f t="shared" si="2"/>
        <v>0.0005</v>
      </c>
      <c r="H6" s="3">
        <f t="shared" si="3"/>
        <v>0.0001487652484</v>
      </c>
    </row>
    <row r="7">
      <c r="B7" s="1">
        <v>3.0</v>
      </c>
      <c r="C7" s="1" t="s">
        <v>10</v>
      </c>
      <c r="D7" s="1">
        <v>212.625</v>
      </c>
      <c r="E7" s="1">
        <v>225.423</v>
      </c>
      <c r="F7" s="1">
        <f t="shared" si="1"/>
        <v>12.798</v>
      </c>
      <c r="G7" s="2">
        <f t="shared" si="2"/>
        <v>0.0005</v>
      </c>
      <c r="H7" s="3">
        <f t="shared" si="3"/>
        <v>0.00003906860447</v>
      </c>
    </row>
    <row r="8">
      <c r="C8" s="1" t="s">
        <v>11</v>
      </c>
      <c r="D8" s="1">
        <v>230.199</v>
      </c>
      <c r="E8" s="1">
        <v>233.6</v>
      </c>
      <c r="F8" s="1">
        <f t="shared" si="1"/>
        <v>3.401</v>
      </c>
      <c r="G8" s="2">
        <f t="shared" si="2"/>
        <v>0.0005</v>
      </c>
      <c r="H8" s="3">
        <f t="shared" si="3"/>
        <v>0.0001470155837</v>
      </c>
    </row>
    <row r="9">
      <c r="B9" s="1">
        <v>4.0</v>
      </c>
      <c r="C9" s="1" t="s">
        <v>10</v>
      </c>
      <c r="D9" s="1">
        <v>240.617</v>
      </c>
      <c r="E9" s="1">
        <v>255.107</v>
      </c>
      <c r="F9" s="1">
        <f t="shared" si="1"/>
        <v>14.49</v>
      </c>
      <c r="G9" s="2">
        <f t="shared" si="2"/>
        <v>0.0005</v>
      </c>
      <c r="H9" s="3">
        <f t="shared" si="3"/>
        <v>0.00003450655625</v>
      </c>
    </row>
    <row r="10">
      <c r="C10" s="1" t="s">
        <v>11</v>
      </c>
      <c r="D10" s="1">
        <v>259.072</v>
      </c>
      <c r="E10" s="1">
        <v>262.501</v>
      </c>
      <c r="F10" s="1">
        <f t="shared" si="1"/>
        <v>3.429</v>
      </c>
      <c r="G10" s="2">
        <f t="shared" si="2"/>
        <v>0.0005</v>
      </c>
      <c r="H10" s="3">
        <f t="shared" si="3"/>
        <v>0.0001458151064</v>
      </c>
    </row>
    <row r="11">
      <c r="B11" s="1">
        <v>5.0</v>
      </c>
      <c r="C11" s="1" t="s">
        <v>10</v>
      </c>
      <c r="D11" s="1">
        <v>269.68</v>
      </c>
      <c r="E11" s="1">
        <v>283.24</v>
      </c>
      <c r="F11" s="1">
        <f t="shared" si="1"/>
        <v>13.56</v>
      </c>
      <c r="G11" s="2">
        <f t="shared" si="2"/>
        <v>0.0005</v>
      </c>
      <c r="H11" s="3">
        <f t="shared" si="3"/>
        <v>0.00003687315634</v>
      </c>
    </row>
    <row r="12">
      <c r="C12" s="1" t="s">
        <v>11</v>
      </c>
      <c r="D12" s="1">
        <v>288.385</v>
      </c>
      <c r="E12" s="1">
        <v>291.852</v>
      </c>
      <c r="F12" s="1">
        <f t="shared" si="1"/>
        <v>3.467</v>
      </c>
      <c r="G12" s="2">
        <f t="shared" si="2"/>
        <v>0.0005</v>
      </c>
      <c r="H12" s="3">
        <f t="shared" si="3"/>
        <v>0.0001442169022</v>
      </c>
    </row>
    <row r="13">
      <c r="B13" s="1">
        <v>6.0</v>
      </c>
      <c r="C13" s="1" t="s">
        <v>10</v>
      </c>
      <c r="D13" s="1">
        <v>294.522</v>
      </c>
      <c r="E13" s="1">
        <v>307.905</v>
      </c>
      <c r="F13" s="1">
        <f t="shared" si="1"/>
        <v>13.383</v>
      </c>
      <c r="G13" s="2">
        <f t="shared" si="2"/>
        <v>0.0005</v>
      </c>
      <c r="H13" s="3">
        <f t="shared" si="3"/>
        <v>0.0000373608309</v>
      </c>
    </row>
    <row r="14">
      <c r="C14" s="1" t="s">
        <v>11</v>
      </c>
      <c r="D14" s="1">
        <v>312.763</v>
      </c>
      <c r="E14" s="1">
        <v>316.173</v>
      </c>
      <c r="F14" s="1">
        <f t="shared" si="1"/>
        <v>3.41</v>
      </c>
      <c r="G14" s="2">
        <f t="shared" si="2"/>
        <v>0.0005</v>
      </c>
      <c r="H14" s="3">
        <f t="shared" si="3"/>
        <v>0.000146627566</v>
      </c>
    </row>
    <row r="15">
      <c r="B15" s="1">
        <v>7.0</v>
      </c>
      <c r="C15" s="1" t="s">
        <v>10</v>
      </c>
      <c r="D15" s="1">
        <v>317.732</v>
      </c>
      <c r="E15" s="1">
        <v>330.485</v>
      </c>
      <c r="F15" s="1">
        <f t="shared" si="1"/>
        <v>12.753</v>
      </c>
      <c r="G15" s="2">
        <f t="shared" si="2"/>
        <v>0.0005</v>
      </c>
      <c r="H15" s="3">
        <f t="shared" si="3"/>
        <v>0.00003920646122</v>
      </c>
    </row>
    <row r="16">
      <c r="C16" s="1" t="s">
        <v>11</v>
      </c>
      <c r="D16" s="1">
        <v>334.288</v>
      </c>
      <c r="E16" s="1">
        <v>337.759</v>
      </c>
      <c r="F16" s="1">
        <f t="shared" si="1"/>
        <v>3.471</v>
      </c>
      <c r="G16" s="2">
        <f t="shared" si="2"/>
        <v>0.0005</v>
      </c>
      <c r="H16" s="3">
        <f t="shared" si="3"/>
        <v>0.0001440507058</v>
      </c>
    </row>
    <row r="17">
      <c r="B17" s="1">
        <v>8.0</v>
      </c>
      <c r="C17" s="1" t="s">
        <v>10</v>
      </c>
      <c r="D17" s="1">
        <v>339.174</v>
      </c>
      <c r="E17" s="1">
        <v>353.417</v>
      </c>
      <c r="F17" s="1">
        <f t="shared" si="1"/>
        <v>14.243</v>
      </c>
      <c r="G17" s="2">
        <f t="shared" si="2"/>
        <v>0.0005</v>
      </c>
      <c r="H17" s="3">
        <f t="shared" si="3"/>
        <v>0.00003510496384</v>
      </c>
    </row>
    <row r="18">
      <c r="C18" s="1" t="s">
        <v>11</v>
      </c>
      <c r="D18" s="1">
        <v>357.741</v>
      </c>
      <c r="E18" s="1">
        <v>361.261</v>
      </c>
      <c r="F18" s="1">
        <f t="shared" si="1"/>
        <v>3.52</v>
      </c>
      <c r="G18" s="2">
        <f t="shared" si="2"/>
        <v>0.0005</v>
      </c>
      <c r="H18" s="3">
        <f t="shared" si="3"/>
        <v>0.0001420454545</v>
      </c>
    </row>
    <row r="19">
      <c r="A19" s="1" t="s">
        <v>21</v>
      </c>
      <c r="C19" s="1"/>
      <c r="D19" s="1"/>
      <c r="E19" s="1"/>
      <c r="F19" s="1"/>
      <c r="G19" s="2"/>
      <c r="H19" s="3"/>
    </row>
    <row r="20">
      <c r="B20" s="1">
        <v>1.0</v>
      </c>
      <c r="C20" s="1" t="s">
        <v>10</v>
      </c>
      <c r="D20" s="1">
        <v>363.641</v>
      </c>
      <c r="E20" s="1">
        <v>377.472</v>
      </c>
      <c r="F20" s="1">
        <f t="shared" ref="F20:F25" si="4">E20-D20</f>
        <v>13.831</v>
      </c>
      <c r="G20" s="2">
        <f t="shared" ref="G20:G24" si="5">0.5/1000</f>
        <v>0.0005</v>
      </c>
      <c r="H20" s="3">
        <f t="shared" ref="H20:H25" si="6">G20/F20</f>
        <v>0.00003615067602</v>
      </c>
    </row>
    <row r="21">
      <c r="C21" s="1" t="s">
        <v>11</v>
      </c>
      <c r="D21" s="1">
        <v>381.588</v>
      </c>
      <c r="E21" s="1">
        <v>383.981</v>
      </c>
      <c r="F21" s="1">
        <f t="shared" si="4"/>
        <v>2.393</v>
      </c>
      <c r="G21" s="2">
        <f t="shared" si="5"/>
        <v>0.0005</v>
      </c>
      <c r="H21" s="3">
        <f t="shared" si="6"/>
        <v>0.0002089427497</v>
      </c>
    </row>
    <row r="22">
      <c r="B22" s="1">
        <v>2.0</v>
      </c>
      <c r="C22" s="1" t="s">
        <v>10</v>
      </c>
      <c r="D22" s="1">
        <v>385.402</v>
      </c>
      <c r="E22" s="1">
        <v>399.46</v>
      </c>
      <c r="F22" s="1">
        <f t="shared" si="4"/>
        <v>14.058</v>
      </c>
      <c r="G22" s="2">
        <f t="shared" si="5"/>
        <v>0.0005</v>
      </c>
      <c r="H22" s="3">
        <f t="shared" si="6"/>
        <v>0.00003556693698</v>
      </c>
    </row>
    <row r="23">
      <c r="C23" s="1" t="s">
        <v>11</v>
      </c>
      <c r="D23" s="1">
        <v>403.554</v>
      </c>
      <c r="E23" s="1">
        <v>405.935</v>
      </c>
      <c r="F23" s="1">
        <f t="shared" si="4"/>
        <v>2.381</v>
      </c>
      <c r="G23" s="2">
        <f t="shared" si="5"/>
        <v>0.0005</v>
      </c>
      <c r="H23" s="3">
        <f t="shared" si="6"/>
        <v>0.0002099958001</v>
      </c>
    </row>
    <row r="24">
      <c r="B24" s="1">
        <v>3.0</v>
      </c>
      <c r="C24" s="1" t="s">
        <v>10</v>
      </c>
      <c r="D24" s="1">
        <v>407.171</v>
      </c>
      <c r="E24" s="1">
        <v>420.64</v>
      </c>
      <c r="F24" s="1">
        <f t="shared" si="4"/>
        <v>13.469</v>
      </c>
      <c r="G24" s="2">
        <f t="shared" si="5"/>
        <v>0.0005</v>
      </c>
      <c r="H24" s="3">
        <f t="shared" si="6"/>
        <v>0.00003712228079</v>
      </c>
    </row>
    <row r="25">
      <c r="C25" s="1" t="s">
        <v>11</v>
      </c>
      <c r="D25" s="1">
        <v>425.697</v>
      </c>
      <c r="E25" s="1">
        <v>430.577</v>
      </c>
      <c r="F25" s="1">
        <f t="shared" si="4"/>
        <v>4.88</v>
      </c>
      <c r="G25" s="2">
        <f>1/1000</f>
        <v>0.001</v>
      </c>
      <c r="H25" s="3">
        <f t="shared" si="6"/>
        <v>0.0002049180328</v>
      </c>
    </row>
    <row r="26">
      <c r="A26" s="1" t="s">
        <v>21</v>
      </c>
      <c r="C26" s="1"/>
      <c r="D26" s="1"/>
      <c r="E26" s="1"/>
      <c r="F26" s="1"/>
      <c r="G26" s="2"/>
      <c r="H26" s="3"/>
    </row>
    <row r="27">
      <c r="B27" s="1">
        <v>1.0</v>
      </c>
      <c r="C27" s="1" t="s">
        <v>10</v>
      </c>
      <c r="D27" s="1">
        <v>433.498</v>
      </c>
      <c r="E27" s="1">
        <v>445.166</v>
      </c>
      <c r="F27" s="1">
        <f t="shared" ref="F27:F52" si="7">E27-D27</f>
        <v>11.668</v>
      </c>
      <c r="G27" s="2">
        <f t="shared" ref="G27:G52" si="8">0.5/1000</f>
        <v>0.0005</v>
      </c>
      <c r="H27" s="3">
        <f t="shared" ref="H27:H52" si="9">G27/F27</f>
        <v>0.00004285224546</v>
      </c>
    </row>
    <row r="28">
      <c r="C28" s="1" t="s">
        <v>11</v>
      </c>
      <c r="D28" s="1">
        <v>452.84</v>
      </c>
      <c r="E28" s="1">
        <v>454.331</v>
      </c>
      <c r="F28" s="1">
        <f t="shared" si="7"/>
        <v>1.491</v>
      </c>
      <c r="G28" s="2">
        <f t="shared" si="8"/>
        <v>0.0005</v>
      </c>
      <c r="H28" s="3">
        <f t="shared" si="9"/>
        <v>0.0003353454058</v>
      </c>
    </row>
    <row r="29">
      <c r="B29" s="1">
        <v>2.0</v>
      </c>
      <c r="C29" s="1" t="s">
        <v>10</v>
      </c>
      <c r="D29" s="1">
        <v>459.59</v>
      </c>
      <c r="E29" s="1">
        <v>472.852</v>
      </c>
      <c r="F29" s="1">
        <f t="shared" si="7"/>
        <v>13.262</v>
      </c>
      <c r="G29" s="2">
        <f t="shared" si="8"/>
        <v>0.0005</v>
      </c>
      <c r="H29" s="3">
        <f t="shared" si="9"/>
        <v>0.00003770170412</v>
      </c>
    </row>
    <row r="30">
      <c r="C30" s="1" t="s">
        <v>11</v>
      </c>
      <c r="D30" s="1">
        <v>477.131</v>
      </c>
      <c r="E30" s="1">
        <v>478.661</v>
      </c>
      <c r="F30" s="1">
        <f t="shared" si="7"/>
        <v>1.53</v>
      </c>
      <c r="G30" s="2">
        <f t="shared" si="8"/>
        <v>0.0005</v>
      </c>
      <c r="H30" s="3">
        <f t="shared" si="9"/>
        <v>0.0003267973856</v>
      </c>
    </row>
    <row r="31">
      <c r="B31" s="1">
        <v>3.0</v>
      </c>
      <c r="C31" s="1" t="s">
        <v>10</v>
      </c>
      <c r="D31" s="1">
        <v>480.679</v>
      </c>
      <c r="E31" s="1">
        <v>493.741</v>
      </c>
      <c r="F31" s="1">
        <f t="shared" si="7"/>
        <v>13.062</v>
      </c>
      <c r="G31" s="2">
        <f t="shared" si="8"/>
        <v>0.0005</v>
      </c>
      <c r="H31" s="3">
        <f t="shared" si="9"/>
        <v>0.00003827897719</v>
      </c>
    </row>
    <row r="32">
      <c r="C32" s="1" t="s">
        <v>11</v>
      </c>
      <c r="D32" s="1">
        <v>497.848</v>
      </c>
      <c r="E32" s="5">
        <v>499.314</v>
      </c>
      <c r="F32" s="5">
        <f t="shared" si="7"/>
        <v>1.466</v>
      </c>
      <c r="G32" s="2">
        <f t="shared" si="8"/>
        <v>0.0005</v>
      </c>
      <c r="H32" s="3">
        <f t="shared" si="9"/>
        <v>0.0003410641201</v>
      </c>
    </row>
    <row r="33">
      <c r="B33" s="1">
        <v>4.0</v>
      </c>
      <c r="C33" s="1" t="s">
        <v>10</v>
      </c>
      <c r="D33" s="5">
        <v>500.595</v>
      </c>
      <c r="E33" s="1">
        <v>514.248</v>
      </c>
      <c r="F33" s="5">
        <f t="shared" si="7"/>
        <v>13.653</v>
      </c>
      <c r="G33" s="2">
        <f t="shared" si="8"/>
        <v>0.0005</v>
      </c>
      <c r="H33" s="3">
        <f t="shared" si="9"/>
        <v>0.00003662198784</v>
      </c>
    </row>
    <row r="34">
      <c r="C34" s="1" t="s">
        <v>11</v>
      </c>
      <c r="D34" s="1">
        <v>518.325</v>
      </c>
      <c r="E34" s="1">
        <v>519.853</v>
      </c>
      <c r="F34" s="1">
        <f t="shared" si="7"/>
        <v>1.528</v>
      </c>
      <c r="G34" s="2">
        <f t="shared" si="8"/>
        <v>0.0005</v>
      </c>
      <c r="H34" s="3">
        <f t="shared" si="9"/>
        <v>0.0003272251309</v>
      </c>
    </row>
    <row r="35">
      <c r="B35" s="1">
        <v>5.0</v>
      </c>
      <c r="C35" s="1" t="s">
        <v>10</v>
      </c>
      <c r="D35" s="1">
        <v>521.837</v>
      </c>
      <c r="E35" s="1">
        <v>535.444</v>
      </c>
      <c r="F35" s="1">
        <f t="shared" si="7"/>
        <v>13.607</v>
      </c>
      <c r="G35" s="2">
        <f t="shared" si="8"/>
        <v>0.0005</v>
      </c>
      <c r="H35" s="3">
        <f t="shared" si="9"/>
        <v>0.00003674579261</v>
      </c>
    </row>
    <row r="36">
      <c r="C36" s="1" t="s">
        <v>11</v>
      </c>
      <c r="D36" s="5">
        <v>545.018</v>
      </c>
      <c r="E36" s="1">
        <v>546.597</v>
      </c>
      <c r="F36" s="5">
        <f t="shared" si="7"/>
        <v>1.579</v>
      </c>
      <c r="G36" s="2">
        <f t="shared" si="8"/>
        <v>0.0005</v>
      </c>
      <c r="H36" s="3">
        <f t="shared" si="9"/>
        <v>0.0003166561115</v>
      </c>
    </row>
    <row r="37">
      <c r="B37" s="1">
        <v>6.0</v>
      </c>
      <c r="C37" s="1" t="s">
        <v>10</v>
      </c>
      <c r="D37" s="1">
        <v>548.275</v>
      </c>
      <c r="E37" s="1">
        <v>561.231</v>
      </c>
      <c r="F37" s="1">
        <f t="shared" si="7"/>
        <v>12.956</v>
      </c>
      <c r="G37" s="2">
        <f t="shared" si="8"/>
        <v>0.0005</v>
      </c>
      <c r="H37" s="3">
        <f t="shared" si="9"/>
        <v>0.00003859215807</v>
      </c>
    </row>
    <row r="38">
      <c r="C38" s="1" t="s">
        <v>11</v>
      </c>
      <c r="D38" s="1">
        <v>565.368</v>
      </c>
      <c r="E38" s="1">
        <v>566.931</v>
      </c>
      <c r="F38" s="1">
        <f t="shared" si="7"/>
        <v>1.563</v>
      </c>
      <c r="G38" s="2">
        <f t="shared" si="8"/>
        <v>0.0005</v>
      </c>
      <c r="H38" s="3">
        <f t="shared" si="9"/>
        <v>0.0003198976328</v>
      </c>
    </row>
    <row r="39">
      <c r="B39" s="1">
        <v>7.0</v>
      </c>
      <c r="C39" s="1" t="s">
        <v>10</v>
      </c>
      <c r="D39" s="1">
        <v>568.354</v>
      </c>
      <c r="E39" s="1">
        <v>582.967</v>
      </c>
      <c r="F39" s="1">
        <f t="shared" si="7"/>
        <v>14.613</v>
      </c>
      <c r="G39" s="2">
        <f t="shared" si="8"/>
        <v>0.0005</v>
      </c>
      <c r="H39" s="3">
        <f t="shared" si="9"/>
        <v>0.00003421610894</v>
      </c>
    </row>
    <row r="40">
      <c r="C40" s="1" t="s">
        <v>11</v>
      </c>
      <c r="D40" s="1">
        <v>587.134</v>
      </c>
      <c r="E40" s="1">
        <v>588.771</v>
      </c>
      <c r="F40" s="1">
        <f t="shared" si="7"/>
        <v>1.637</v>
      </c>
      <c r="G40" s="2">
        <f t="shared" si="8"/>
        <v>0.0005</v>
      </c>
      <c r="H40" s="3">
        <f t="shared" si="9"/>
        <v>0.0003054367746</v>
      </c>
    </row>
    <row r="41">
      <c r="B41" s="1">
        <v>8.0</v>
      </c>
      <c r="C41" s="1" t="s">
        <v>10</v>
      </c>
      <c r="D41" s="1">
        <v>590.143</v>
      </c>
      <c r="E41" s="1">
        <v>603.706</v>
      </c>
      <c r="F41" s="1">
        <f t="shared" si="7"/>
        <v>13.563</v>
      </c>
      <c r="G41" s="2">
        <f t="shared" si="8"/>
        <v>0.0005</v>
      </c>
      <c r="H41" s="3">
        <f t="shared" si="9"/>
        <v>0.00003686500037</v>
      </c>
    </row>
    <row r="42">
      <c r="C42" s="1" t="s">
        <v>11</v>
      </c>
      <c r="D42" s="1">
        <v>608.298</v>
      </c>
      <c r="E42" s="1">
        <v>609.931</v>
      </c>
      <c r="F42" s="1">
        <f t="shared" si="7"/>
        <v>1.633</v>
      </c>
      <c r="G42" s="2">
        <f t="shared" si="8"/>
        <v>0.0005</v>
      </c>
      <c r="H42" s="3">
        <f t="shared" si="9"/>
        <v>0.0003061849357</v>
      </c>
    </row>
    <row r="43">
      <c r="B43" s="1">
        <v>9.0</v>
      </c>
      <c r="C43" s="1" t="s">
        <v>10</v>
      </c>
      <c r="D43" s="1">
        <v>611.746</v>
      </c>
      <c r="E43" s="1">
        <v>625.847</v>
      </c>
      <c r="F43" s="1">
        <f t="shared" si="7"/>
        <v>14.101</v>
      </c>
      <c r="G43" s="2">
        <f t="shared" si="8"/>
        <v>0.0005</v>
      </c>
      <c r="H43" s="3">
        <f t="shared" si="9"/>
        <v>0.00003545847812</v>
      </c>
    </row>
    <row r="44">
      <c r="C44" s="1" t="s">
        <v>11</v>
      </c>
      <c r="D44" s="1">
        <v>630.138</v>
      </c>
      <c r="E44" s="1">
        <v>631.769</v>
      </c>
      <c r="F44" s="1">
        <f t="shared" si="7"/>
        <v>1.631</v>
      </c>
      <c r="G44" s="2">
        <f t="shared" si="8"/>
        <v>0.0005</v>
      </c>
      <c r="H44" s="3">
        <f t="shared" si="9"/>
        <v>0.0003065603924</v>
      </c>
    </row>
    <row r="45">
      <c r="B45" s="1">
        <v>10.0</v>
      </c>
      <c r="C45" s="1" t="s">
        <v>10</v>
      </c>
      <c r="D45" s="1">
        <v>633.397</v>
      </c>
      <c r="E45" s="1">
        <v>645.807</v>
      </c>
      <c r="F45" s="1">
        <f t="shared" si="7"/>
        <v>12.41</v>
      </c>
      <c r="G45" s="2">
        <f t="shared" si="8"/>
        <v>0.0005</v>
      </c>
      <c r="H45" s="3">
        <f t="shared" si="9"/>
        <v>0.00004029008864</v>
      </c>
    </row>
    <row r="46">
      <c r="C46" s="1" t="s">
        <v>11</v>
      </c>
      <c r="D46" s="1">
        <v>649.37</v>
      </c>
      <c r="E46" s="1">
        <v>650.96</v>
      </c>
      <c r="F46" s="1">
        <f t="shared" si="7"/>
        <v>1.59</v>
      </c>
      <c r="G46" s="2">
        <f t="shared" si="8"/>
        <v>0.0005</v>
      </c>
      <c r="H46" s="3">
        <f t="shared" si="9"/>
        <v>0.0003144654088</v>
      </c>
    </row>
    <row r="47">
      <c r="B47" s="1">
        <v>11.0</v>
      </c>
      <c r="C47" s="1" t="s">
        <v>10</v>
      </c>
      <c r="D47" s="1">
        <v>652.041</v>
      </c>
      <c r="E47" s="1">
        <v>665.359</v>
      </c>
      <c r="F47" s="1">
        <f t="shared" si="7"/>
        <v>13.318</v>
      </c>
      <c r="G47" s="2">
        <f t="shared" si="8"/>
        <v>0.0005</v>
      </c>
      <c r="H47" s="3">
        <f t="shared" si="9"/>
        <v>0.00003754317465</v>
      </c>
    </row>
    <row r="48">
      <c r="C48" s="1" t="s">
        <v>11</v>
      </c>
      <c r="D48" s="1">
        <v>670.47</v>
      </c>
      <c r="E48" s="1">
        <v>671.984</v>
      </c>
      <c r="F48" s="1">
        <f t="shared" si="7"/>
        <v>1.514</v>
      </c>
      <c r="G48" s="2">
        <f t="shared" si="8"/>
        <v>0.0005</v>
      </c>
      <c r="H48" s="3">
        <f t="shared" si="9"/>
        <v>0.0003302509908</v>
      </c>
    </row>
    <row r="49">
      <c r="B49" s="1">
        <v>12.0</v>
      </c>
      <c r="C49" s="1" t="s">
        <v>10</v>
      </c>
      <c r="D49" s="1">
        <v>673.894</v>
      </c>
      <c r="E49" s="1">
        <v>686.993</v>
      </c>
      <c r="F49" s="1">
        <f t="shared" si="7"/>
        <v>13.099</v>
      </c>
      <c r="G49" s="2">
        <f t="shared" si="8"/>
        <v>0.0005</v>
      </c>
      <c r="H49" s="3">
        <f t="shared" si="9"/>
        <v>0.00003817085274</v>
      </c>
    </row>
    <row r="50">
      <c r="C50" s="1" t="s">
        <v>11</v>
      </c>
      <c r="D50" s="1">
        <v>692.012</v>
      </c>
      <c r="E50" s="1">
        <v>693.574</v>
      </c>
      <c r="F50" s="1">
        <f t="shared" si="7"/>
        <v>1.562</v>
      </c>
      <c r="G50" s="2">
        <f t="shared" si="8"/>
        <v>0.0005</v>
      </c>
      <c r="H50" s="3">
        <f t="shared" si="9"/>
        <v>0.0003201024328</v>
      </c>
    </row>
    <row r="51">
      <c r="B51" s="1">
        <v>13.0</v>
      </c>
      <c r="C51" s="1" t="s">
        <v>10</v>
      </c>
      <c r="D51" s="1">
        <v>695.819</v>
      </c>
      <c r="E51" s="1">
        <v>710.603</v>
      </c>
      <c r="F51" s="1">
        <f t="shared" si="7"/>
        <v>14.784</v>
      </c>
      <c r="G51" s="2">
        <f t="shared" si="8"/>
        <v>0.0005</v>
      </c>
      <c r="H51" s="3">
        <f t="shared" si="9"/>
        <v>0.00003382034632</v>
      </c>
    </row>
    <row r="52">
      <c r="C52" s="1" t="s">
        <v>11</v>
      </c>
      <c r="D52" s="1">
        <v>714.713</v>
      </c>
      <c r="E52" s="1">
        <v>716.326</v>
      </c>
      <c r="F52" s="1">
        <f t="shared" si="7"/>
        <v>1.613</v>
      </c>
      <c r="G52" s="2">
        <f t="shared" si="8"/>
        <v>0.0005</v>
      </c>
      <c r="H52" s="3">
        <f t="shared" si="9"/>
        <v>0.0003099814011</v>
      </c>
    </row>
    <row r="53">
      <c r="G53" s="2"/>
      <c r="H53" s="3"/>
    </row>
    <row r="54">
      <c r="G54" s="2"/>
      <c r="H54" s="3"/>
    </row>
    <row r="55">
      <c r="G55" s="2"/>
      <c r="H55" s="3"/>
    </row>
    <row r="56">
      <c r="G56" s="2"/>
      <c r="H56" s="3"/>
    </row>
    <row r="57">
      <c r="G57" s="2"/>
      <c r="H57" s="3"/>
    </row>
    <row r="58">
      <c r="G58" s="2"/>
      <c r="H5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5" max="5" width="17.0"/>
    <col customWidth="1" min="10" max="10" width="25.6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 t="s">
        <v>7</v>
      </c>
      <c r="K2" s="1" t="s">
        <v>8</v>
      </c>
      <c r="L2" s="1" t="s">
        <v>9</v>
      </c>
    </row>
    <row r="3">
      <c r="B3" s="1">
        <v>1.0</v>
      </c>
      <c r="C3" s="1" t="s">
        <v>10</v>
      </c>
      <c r="D3" s="7">
        <v>0.020833333333333332</v>
      </c>
      <c r="E3" s="7">
        <v>0.034722222222222224</v>
      </c>
      <c r="F3" s="1">
        <v>20.0</v>
      </c>
      <c r="G3" s="2">
        <f t="shared" ref="G3:G15" si="1">0.5/1000</f>
        <v>0.0005</v>
      </c>
      <c r="H3" s="3">
        <f t="shared" ref="H3:H15" si="2">G3/F3</f>
        <v>0.000025</v>
      </c>
      <c r="K3" s="4"/>
    </row>
    <row r="4">
      <c r="C4" s="1" t="s">
        <v>11</v>
      </c>
      <c r="D4" s="7">
        <v>0.03888888888888889</v>
      </c>
      <c r="E4" s="7">
        <v>0.04583333333333333</v>
      </c>
      <c r="F4" s="1">
        <v>10.0</v>
      </c>
      <c r="G4" s="2">
        <f t="shared" si="1"/>
        <v>0.0005</v>
      </c>
      <c r="H4" s="3">
        <f t="shared" si="2"/>
        <v>0.00005</v>
      </c>
    </row>
    <row r="5">
      <c r="B5" s="1">
        <v>2.0</v>
      </c>
      <c r="C5" s="1" t="s">
        <v>10</v>
      </c>
      <c r="D5" s="7">
        <v>0.04722222222222222</v>
      </c>
      <c r="E5" s="7">
        <v>0.06111111111111111</v>
      </c>
      <c r="F5" s="1">
        <v>20.0</v>
      </c>
      <c r="G5" s="2">
        <f t="shared" si="1"/>
        <v>0.0005</v>
      </c>
      <c r="H5" s="3">
        <f t="shared" si="2"/>
        <v>0.000025</v>
      </c>
    </row>
    <row r="6">
      <c r="C6" s="1" t="s">
        <v>11</v>
      </c>
      <c r="D6" s="7">
        <v>0.06527777777777778</v>
      </c>
      <c r="E6" s="7">
        <v>0.07291666666666667</v>
      </c>
      <c r="F6" s="1">
        <v>11.0</v>
      </c>
      <c r="G6" s="2">
        <f t="shared" si="1"/>
        <v>0.0005</v>
      </c>
      <c r="H6" s="3">
        <f t="shared" si="2"/>
        <v>0.00004545454545</v>
      </c>
    </row>
    <row r="7">
      <c r="B7" s="1">
        <v>3.0</v>
      </c>
      <c r="C7" s="1" t="s">
        <v>10</v>
      </c>
      <c r="D7" s="8">
        <v>0.075</v>
      </c>
      <c r="E7" s="7">
        <v>0.0875</v>
      </c>
      <c r="F7" s="1">
        <v>18.0</v>
      </c>
      <c r="G7" s="2">
        <f t="shared" si="1"/>
        <v>0.0005</v>
      </c>
      <c r="H7" s="3">
        <f t="shared" si="2"/>
        <v>0.00002777777778</v>
      </c>
    </row>
    <row r="8">
      <c r="C8" s="1" t="s">
        <v>11</v>
      </c>
      <c r="D8" s="7">
        <v>0.09166666666666666</v>
      </c>
      <c r="E8" s="7">
        <v>0.09861111111111111</v>
      </c>
      <c r="F8" s="1">
        <v>10.0</v>
      </c>
      <c r="G8" s="2">
        <f t="shared" si="1"/>
        <v>0.0005</v>
      </c>
      <c r="H8" s="3">
        <f t="shared" si="2"/>
        <v>0.00005</v>
      </c>
    </row>
    <row r="9">
      <c r="B9" s="1">
        <v>4.0</v>
      </c>
      <c r="C9" s="1" t="s">
        <v>10</v>
      </c>
      <c r="D9" s="7">
        <v>0.10138888888888889</v>
      </c>
      <c r="E9" s="7">
        <v>0.11527777777777778</v>
      </c>
      <c r="F9" s="1">
        <v>20.0</v>
      </c>
      <c r="G9" s="2">
        <f t="shared" si="1"/>
        <v>0.0005</v>
      </c>
      <c r="H9" s="3">
        <f t="shared" si="2"/>
        <v>0.000025</v>
      </c>
    </row>
    <row r="10">
      <c r="C10" s="1" t="s">
        <v>11</v>
      </c>
      <c r="D10" s="7">
        <v>0.12013888888888889</v>
      </c>
      <c r="E10" s="7">
        <v>0.12638888888888888</v>
      </c>
      <c r="F10" s="1">
        <v>9.0</v>
      </c>
      <c r="G10" s="2">
        <f t="shared" si="1"/>
        <v>0.0005</v>
      </c>
      <c r="H10" s="3">
        <f t="shared" si="2"/>
        <v>0.00005555555556</v>
      </c>
    </row>
    <row r="11">
      <c r="B11" s="1">
        <v>5.0</v>
      </c>
      <c r="C11" s="1" t="s">
        <v>10</v>
      </c>
      <c r="D11" s="7">
        <v>0.13333333333333333</v>
      </c>
      <c r="E11" s="7">
        <v>0.14930555555555555</v>
      </c>
      <c r="F11" s="1">
        <v>23.0</v>
      </c>
      <c r="G11" s="2">
        <f t="shared" si="1"/>
        <v>0.0005</v>
      </c>
      <c r="H11" s="3">
        <f t="shared" si="2"/>
        <v>0.00002173913043</v>
      </c>
    </row>
    <row r="12">
      <c r="C12" s="1" t="s">
        <v>11</v>
      </c>
      <c r="D12" s="7">
        <v>0.15486111111111112</v>
      </c>
      <c r="E12" s="7">
        <v>0.16180555555555556</v>
      </c>
      <c r="F12" s="1">
        <v>10.0</v>
      </c>
      <c r="G12" s="2">
        <f t="shared" si="1"/>
        <v>0.0005</v>
      </c>
      <c r="H12" s="3">
        <f t="shared" si="2"/>
        <v>0.00005</v>
      </c>
    </row>
    <row r="13">
      <c r="B13" s="1">
        <v>6.0</v>
      </c>
      <c r="C13" s="1" t="s">
        <v>10</v>
      </c>
      <c r="D13" s="8">
        <v>0.1638888888888889</v>
      </c>
      <c r="E13" s="8">
        <v>0.17777777777777778</v>
      </c>
      <c r="F13" s="1">
        <v>20.0</v>
      </c>
      <c r="G13" s="2">
        <f t="shared" si="1"/>
        <v>0.0005</v>
      </c>
      <c r="H13" s="3">
        <f t="shared" si="2"/>
        <v>0.000025</v>
      </c>
    </row>
    <row r="14">
      <c r="C14" s="1" t="s">
        <v>11</v>
      </c>
      <c r="D14" s="8">
        <v>0.18333333333333332</v>
      </c>
      <c r="E14" s="8">
        <v>0.18958333333333333</v>
      </c>
      <c r="F14" s="1">
        <v>9.0</v>
      </c>
      <c r="G14" s="2">
        <f t="shared" si="1"/>
        <v>0.0005</v>
      </c>
      <c r="H14" s="3">
        <f t="shared" si="2"/>
        <v>0.00005555555556</v>
      </c>
    </row>
    <row r="15">
      <c r="B15" s="1">
        <v>7.0</v>
      </c>
      <c r="C15" s="1" t="s">
        <v>10</v>
      </c>
      <c r="D15" s="8">
        <v>0.19166666666666668</v>
      </c>
      <c r="E15" s="8">
        <v>0.2048611111111111</v>
      </c>
      <c r="F15" s="1">
        <v>19.0</v>
      </c>
      <c r="G15" s="2">
        <f t="shared" si="1"/>
        <v>0.0005</v>
      </c>
      <c r="H15" s="3">
        <f t="shared" si="2"/>
        <v>0.00002631578947</v>
      </c>
    </row>
    <row r="16">
      <c r="A16" s="1" t="s">
        <v>22</v>
      </c>
      <c r="B16" s="1" t="s">
        <v>13</v>
      </c>
      <c r="D16" s="8"/>
      <c r="E16" s="8"/>
      <c r="G16" s="2"/>
      <c r="H16" s="3"/>
    </row>
    <row r="17">
      <c r="B17" s="1">
        <v>8.0</v>
      </c>
      <c r="C17" s="1" t="s">
        <v>10</v>
      </c>
      <c r="D17" s="8">
        <v>0.25069444444444444</v>
      </c>
      <c r="E17" s="8">
        <v>0.2638888888888889</v>
      </c>
      <c r="F17" s="1">
        <v>19.0</v>
      </c>
      <c r="G17" s="2">
        <f t="shared" ref="G17:G20" si="3">0.5/1000</f>
        <v>0.0005</v>
      </c>
      <c r="H17" s="3">
        <f t="shared" ref="H17:H20" si="4">G17/F17</f>
        <v>0.00002631578947</v>
      </c>
    </row>
    <row r="18">
      <c r="C18" s="1" t="s">
        <v>11</v>
      </c>
      <c r="D18" s="8">
        <v>0.26875</v>
      </c>
      <c r="E18" s="8">
        <v>0.275</v>
      </c>
      <c r="F18" s="1">
        <v>9.0</v>
      </c>
      <c r="G18" s="2">
        <f t="shared" si="3"/>
        <v>0.0005</v>
      </c>
      <c r="H18" s="3">
        <f t="shared" si="4"/>
        <v>0.00005555555556</v>
      </c>
    </row>
    <row r="19">
      <c r="B19" s="1">
        <v>9.0</v>
      </c>
      <c r="C19" s="1" t="s">
        <v>10</v>
      </c>
      <c r="D19" s="8">
        <v>0.2763888888888889</v>
      </c>
      <c r="E19" s="8">
        <v>0.28958333333333336</v>
      </c>
      <c r="F19" s="1">
        <v>19.0</v>
      </c>
      <c r="G19" s="2">
        <f t="shared" si="3"/>
        <v>0.0005</v>
      </c>
      <c r="H19" s="3">
        <f t="shared" si="4"/>
        <v>0.00002631578947</v>
      </c>
    </row>
    <row r="20">
      <c r="C20" s="1" t="s">
        <v>11</v>
      </c>
      <c r="D20" s="8">
        <v>0.29375</v>
      </c>
      <c r="E20" s="8">
        <v>0.30069444444444443</v>
      </c>
      <c r="F20" s="1">
        <v>10.0</v>
      </c>
      <c r="G20" s="2">
        <f t="shared" si="3"/>
        <v>0.0005</v>
      </c>
      <c r="H20" s="3">
        <f t="shared" si="4"/>
        <v>0.00005</v>
      </c>
    </row>
    <row r="21">
      <c r="D21" s="8"/>
      <c r="E21" s="8"/>
      <c r="G21" s="2"/>
      <c r="H21" s="3"/>
    </row>
    <row r="22">
      <c r="D22" s="8"/>
      <c r="E22" s="8"/>
      <c r="G22" s="2"/>
      <c r="H22" s="3"/>
    </row>
    <row r="23">
      <c r="D23" s="8"/>
      <c r="E23" s="8"/>
      <c r="G23" s="2"/>
      <c r="H23" s="3"/>
    </row>
    <row r="24">
      <c r="D24" s="8"/>
      <c r="E24" s="8"/>
      <c r="G24" s="2"/>
      <c r="H24" s="3"/>
    </row>
    <row r="25">
      <c r="G25" s="2"/>
      <c r="H25" s="3"/>
    </row>
    <row r="26">
      <c r="D26" s="8"/>
      <c r="E26" s="8"/>
    </row>
    <row r="27">
      <c r="D27" s="8"/>
      <c r="E27" s="8"/>
      <c r="G27" s="2"/>
      <c r="H27" s="3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5" max="5" width="17.0"/>
    <col customWidth="1" min="10" max="10" width="25.6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 t="s">
        <v>7</v>
      </c>
      <c r="K2" s="1" t="s">
        <v>8</v>
      </c>
      <c r="L2" s="1" t="s">
        <v>9</v>
      </c>
    </row>
    <row r="3">
      <c r="B3" s="1">
        <v>1.0</v>
      </c>
      <c r="C3" s="1" t="s">
        <v>10</v>
      </c>
      <c r="D3" s="7">
        <v>0.013194444444444444</v>
      </c>
      <c r="E3" s="7">
        <v>0.022222222222222223</v>
      </c>
      <c r="F3" s="9">
        <v>13.0</v>
      </c>
      <c r="G3" s="2">
        <f t="shared" ref="G3:G30" si="1">0.5/1000</f>
        <v>0.0005</v>
      </c>
      <c r="H3" s="3">
        <f t="shared" ref="H3:H30" si="2">G3/F3</f>
        <v>0.00003846153846</v>
      </c>
      <c r="K3" s="4"/>
    </row>
    <row r="4">
      <c r="C4" s="1" t="s">
        <v>11</v>
      </c>
      <c r="D4" s="7">
        <v>0.025</v>
      </c>
      <c r="E4" s="7">
        <v>0.029861111111111113</v>
      </c>
      <c r="F4" s="9">
        <v>7.0</v>
      </c>
      <c r="G4" s="2">
        <f t="shared" si="1"/>
        <v>0.0005</v>
      </c>
      <c r="H4" s="3">
        <f t="shared" si="2"/>
        <v>0.00007142857143</v>
      </c>
    </row>
    <row r="5">
      <c r="B5" s="1">
        <v>2.0</v>
      </c>
      <c r="C5" s="1" t="s">
        <v>10</v>
      </c>
      <c r="D5" s="7">
        <v>0.03125</v>
      </c>
      <c r="E5" s="7">
        <v>0.03958333333333333</v>
      </c>
      <c r="F5" s="9">
        <v>12.0</v>
      </c>
      <c r="G5" s="2">
        <f t="shared" si="1"/>
        <v>0.0005</v>
      </c>
      <c r="H5" s="3">
        <f t="shared" si="2"/>
        <v>0.00004166666667</v>
      </c>
    </row>
    <row r="6">
      <c r="C6" s="1" t="s">
        <v>11</v>
      </c>
      <c r="D6" s="7">
        <v>0.04236111111111111</v>
      </c>
      <c r="E6" s="7">
        <v>0.04722222222222222</v>
      </c>
      <c r="F6" s="9">
        <v>7.0</v>
      </c>
      <c r="G6" s="2">
        <f t="shared" si="1"/>
        <v>0.0005</v>
      </c>
      <c r="H6" s="3">
        <f t="shared" si="2"/>
        <v>0.00007142857143</v>
      </c>
    </row>
    <row r="7">
      <c r="B7" s="1">
        <v>3.0</v>
      </c>
      <c r="C7" s="1" t="s">
        <v>10</v>
      </c>
      <c r="D7" s="8">
        <v>0.049305555555555554</v>
      </c>
      <c r="E7" s="7">
        <v>0.05763888888888889</v>
      </c>
      <c r="F7" s="9">
        <v>12.0</v>
      </c>
      <c r="G7" s="2">
        <f t="shared" si="1"/>
        <v>0.0005</v>
      </c>
      <c r="H7" s="3">
        <f t="shared" si="2"/>
        <v>0.00004166666667</v>
      </c>
    </row>
    <row r="8">
      <c r="C8" s="1" t="s">
        <v>11</v>
      </c>
      <c r="D8" s="7">
        <v>0.0625</v>
      </c>
      <c r="E8" s="7">
        <v>0.06736111111111111</v>
      </c>
      <c r="F8" s="9">
        <v>7.0</v>
      </c>
      <c r="G8" s="2">
        <f t="shared" si="1"/>
        <v>0.0005</v>
      </c>
      <c r="H8" s="3">
        <f t="shared" si="2"/>
        <v>0.00007142857143</v>
      </c>
    </row>
    <row r="9">
      <c r="B9" s="1">
        <v>4.0</v>
      </c>
      <c r="C9" s="1" t="s">
        <v>10</v>
      </c>
      <c r="D9" s="7">
        <v>0.07013888888888889</v>
      </c>
      <c r="E9" s="7">
        <v>0.07847222222222222</v>
      </c>
      <c r="F9" s="9">
        <v>12.0</v>
      </c>
      <c r="G9" s="2">
        <f t="shared" si="1"/>
        <v>0.0005</v>
      </c>
      <c r="H9" s="3">
        <f t="shared" si="2"/>
        <v>0.00004166666667</v>
      </c>
    </row>
    <row r="10">
      <c r="C10" s="1" t="s">
        <v>11</v>
      </c>
      <c r="D10" s="7">
        <v>0.08263888888888889</v>
      </c>
      <c r="E10" s="7">
        <v>0.08819444444444445</v>
      </c>
      <c r="F10" s="9">
        <v>8.0</v>
      </c>
      <c r="G10" s="2">
        <f t="shared" si="1"/>
        <v>0.0005</v>
      </c>
      <c r="H10" s="3">
        <f t="shared" si="2"/>
        <v>0.0000625</v>
      </c>
    </row>
    <row r="11">
      <c r="B11" s="1">
        <v>5.0</v>
      </c>
      <c r="C11" s="1" t="s">
        <v>10</v>
      </c>
      <c r="D11" s="7">
        <v>0.08958333333333333</v>
      </c>
      <c r="E11" s="7">
        <v>0.09861111111111111</v>
      </c>
      <c r="F11" s="9">
        <v>13.0</v>
      </c>
      <c r="G11" s="2">
        <f t="shared" si="1"/>
        <v>0.0005</v>
      </c>
      <c r="H11" s="3">
        <f t="shared" si="2"/>
        <v>0.00003846153846</v>
      </c>
    </row>
    <row r="12">
      <c r="C12" s="1" t="s">
        <v>11</v>
      </c>
      <c r="D12" s="7">
        <v>0.10208333333333333</v>
      </c>
      <c r="E12" s="7">
        <v>0.1076388888888889</v>
      </c>
      <c r="F12" s="9">
        <v>8.0</v>
      </c>
      <c r="G12" s="2">
        <f t="shared" si="1"/>
        <v>0.0005</v>
      </c>
      <c r="H12" s="3">
        <f t="shared" si="2"/>
        <v>0.0000625</v>
      </c>
    </row>
    <row r="13">
      <c r="B13" s="1">
        <v>6.0</v>
      </c>
      <c r="C13" s="1" t="s">
        <v>10</v>
      </c>
      <c r="D13" s="8">
        <v>0.10972222222222222</v>
      </c>
      <c r="E13" s="8">
        <v>0.11875</v>
      </c>
      <c r="F13" s="9">
        <v>13.0</v>
      </c>
      <c r="G13" s="2">
        <f t="shared" si="1"/>
        <v>0.0005</v>
      </c>
      <c r="H13" s="3">
        <f t="shared" si="2"/>
        <v>0.00003846153846</v>
      </c>
    </row>
    <row r="14">
      <c r="C14" s="1" t="s">
        <v>11</v>
      </c>
      <c r="D14" s="8">
        <v>0.12291666666666666</v>
      </c>
      <c r="E14" s="8">
        <v>0.1284722222222222</v>
      </c>
      <c r="F14" s="9">
        <v>8.0</v>
      </c>
      <c r="G14" s="2">
        <f t="shared" si="1"/>
        <v>0.0005</v>
      </c>
      <c r="H14" s="3">
        <f t="shared" si="2"/>
        <v>0.0000625</v>
      </c>
    </row>
    <row r="15">
      <c r="B15" s="1">
        <v>7.0</v>
      </c>
      <c r="C15" s="1" t="s">
        <v>10</v>
      </c>
      <c r="D15" s="8">
        <v>0.13055555555555556</v>
      </c>
      <c r="E15" s="8">
        <v>0.13819444444444445</v>
      </c>
      <c r="F15" s="9">
        <v>11.0</v>
      </c>
      <c r="G15" s="2">
        <f t="shared" si="1"/>
        <v>0.0005</v>
      </c>
      <c r="H15" s="3">
        <f t="shared" si="2"/>
        <v>0.00004545454545</v>
      </c>
    </row>
    <row r="16">
      <c r="C16" s="1" t="s">
        <v>11</v>
      </c>
      <c r="D16" s="8">
        <v>0.1423611111111111</v>
      </c>
      <c r="E16" s="8">
        <v>0.14791666666666667</v>
      </c>
      <c r="F16" s="9">
        <v>8.0</v>
      </c>
      <c r="G16" s="2">
        <f t="shared" si="1"/>
        <v>0.0005</v>
      </c>
      <c r="H16" s="3">
        <f t="shared" si="2"/>
        <v>0.0000625</v>
      </c>
    </row>
    <row r="17">
      <c r="B17" s="1">
        <v>8.0</v>
      </c>
      <c r="C17" s="1" t="s">
        <v>10</v>
      </c>
      <c r="D17" s="8">
        <v>0.14930555555555555</v>
      </c>
      <c r="E17" s="8">
        <v>0.15694444444444444</v>
      </c>
      <c r="F17" s="9">
        <v>11.0</v>
      </c>
      <c r="G17" s="2">
        <f t="shared" si="1"/>
        <v>0.0005</v>
      </c>
      <c r="H17" s="3">
        <f t="shared" si="2"/>
        <v>0.00004545454545</v>
      </c>
    </row>
    <row r="18">
      <c r="C18" s="1" t="s">
        <v>11</v>
      </c>
      <c r="D18" s="8">
        <v>0.16111111111111112</v>
      </c>
      <c r="E18" s="8">
        <v>0.16597222222222222</v>
      </c>
      <c r="F18" s="9">
        <v>7.0</v>
      </c>
      <c r="G18" s="2">
        <f t="shared" si="1"/>
        <v>0.0005</v>
      </c>
      <c r="H18" s="3">
        <f t="shared" si="2"/>
        <v>0.00007142857143</v>
      </c>
    </row>
    <row r="19">
      <c r="B19" s="1">
        <v>9.0</v>
      </c>
      <c r="C19" s="1" t="s">
        <v>10</v>
      </c>
      <c r="D19" s="8">
        <v>0.16805555555555557</v>
      </c>
      <c r="E19" s="8">
        <v>0.1763888888888889</v>
      </c>
      <c r="F19" s="9">
        <v>12.0</v>
      </c>
      <c r="G19" s="2">
        <f t="shared" si="1"/>
        <v>0.0005</v>
      </c>
      <c r="H19" s="3">
        <f t="shared" si="2"/>
        <v>0.00004166666667</v>
      </c>
    </row>
    <row r="20">
      <c r="C20" s="1" t="s">
        <v>11</v>
      </c>
      <c r="D20" s="8">
        <v>0.1798611111111111</v>
      </c>
      <c r="E20" s="8">
        <v>0.18541666666666667</v>
      </c>
      <c r="F20" s="9">
        <v>8.0</v>
      </c>
      <c r="G20" s="2">
        <f t="shared" si="1"/>
        <v>0.0005</v>
      </c>
      <c r="H20" s="3">
        <f t="shared" si="2"/>
        <v>0.0000625</v>
      </c>
    </row>
    <row r="21">
      <c r="C21" s="1" t="s">
        <v>10</v>
      </c>
      <c r="D21" s="8">
        <v>0.1875</v>
      </c>
      <c r="E21" s="8">
        <v>0.19583333333333333</v>
      </c>
      <c r="F21" s="9">
        <v>12.0</v>
      </c>
      <c r="G21" s="2">
        <f t="shared" si="1"/>
        <v>0.0005</v>
      </c>
      <c r="H21" s="3">
        <f t="shared" si="2"/>
        <v>0.00004166666667</v>
      </c>
    </row>
    <row r="22">
      <c r="C22" s="1" t="s">
        <v>11</v>
      </c>
      <c r="D22" s="8">
        <v>0.19930555555555557</v>
      </c>
      <c r="E22" s="8">
        <v>0.2048611111111111</v>
      </c>
      <c r="F22" s="9">
        <v>8.0</v>
      </c>
      <c r="G22" s="2">
        <f t="shared" si="1"/>
        <v>0.0005</v>
      </c>
      <c r="H22" s="3">
        <f t="shared" si="2"/>
        <v>0.0000625</v>
      </c>
    </row>
    <row r="23">
      <c r="C23" s="1" t="s">
        <v>10</v>
      </c>
      <c r="D23" s="8">
        <v>0.20555555555555555</v>
      </c>
      <c r="E23" s="8">
        <v>0.21388888888888888</v>
      </c>
      <c r="F23" s="9">
        <v>12.0</v>
      </c>
      <c r="G23" s="2">
        <f t="shared" si="1"/>
        <v>0.0005</v>
      </c>
      <c r="H23" s="3">
        <f t="shared" si="2"/>
        <v>0.00004166666667</v>
      </c>
    </row>
    <row r="24">
      <c r="C24" s="1" t="s">
        <v>11</v>
      </c>
      <c r="D24" s="8">
        <v>0.21736111111111112</v>
      </c>
      <c r="E24" s="8">
        <v>0.2222222222222222</v>
      </c>
      <c r="F24" s="9">
        <v>7.0</v>
      </c>
      <c r="G24" s="2">
        <f t="shared" si="1"/>
        <v>0.0005</v>
      </c>
      <c r="H24" s="3">
        <f t="shared" si="2"/>
        <v>0.00007142857143</v>
      </c>
    </row>
    <row r="25">
      <c r="C25" s="1" t="s">
        <v>10</v>
      </c>
      <c r="D25" s="8">
        <v>0.22430555555555556</v>
      </c>
      <c r="E25" s="8">
        <v>0.23194444444444445</v>
      </c>
      <c r="F25" s="9">
        <v>11.0</v>
      </c>
      <c r="G25" s="2">
        <f t="shared" si="1"/>
        <v>0.0005</v>
      </c>
      <c r="H25" s="3">
        <f t="shared" si="2"/>
        <v>0.00004545454545</v>
      </c>
    </row>
    <row r="26">
      <c r="C26" s="1" t="s">
        <v>11</v>
      </c>
      <c r="D26" s="8">
        <v>0.23541666666666666</v>
      </c>
      <c r="E26" s="8">
        <v>0.24027777777777778</v>
      </c>
      <c r="F26" s="9">
        <v>7.0</v>
      </c>
      <c r="G26" s="2">
        <f t="shared" si="1"/>
        <v>0.0005</v>
      </c>
      <c r="H26" s="3">
        <f t="shared" si="2"/>
        <v>0.00007142857143</v>
      </c>
    </row>
    <row r="27">
      <c r="C27" s="1" t="s">
        <v>10</v>
      </c>
      <c r="D27" s="8">
        <v>0.2423611111111111</v>
      </c>
      <c r="E27" s="8">
        <v>0.2513888888888889</v>
      </c>
      <c r="F27" s="9">
        <v>13.0</v>
      </c>
      <c r="G27" s="2">
        <f t="shared" si="1"/>
        <v>0.0005</v>
      </c>
      <c r="H27" s="3">
        <f t="shared" si="2"/>
        <v>0.00003846153846</v>
      </c>
    </row>
    <row r="28">
      <c r="C28" s="1" t="s">
        <v>11</v>
      </c>
      <c r="D28" s="8">
        <v>0.25625</v>
      </c>
      <c r="E28" s="8">
        <v>0.26180555555555557</v>
      </c>
      <c r="F28" s="9">
        <v>8.0</v>
      </c>
      <c r="G28" s="2">
        <f t="shared" si="1"/>
        <v>0.0005</v>
      </c>
      <c r="H28" s="3">
        <f t="shared" si="2"/>
        <v>0.0000625</v>
      </c>
    </row>
    <row r="29">
      <c r="C29" s="1" t="s">
        <v>10</v>
      </c>
      <c r="D29" s="8">
        <v>0.26458333333333334</v>
      </c>
      <c r="E29" s="8">
        <v>0.26944444444444443</v>
      </c>
      <c r="F29" s="9">
        <v>7.0</v>
      </c>
      <c r="G29" s="2">
        <f t="shared" si="1"/>
        <v>0.0005</v>
      </c>
      <c r="H29" s="3">
        <f t="shared" si="2"/>
        <v>0.00007142857143</v>
      </c>
    </row>
    <row r="30">
      <c r="C30" s="1" t="s">
        <v>11</v>
      </c>
      <c r="D30" s="8">
        <v>0.28194444444444444</v>
      </c>
      <c r="E30" s="8">
        <v>0.2833333333333333</v>
      </c>
      <c r="F30" s="9">
        <v>2.0</v>
      </c>
      <c r="G30" s="2">
        <f t="shared" si="1"/>
        <v>0.0005</v>
      </c>
      <c r="H30" s="3">
        <f t="shared" si="2"/>
        <v>0.00025</v>
      </c>
    </row>
    <row r="31">
      <c r="C31" s="1" t="s">
        <v>10</v>
      </c>
      <c r="D31" s="8"/>
      <c r="E31" s="8"/>
      <c r="F31" s="10"/>
      <c r="G31" s="2"/>
      <c r="H31" s="3"/>
    </row>
    <row r="32">
      <c r="C32" s="1" t="s">
        <v>11</v>
      </c>
      <c r="D32" s="8"/>
      <c r="E32" s="8"/>
      <c r="F32" s="10"/>
      <c r="G32" s="2"/>
      <c r="H32" s="3"/>
    </row>
    <row r="33">
      <c r="C33" s="1" t="s">
        <v>10</v>
      </c>
      <c r="D33" s="8"/>
      <c r="E33" s="8"/>
      <c r="F33" s="10"/>
      <c r="G33" s="2"/>
      <c r="H33" s="3"/>
    </row>
    <row r="34">
      <c r="C34" s="1" t="s">
        <v>11</v>
      </c>
      <c r="D34" s="8"/>
      <c r="E34" s="8"/>
      <c r="F34" s="10"/>
      <c r="G34" s="2"/>
      <c r="H34" s="3"/>
    </row>
    <row r="35">
      <c r="C35" s="1" t="s">
        <v>10</v>
      </c>
      <c r="D35" s="8"/>
      <c r="E35" s="8"/>
      <c r="F35" s="10"/>
      <c r="G35" s="2"/>
      <c r="H35" s="3"/>
    </row>
    <row r="36">
      <c r="C36" s="1" t="s">
        <v>11</v>
      </c>
      <c r="D36" s="8"/>
      <c r="E36" s="8"/>
      <c r="F36" s="10"/>
      <c r="G36" s="2"/>
      <c r="H36" s="3"/>
    </row>
    <row r="37">
      <c r="C37" s="1" t="s">
        <v>10</v>
      </c>
      <c r="D37" s="8"/>
      <c r="E37" s="8"/>
      <c r="G37" s="2"/>
      <c r="H37" s="3"/>
    </row>
    <row r="38">
      <c r="C38" s="1" t="s">
        <v>11</v>
      </c>
      <c r="D38" s="8"/>
      <c r="E38" s="8"/>
      <c r="G38" s="2"/>
      <c r="H38" s="3"/>
    </row>
    <row r="39">
      <c r="C39" s="1" t="s">
        <v>10</v>
      </c>
      <c r="D39" s="8"/>
      <c r="E39" s="8"/>
      <c r="G39" s="2"/>
      <c r="H39" s="3"/>
    </row>
    <row r="40">
      <c r="C40" s="1" t="s">
        <v>11</v>
      </c>
      <c r="D40" s="8"/>
      <c r="E40" s="8"/>
      <c r="G40" s="2"/>
      <c r="H40" s="3"/>
    </row>
    <row r="41">
      <c r="C41" s="1" t="s">
        <v>10</v>
      </c>
      <c r="D41" s="8"/>
      <c r="E41" s="8"/>
      <c r="G41" s="2"/>
      <c r="H41" s="3"/>
    </row>
    <row r="42">
      <c r="D42" s="8"/>
      <c r="E42" s="8"/>
      <c r="G42" s="2"/>
      <c r="H42" s="3"/>
    </row>
    <row r="43">
      <c r="D43" s="8"/>
      <c r="E43" s="8"/>
      <c r="G43" s="2"/>
      <c r="H43" s="3"/>
    </row>
    <row r="44">
      <c r="D44" s="8"/>
      <c r="E44" s="8"/>
      <c r="G44" s="2"/>
      <c r="H44" s="3"/>
    </row>
    <row r="45">
      <c r="D45" s="8"/>
      <c r="E45" s="8"/>
      <c r="G45" s="2"/>
      <c r="H45" s="3"/>
    </row>
    <row r="46">
      <c r="D46" s="8"/>
      <c r="E46" s="8"/>
      <c r="G46" s="2"/>
      <c r="H46" s="3"/>
    </row>
    <row r="47">
      <c r="D47" s="8"/>
      <c r="E47" s="8"/>
    </row>
    <row r="48">
      <c r="D48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5" max="5" width="17.0"/>
    <col customWidth="1" min="12" max="12" width="25.6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/>
      <c r="H2" s="1"/>
      <c r="I2" s="1" t="s">
        <v>4</v>
      </c>
      <c r="J2" s="1" t="s">
        <v>5</v>
      </c>
      <c r="L2" s="1" t="s">
        <v>7</v>
      </c>
      <c r="M2" s="1" t="s">
        <v>8</v>
      </c>
      <c r="N2" s="1" t="s">
        <v>9</v>
      </c>
    </row>
    <row r="3">
      <c r="B3" s="1">
        <v>1.0</v>
      </c>
      <c r="C3" s="1" t="s">
        <v>10</v>
      </c>
      <c r="D3" s="7">
        <v>0.1091550925925926</v>
      </c>
      <c r="E3" s="7">
        <v>0.11824074074074074</v>
      </c>
      <c r="F3" s="1">
        <v>13.0</v>
      </c>
      <c r="G3" s="1">
        <v>5.0</v>
      </c>
      <c r="H3" s="11">
        <f>1/16.67</f>
        <v>0.0599880024</v>
      </c>
      <c r="I3" s="2">
        <f t="shared" ref="I3:I24" si="1">0.5/1000</f>
        <v>0.0005</v>
      </c>
      <c r="J3" s="3">
        <f t="shared" ref="J3:J24" si="2">I3/(H3+F3)</f>
        <v>0.00003828487437</v>
      </c>
      <c r="M3" s="4"/>
    </row>
    <row r="4">
      <c r="C4" s="1" t="s">
        <v>11</v>
      </c>
      <c r="D4" s="7">
        <v>0.1215625</v>
      </c>
      <c r="E4" s="7">
        <v>0.12373842592592593</v>
      </c>
      <c r="F4" s="1">
        <v>2.0</v>
      </c>
      <c r="G4" s="1">
        <v>8.0</v>
      </c>
      <c r="H4" s="11">
        <f t="shared" ref="H4:H24" si="3">G4/16.67</f>
        <v>0.4799040192</v>
      </c>
      <c r="I4" s="2">
        <f t="shared" si="1"/>
        <v>0.0005</v>
      </c>
      <c r="J4" s="3">
        <f t="shared" si="2"/>
        <v>0.0002016207063</v>
      </c>
    </row>
    <row r="5">
      <c r="B5" s="1">
        <v>2.0</v>
      </c>
      <c r="C5" s="1" t="s">
        <v>10</v>
      </c>
      <c r="D5" s="7">
        <v>0.12582175925925926</v>
      </c>
      <c r="E5" s="7">
        <v>0.13556712962962963</v>
      </c>
      <c r="F5" s="1">
        <v>14.0</v>
      </c>
      <c r="G5" s="1">
        <v>2.0</v>
      </c>
      <c r="H5" s="11">
        <f t="shared" si="3"/>
        <v>0.1199760048</v>
      </c>
      <c r="I5" s="2">
        <f t="shared" si="1"/>
        <v>0.0005</v>
      </c>
      <c r="J5" s="3">
        <f t="shared" si="2"/>
        <v>0.00003541082505</v>
      </c>
    </row>
    <row r="6">
      <c r="C6" s="1" t="s">
        <v>11</v>
      </c>
      <c r="D6" s="7">
        <v>0.14445601851851853</v>
      </c>
      <c r="E6" s="7">
        <v>0.14658564814814815</v>
      </c>
      <c r="F6" s="1">
        <v>3.0</v>
      </c>
      <c r="G6" s="1">
        <v>4.0</v>
      </c>
      <c r="H6" s="11">
        <f t="shared" si="3"/>
        <v>0.2399520096</v>
      </c>
      <c r="I6" s="2">
        <f t="shared" si="1"/>
        <v>0.0005</v>
      </c>
      <c r="J6" s="3">
        <f t="shared" si="2"/>
        <v>0.0001543232735</v>
      </c>
    </row>
    <row r="7">
      <c r="B7" s="1">
        <v>3.0</v>
      </c>
      <c r="C7" s="1" t="s">
        <v>10</v>
      </c>
      <c r="D7" s="7">
        <v>0.14804398148148148</v>
      </c>
      <c r="E7" s="7">
        <v>0.1569675925925926</v>
      </c>
      <c r="F7" s="1">
        <v>12.0</v>
      </c>
      <c r="G7" s="1">
        <v>9.0</v>
      </c>
      <c r="H7" s="11">
        <f t="shared" si="3"/>
        <v>0.5398920216</v>
      </c>
      <c r="I7" s="2">
        <f t="shared" si="1"/>
        <v>0.0005</v>
      </c>
      <c r="J7" s="3">
        <f t="shared" si="2"/>
        <v>0.00003987275163</v>
      </c>
    </row>
    <row r="8">
      <c r="C8" s="1" t="s">
        <v>11</v>
      </c>
      <c r="D8" s="7">
        <v>0.16046296296296297</v>
      </c>
      <c r="E8" s="7">
        <v>0.16261574074074073</v>
      </c>
      <c r="F8" s="1">
        <v>3.0</v>
      </c>
      <c r="G8" s="1">
        <v>6.0</v>
      </c>
      <c r="H8" s="11">
        <f t="shared" si="3"/>
        <v>0.3599280144</v>
      </c>
      <c r="I8" s="2">
        <f t="shared" si="1"/>
        <v>0.0005</v>
      </c>
      <c r="J8" s="3">
        <f t="shared" si="2"/>
        <v>0.000148812712</v>
      </c>
    </row>
    <row r="9">
      <c r="B9" s="1">
        <v>4.0</v>
      </c>
      <c r="C9" s="1" t="s">
        <v>10</v>
      </c>
      <c r="D9" s="7">
        <v>0.1673726851851852</v>
      </c>
      <c r="E9" s="7">
        <v>0.17722222222222223</v>
      </c>
      <c r="F9" s="1">
        <v>14.0</v>
      </c>
      <c r="G9" s="1">
        <v>11.0</v>
      </c>
      <c r="H9" s="11">
        <f t="shared" si="3"/>
        <v>0.6598680264</v>
      </c>
      <c r="I9" s="2">
        <f t="shared" si="1"/>
        <v>0.0005</v>
      </c>
      <c r="J9" s="3">
        <f t="shared" si="2"/>
        <v>0.00003410671904</v>
      </c>
    </row>
    <row r="10">
      <c r="C10" s="1" t="s">
        <v>11</v>
      </c>
      <c r="D10" s="7">
        <v>0.1800462962962963</v>
      </c>
      <c r="E10" s="7">
        <v>0.1827199074074074</v>
      </c>
      <c r="F10" s="1">
        <v>3.0</v>
      </c>
      <c r="G10" s="1">
        <v>9.0</v>
      </c>
      <c r="H10" s="11">
        <f t="shared" si="3"/>
        <v>0.5398920216</v>
      </c>
      <c r="I10" s="2">
        <f t="shared" si="1"/>
        <v>0.0005</v>
      </c>
      <c r="J10" s="3">
        <f t="shared" si="2"/>
        <v>0.0001412472462</v>
      </c>
    </row>
    <row r="11">
      <c r="B11" s="1">
        <v>5.0</v>
      </c>
      <c r="C11" s="1" t="s">
        <v>10</v>
      </c>
      <c r="D11" s="7">
        <v>0.1875462962962963</v>
      </c>
      <c r="E11" s="7">
        <v>0.19667824074074075</v>
      </c>
      <c r="F11" s="1">
        <v>13.0</v>
      </c>
      <c r="G11" s="1">
        <v>9.0</v>
      </c>
      <c r="H11" s="11">
        <f t="shared" si="3"/>
        <v>0.5398920216</v>
      </c>
      <c r="I11" s="2">
        <f t="shared" si="1"/>
        <v>0.0005</v>
      </c>
      <c r="J11" s="3">
        <f t="shared" si="2"/>
        <v>0.00003692791635</v>
      </c>
    </row>
    <row r="12">
      <c r="C12" s="1" t="s">
        <v>11</v>
      </c>
      <c r="D12" s="7">
        <v>0.20076388888888888</v>
      </c>
      <c r="E12" s="7">
        <v>0.20293981481481482</v>
      </c>
      <c r="F12" s="1">
        <v>3.0</v>
      </c>
      <c r="G12" s="1">
        <v>8.0</v>
      </c>
      <c r="H12" s="11">
        <f t="shared" si="3"/>
        <v>0.4799040192</v>
      </c>
      <c r="I12" s="2">
        <f t="shared" si="1"/>
        <v>0.0005</v>
      </c>
      <c r="J12" s="3">
        <f t="shared" si="2"/>
        <v>0.0001436821238</v>
      </c>
    </row>
    <row r="13">
      <c r="B13" s="1">
        <v>6.0</v>
      </c>
      <c r="C13" s="1" t="s">
        <v>10</v>
      </c>
      <c r="D13" s="8">
        <v>0.20416666666666666</v>
      </c>
      <c r="E13" s="8">
        <v>0.21388888888888888</v>
      </c>
      <c r="F13" s="1">
        <v>14.0</v>
      </c>
      <c r="H13" s="11">
        <f t="shared" si="3"/>
        <v>0</v>
      </c>
      <c r="I13" s="2">
        <f t="shared" si="1"/>
        <v>0.0005</v>
      </c>
      <c r="J13" s="3">
        <f t="shared" si="2"/>
        <v>0.00003571428571</v>
      </c>
    </row>
    <row r="14">
      <c r="C14" s="1" t="s">
        <v>11</v>
      </c>
      <c r="D14" s="8">
        <v>0.21736111111111112</v>
      </c>
      <c r="E14" s="8">
        <v>0.22013888888888888</v>
      </c>
      <c r="F14" s="1">
        <v>4.0</v>
      </c>
      <c r="H14" s="11">
        <f t="shared" si="3"/>
        <v>0</v>
      </c>
      <c r="I14" s="2">
        <f t="shared" si="1"/>
        <v>0.0005</v>
      </c>
      <c r="J14" s="3">
        <f t="shared" si="2"/>
        <v>0.000125</v>
      </c>
    </row>
    <row r="15">
      <c r="B15" s="1">
        <v>7.0</v>
      </c>
      <c r="C15" s="1" t="s">
        <v>10</v>
      </c>
      <c r="D15" s="8">
        <v>0.22083333333333333</v>
      </c>
      <c r="E15" s="8">
        <v>0.2298611111111111</v>
      </c>
      <c r="F15" s="1">
        <v>13.0</v>
      </c>
      <c r="H15" s="11">
        <f t="shared" si="3"/>
        <v>0</v>
      </c>
      <c r="I15" s="2">
        <f t="shared" si="1"/>
        <v>0.0005</v>
      </c>
      <c r="J15" s="3">
        <f t="shared" si="2"/>
        <v>0.00003846153846</v>
      </c>
    </row>
    <row r="16">
      <c r="C16" s="1" t="s">
        <v>11</v>
      </c>
      <c r="D16" s="8">
        <v>0.2326388888888889</v>
      </c>
      <c r="E16" s="8">
        <v>0.23472222222222222</v>
      </c>
      <c r="F16" s="1">
        <v>3.0</v>
      </c>
      <c r="H16" s="11">
        <f t="shared" si="3"/>
        <v>0</v>
      </c>
      <c r="I16" s="2">
        <f t="shared" si="1"/>
        <v>0.0005</v>
      </c>
      <c r="J16" s="3">
        <f t="shared" si="2"/>
        <v>0.0001666666667</v>
      </c>
    </row>
    <row r="17">
      <c r="B17" s="1">
        <v>8.0</v>
      </c>
      <c r="C17" s="1" t="s">
        <v>10</v>
      </c>
      <c r="D17" s="8">
        <v>0.23541666666666666</v>
      </c>
      <c r="E17" s="8">
        <v>0.24583333333333332</v>
      </c>
      <c r="F17" s="1">
        <v>15.0</v>
      </c>
      <c r="H17" s="11">
        <f t="shared" si="3"/>
        <v>0</v>
      </c>
      <c r="I17" s="2">
        <f t="shared" si="1"/>
        <v>0.0005</v>
      </c>
      <c r="J17" s="3">
        <f t="shared" si="2"/>
        <v>0.00003333333333</v>
      </c>
    </row>
    <row r="18">
      <c r="C18" s="1" t="s">
        <v>11</v>
      </c>
      <c r="D18" s="8">
        <v>0.24861111111111112</v>
      </c>
      <c r="E18" s="8">
        <v>0.2513888888888889</v>
      </c>
      <c r="F18" s="1">
        <v>4.0</v>
      </c>
      <c r="H18" s="11">
        <f t="shared" si="3"/>
        <v>0</v>
      </c>
      <c r="I18" s="2">
        <f t="shared" si="1"/>
        <v>0.0005</v>
      </c>
      <c r="J18" s="3">
        <f t="shared" si="2"/>
        <v>0.000125</v>
      </c>
    </row>
    <row r="19">
      <c r="B19" s="1">
        <v>9.0</v>
      </c>
      <c r="C19" s="1" t="s">
        <v>10</v>
      </c>
      <c r="D19" s="8">
        <v>0.25277777777777777</v>
      </c>
      <c r="E19" s="8">
        <v>0.26180555555555557</v>
      </c>
      <c r="F19" s="1">
        <v>13.0</v>
      </c>
      <c r="H19" s="11">
        <f t="shared" si="3"/>
        <v>0</v>
      </c>
      <c r="I19" s="2">
        <f t="shared" si="1"/>
        <v>0.0005</v>
      </c>
      <c r="J19" s="3">
        <f t="shared" si="2"/>
        <v>0.00003846153846</v>
      </c>
    </row>
    <row r="20">
      <c r="C20" s="1" t="s">
        <v>11</v>
      </c>
      <c r="D20" s="8">
        <v>0.2652777777777778</v>
      </c>
      <c r="E20" s="8">
        <v>0.26666666666666666</v>
      </c>
      <c r="F20" s="1">
        <v>2.0</v>
      </c>
      <c r="H20" s="11">
        <f t="shared" si="3"/>
        <v>0</v>
      </c>
      <c r="I20" s="2">
        <f t="shared" si="1"/>
        <v>0.0005</v>
      </c>
      <c r="J20" s="3">
        <f t="shared" si="2"/>
        <v>0.00025</v>
      </c>
    </row>
    <row r="21">
      <c r="B21" s="1">
        <v>10.0</v>
      </c>
      <c r="C21" s="1" t="s">
        <v>10</v>
      </c>
      <c r="D21" s="8">
        <v>0.2673611111111111</v>
      </c>
      <c r="E21" s="8">
        <v>0.2777777777777778</v>
      </c>
      <c r="F21" s="1">
        <v>15.0</v>
      </c>
      <c r="H21" s="11">
        <f t="shared" si="3"/>
        <v>0</v>
      </c>
      <c r="I21" s="2">
        <f t="shared" si="1"/>
        <v>0.0005</v>
      </c>
      <c r="J21" s="3">
        <f t="shared" si="2"/>
        <v>0.00003333333333</v>
      </c>
    </row>
    <row r="22">
      <c r="C22" s="1" t="s">
        <v>11</v>
      </c>
      <c r="D22" s="8">
        <v>0.28055555555555556</v>
      </c>
      <c r="E22" s="8">
        <v>0.28194444444444444</v>
      </c>
      <c r="F22" s="1">
        <v>2.0</v>
      </c>
      <c r="H22" s="11">
        <f t="shared" si="3"/>
        <v>0</v>
      </c>
      <c r="I22" s="2">
        <f t="shared" si="1"/>
        <v>0.0005</v>
      </c>
      <c r="J22" s="3">
        <f t="shared" si="2"/>
        <v>0.00025</v>
      </c>
    </row>
    <row r="23">
      <c r="B23" s="1">
        <v>11.0</v>
      </c>
      <c r="C23" s="1" t="s">
        <v>10</v>
      </c>
      <c r="D23" s="8">
        <v>0.2826388888888889</v>
      </c>
      <c r="E23" s="8">
        <v>0.2923611111111111</v>
      </c>
      <c r="F23" s="1">
        <v>14.0</v>
      </c>
      <c r="H23" s="11">
        <f t="shared" si="3"/>
        <v>0</v>
      </c>
      <c r="I23" s="2">
        <f t="shared" si="1"/>
        <v>0.0005</v>
      </c>
      <c r="J23" s="3">
        <f t="shared" si="2"/>
        <v>0.00003571428571</v>
      </c>
    </row>
    <row r="24">
      <c r="C24" s="1" t="s">
        <v>11</v>
      </c>
      <c r="D24" s="8">
        <v>0.29583333333333334</v>
      </c>
      <c r="E24" s="8">
        <v>0.2972222222222222</v>
      </c>
      <c r="F24" s="1">
        <v>2.0</v>
      </c>
      <c r="H24" s="11">
        <f t="shared" si="3"/>
        <v>0</v>
      </c>
      <c r="I24" s="2">
        <f t="shared" si="1"/>
        <v>0.0005</v>
      </c>
      <c r="J24" s="3">
        <f t="shared" si="2"/>
        <v>0.00025</v>
      </c>
    </row>
    <row r="25">
      <c r="B25" s="1" t="s">
        <v>13</v>
      </c>
      <c r="I25" s="2"/>
      <c r="J25" s="3"/>
    </row>
    <row r="26">
      <c r="B26" s="1">
        <v>1.0</v>
      </c>
      <c r="C26" s="1" t="s">
        <v>10</v>
      </c>
      <c r="D26" s="8">
        <v>0.33402777777777776</v>
      </c>
      <c r="E26" s="8">
        <v>0.34305555555555556</v>
      </c>
      <c r="F26" s="1">
        <v>13.0</v>
      </c>
      <c r="H26" s="11">
        <f t="shared" ref="H26:H47" si="4">G26/16.67</f>
        <v>0</v>
      </c>
      <c r="I26" s="2">
        <f t="shared" ref="I26:I47" si="5">0.5/1000</f>
        <v>0.0005</v>
      </c>
      <c r="J26" s="3">
        <f t="shared" ref="J26:J47" si="6">I26/(H26+F26)</f>
        <v>0.00003846153846</v>
      </c>
    </row>
    <row r="27">
      <c r="C27" s="1" t="s">
        <v>11</v>
      </c>
      <c r="D27" s="8">
        <v>0.3458333333333333</v>
      </c>
      <c r="E27" s="8">
        <v>0.3472222222222222</v>
      </c>
      <c r="F27" s="1">
        <v>2.0</v>
      </c>
      <c r="H27" s="11">
        <f t="shared" si="4"/>
        <v>0</v>
      </c>
      <c r="I27" s="2">
        <f t="shared" si="5"/>
        <v>0.0005</v>
      </c>
      <c r="J27" s="3">
        <f t="shared" si="6"/>
        <v>0.00025</v>
      </c>
    </row>
    <row r="28">
      <c r="B28" s="1">
        <v>2.0</v>
      </c>
      <c r="C28" s="1" t="s">
        <v>10</v>
      </c>
      <c r="D28" s="8">
        <v>0.34791666666666665</v>
      </c>
      <c r="E28" s="8">
        <v>0.35694444444444445</v>
      </c>
      <c r="F28" s="1">
        <v>13.0</v>
      </c>
      <c r="H28" s="11">
        <f t="shared" si="4"/>
        <v>0</v>
      </c>
      <c r="I28" s="2">
        <f t="shared" si="5"/>
        <v>0.0005</v>
      </c>
      <c r="J28" s="3">
        <f t="shared" si="6"/>
        <v>0.00003846153846</v>
      </c>
    </row>
    <row r="29">
      <c r="C29" s="1" t="s">
        <v>11</v>
      </c>
      <c r="D29" s="8">
        <v>0.36041666666666666</v>
      </c>
      <c r="E29" s="8">
        <v>0.3611111111111111</v>
      </c>
      <c r="F29" s="1">
        <v>1.0</v>
      </c>
      <c r="H29" s="11">
        <f t="shared" si="4"/>
        <v>0</v>
      </c>
      <c r="I29" s="2">
        <f t="shared" si="5"/>
        <v>0.0005</v>
      </c>
      <c r="J29" s="3">
        <f t="shared" si="6"/>
        <v>0.0005</v>
      </c>
    </row>
    <row r="30">
      <c r="B30" s="1">
        <v>3.0</v>
      </c>
      <c r="C30" s="1" t="s">
        <v>10</v>
      </c>
      <c r="D30" s="8">
        <v>0.3625</v>
      </c>
      <c r="E30" s="8">
        <v>0.3715277777777778</v>
      </c>
      <c r="F30" s="1">
        <v>13.0</v>
      </c>
      <c r="H30" s="11">
        <f t="shared" si="4"/>
        <v>0</v>
      </c>
      <c r="I30" s="2">
        <f t="shared" si="5"/>
        <v>0.0005</v>
      </c>
      <c r="J30" s="3">
        <f t="shared" si="6"/>
        <v>0.00003846153846</v>
      </c>
    </row>
    <row r="31">
      <c r="C31" s="1" t="s">
        <v>11</v>
      </c>
      <c r="D31" s="8">
        <v>0.3784722222222222</v>
      </c>
      <c r="E31" s="8">
        <v>0.3798611111111111</v>
      </c>
      <c r="F31" s="1">
        <v>2.0</v>
      </c>
      <c r="H31" s="11">
        <f t="shared" si="4"/>
        <v>0</v>
      </c>
      <c r="I31" s="2">
        <f t="shared" si="5"/>
        <v>0.0005</v>
      </c>
      <c r="J31" s="3">
        <f t="shared" si="6"/>
        <v>0.00025</v>
      </c>
    </row>
    <row r="32">
      <c r="B32" s="1">
        <v>4.0</v>
      </c>
      <c r="C32" s="1" t="s">
        <v>10</v>
      </c>
      <c r="D32" s="8">
        <v>0.38055555555555554</v>
      </c>
      <c r="E32" s="8">
        <v>0.38958333333333334</v>
      </c>
      <c r="F32" s="1">
        <v>13.0</v>
      </c>
      <c r="H32" s="11">
        <f t="shared" si="4"/>
        <v>0</v>
      </c>
      <c r="I32" s="2">
        <f t="shared" si="5"/>
        <v>0.0005</v>
      </c>
      <c r="J32" s="3">
        <f t="shared" si="6"/>
        <v>0.00003846153846</v>
      </c>
    </row>
    <row r="33">
      <c r="C33" s="1" t="s">
        <v>11</v>
      </c>
      <c r="D33" s="8">
        <v>0.39305555555555555</v>
      </c>
      <c r="E33" s="8">
        <v>0.39375</v>
      </c>
      <c r="F33" s="1">
        <v>1.0</v>
      </c>
      <c r="H33" s="11">
        <f t="shared" si="4"/>
        <v>0</v>
      </c>
      <c r="I33" s="2">
        <f t="shared" si="5"/>
        <v>0.0005</v>
      </c>
      <c r="J33" s="3">
        <f t="shared" si="6"/>
        <v>0.0005</v>
      </c>
    </row>
    <row r="34">
      <c r="B34" s="1">
        <v>5.0</v>
      </c>
      <c r="C34" s="1" t="s">
        <v>10</v>
      </c>
      <c r="D34" s="8">
        <v>0.39444444444444443</v>
      </c>
      <c r="E34" s="8">
        <v>0.4048611111111111</v>
      </c>
      <c r="F34" s="1">
        <v>15.0</v>
      </c>
      <c r="H34" s="11">
        <f t="shared" si="4"/>
        <v>0</v>
      </c>
      <c r="I34" s="2">
        <f t="shared" si="5"/>
        <v>0.0005</v>
      </c>
      <c r="J34" s="3">
        <f t="shared" si="6"/>
        <v>0.00003333333333</v>
      </c>
    </row>
    <row r="35">
      <c r="C35" s="1" t="s">
        <v>11</v>
      </c>
      <c r="D35" s="8">
        <v>0.4076388888888889</v>
      </c>
      <c r="E35" s="8">
        <v>0.40902777777777777</v>
      </c>
      <c r="F35" s="1">
        <v>2.0</v>
      </c>
      <c r="H35" s="11">
        <f t="shared" si="4"/>
        <v>0</v>
      </c>
      <c r="I35" s="2">
        <f t="shared" si="5"/>
        <v>0.0005</v>
      </c>
      <c r="J35" s="3">
        <f t="shared" si="6"/>
        <v>0.00025</v>
      </c>
    </row>
    <row r="36">
      <c r="B36" s="1">
        <v>6.0</v>
      </c>
      <c r="C36" s="1" t="s">
        <v>10</v>
      </c>
      <c r="D36" s="8">
        <v>0.4097222222222222</v>
      </c>
      <c r="E36" s="8">
        <v>0.41944444444444445</v>
      </c>
      <c r="F36" s="1">
        <v>14.0</v>
      </c>
      <c r="H36" s="11">
        <f t="shared" si="4"/>
        <v>0</v>
      </c>
      <c r="I36" s="2">
        <f t="shared" si="5"/>
        <v>0.0005</v>
      </c>
      <c r="J36" s="3">
        <f t="shared" si="6"/>
        <v>0.00003571428571</v>
      </c>
    </row>
    <row r="37">
      <c r="C37" s="1" t="s">
        <v>11</v>
      </c>
      <c r="D37" s="8">
        <v>0.42291666666666666</v>
      </c>
      <c r="E37" s="8">
        <v>0.4236111111111111</v>
      </c>
      <c r="F37" s="1">
        <v>1.0</v>
      </c>
      <c r="H37" s="11">
        <f t="shared" si="4"/>
        <v>0</v>
      </c>
      <c r="I37" s="2">
        <f t="shared" si="5"/>
        <v>0.0005</v>
      </c>
      <c r="J37" s="3">
        <f t="shared" si="6"/>
        <v>0.0005</v>
      </c>
    </row>
    <row r="38">
      <c r="B38" s="1">
        <v>7.0</v>
      </c>
      <c r="C38" s="1" t="s">
        <v>10</v>
      </c>
      <c r="D38" s="8">
        <v>0.425</v>
      </c>
      <c r="E38" s="8">
        <v>0.43472222222222223</v>
      </c>
      <c r="F38" s="1">
        <v>14.0</v>
      </c>
      <c r="H38" s="11">
        <f t="shared" si="4"/>
        <v>0</v>
      </c>
      <c r="I38" s="2">
        <f t="shared" si="5"/>
        <v>0.0005</v>
      </c>
      <c r="J38" s="3">
        <f t="shared" si="6"/>
        <v>0.00003571428571</v>
      </c>
    </row>
    <row r="39">
      <c r="C39" s="1" t="s">
        <v>11</v>
      </c>
      <c r="D39" s="8">
        <v>0.4375</v>
      </c>
      <c r="E39" s="8">
        <v>0.4388888888888889</v>
      </c>
      <c r="F39" s="1">
        <v>2.0</v>
      </c>
      <c r="H39" s="11">
        <f t="shared" si="4"/>
        <v>0</v>
      </c>
      <c r="I39" s="2">
        <f t="shared" si="5"/>
        <v>0.0005</v>
      </c>
      <c r="J39" s="3">
        <f t="shared" si="6"/>
        <v>0.00025</v>
      </c>
    </row>
    <row r="40">
      <c r="B40" s="1">
        <v>8.0</v>
      </c>
      <c r="C40" s="1" t="s">
        <v>10</v>
      </c>
      <c r="D40" s="8">
        <v>0.4395833333333333</v>
      </c>
      <c r="E40" s="8">
        <v>0.4486111111111111</v>
      </c>
      <c r="F40" s="1">
        <v>13.0</v>
      </c>
      <c r="H40" s="11">
        <f t="shared" si="4"/>
        <v>0</v>
      </c>
      <c r="I40" s="2">
        <f t="shared" si="5"/>
        <v>0.0005</v>
      </c>
      <c r="J40" s="3">
        <f t="shared" si="6"/>
        <v>0.00003846153846</v>
      </c>
    </row>
    <row r="41">
      <c r="C41" s="1" t="s">
        <v>11</v>
      </c>
      <c r="D41" s="8">
        <v>0.4513888888888889</v>
      </c>
      <c r="E41" s="8">
        <v>0.45208333333333334</v>
      </c>
      <c r="F41" s="1">
        <v>1.0</v>
      </c>
      <c r="H41" s="11">
        <f t="shared" si="4"/>
        <v>0</v>
      </c>
      <c r="I41" s="2">
        <f t="shared" si="5"/>
        <v>0.0005</v>
      </c>
      <c r="J41" s="3">
        <f t="shared" si="6"/>
        <v>0.0005</v>
      </c>
    </row>
    <row r="42">
      <c r="B42" s="1">
        <v>9.0</v>
      </c>
      <c r="C42" s="1" t="s">
        <v>10</v>
      </c>
      <c r="D42" s="8">
        <v>0.4527777777777778</v>
      </c>
      <c r="E42" s="8">
        <v>0.4618055555555556</v>
      </c>
      <c r="F42" s="1">
        <v>13.0</v>
      </c>
      <c r="H42" s="11">
        <f t="shared" si="4"/>
        <v>0</v>
      </c>
      <c r="I42" s="2">
        <f t="shared" si="5"/>
        <v>0.0005</v>
      </c>
      <c r="J42" s="3">
        <f t="shared" si="6"/>
        <v>0.00003846153846</v>
      </c>
    </row>
    <row r="43">
      <c r="C43" s="1" t="s">
        <v>11</v>
      </c>
      <c r="D43" s="8">
        <v>0.46597222222222223</v>
      </c>
      <c r="E43" s="8">
        <v>0.4666666666666667</v>
      </c>
      <c r="F43" s="1">
        <v>1.0</v>
      </c>
      <c r="H43" s="11">
        <f t="shared" si="4"/>
        <v>0</v>
      </c>
      <c r="I43" s="2">
        <f t="shared" si="5"/>
        <v>0.0005</v>
      </c>
      <c r="J43" s="3">
        <f t="shared" si="6"/>
        <v>0.0005</v>
      </c>
    </row>
    <row r="44">
      <c r="B44" s="1">
        <v>10.0</v>
      </c>
      <c r="C44" s="1" t="s">
        <v>10</v>
      </c>
      <c r="D44" s="8">
        <v>0.46805555555555556</v>
      </c>
      <c r="E44" s="8">
        <v>0.47708333333333336</v>
      </c>
      <c r="F44" s="1">
        <v>13.0</v>
      </c>
      <c r="H44" s="11">
        <f t="shared" si="4"/>
        <v>0</v>
      </c>
      <c r="I44" s="2">
        <f t="shared" si="5"/>
        <v>0.0005</v>
      </c>
      <c r="J44" s="3">
        <f t="shared" si="6"/>
        <v>0.00003846153846</v>
      </c>
    </row>
    <row r="45">
      <c r="C45" s="1" t="s">
        <v>11</v>
      </c>
      <c r="D45" s="8">
        <v>0.48055555555555557</v>
      </c>
      <c r="E45" s="8">
        <v>0.48194444444444445</v>
      </c>
      <c r="F45" s="1">
        <v>2.0</v>
      </c>
      <c r="H45" s="11">
        <f t="shared" si="4"/>
        <v>0</v>
      </c>
      <c r="I45" s="2">
        <f t="shared" si="5"/>
        <v>0.0005</v>
      </c>
      <c r="J45" s="3">
        <f t="shared" si="6"/>
        <v>0.00025</v>
      </c>
    </row>
    <row r="46">
      <c r="B46" s="1">
        <v>11.0</v>
      </c>
      <c r="C46" s="1" t="s">
        <v>10</v>
      </c>
      <c r="D46" s="8">
        <v>0.48333333333333334</v>
      </c>
      <c r="E46" s="8">
        <v>0.49375</v>
      </c>
      <c r="F46" s="1">
        <v>15.0</v>
      </c>
      <c r="H46" s="11">
        <f t="shared" si="4"/>
        <v>0</v>
      </c>
      <c r="I46" s="2">
        <f t="shared" si="5"/>
        <v>0.0005</v>
      </c>
      <c r="J46" s="3">
        <f t="shared" si="6"/>
        <v>0.00003333333333</v>
      </c>
    </row>
    <row r="47">
      <c r="C47" s="1" t="s">
        <v>11</v>
      </c>
      <c r="D47" s="8">
        <v>0.4965277777777778</v>
      </c>
      <c r="E47" s="8">
        <v>0.4979166666666667</v>
      </c>
      <c r="F47" s="1">
        <v>2.0</v>
      </c>
      <c r="H47" s="11">
        <f t="shared" si="4"/>
        <v>0</v>
      </c>
      <c r="I47" s="2">
        <f t="shared" si="5"/>
        <v>0.0005</v>
      </c>
      <c r="J47" s="3">
        <f t="shared" si="6"/>
        <v>0.00025</v>
      </c>
    </row>
    <row r="48">
      <c r="D48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8.38"/>
    <col customWidth="1" min="4" max="4" width="10.0"/>
    <col customWidth="1" min="5" max="5" width="10.38"/>
    <col customWidth="1" min="6" max="6" width="10.75"/>
    <col customWidth="1" min="7" max="7" width="11.25"/>
    <col customWidth="1" min="8" max="13" width="15.38"/>
    <col customWidth="1" min="14" max="14" width="27.88"/>
  </cols>
  <sheetData>
    <row r="1">
      <c r="A1" s="12" t="s">
        <v>0</v>
      </c>
      <c r="B1" s="12" t="s">
        <v>3</v>
      </c>
      <c r="C1" s="12" t="s">
        <v>4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  <c r="K1" s="12" t="s">
        <v>30</v>
      </c>
      <c r="L1" s="12" t="s">
        <v>31</v>
      </c>
      <c r="M1" s="12" t="s">
        <v>32</v>
      </c>
      <c r="N1" s="13" t="s">
        <v>6</v>
      </c>
    </row>
    <row r="2">
      <c r="A2" s="14" t="s">
        <v>10</v>
      </c>
      <c r="B2" s="14">
        <v>14.563000000000002</v>
      </c>
      <c r="C2" s="15">
        <f t="shared" ref="C2:C193" si="1">0.5/1000</f>
        <v>0.0005</v>
      </c>
      <c r="D2" s="16">
        <v>3.433358511295749E-5</v>
      </c>
      <c r="E2" s="14">
        <f t="shared" ref="E2:E26" si="2">4*0.05997</f>
        <v>0.23988</v>
      </c>
      <c r="F2" s="17">
        <f t="shared" ref="F2:F105" si="3">6*0.0000078</f>
        <v>0.0000468</v>
      </c>
      <c r="G2" s="16">
        <f t="shared" ref="G2:G193" si="4">SQRT((C2*E2/(B2^2))^2 + (F2/B2)^2)</f>
        <v>0.000003263006355</v>
      </c>
      <c r="H2" s="18">
        <f t="shared" ref="H2:H193" si="5">G2/D2</f>
        <v>0.0950383231</v>
      </c>
      <c r="I2" s="14">
        <v>2.205</v>
      </c>
      <c r="J2" s="19">
        <v>0.01</v>
      </c>
      <c r="K2" s="18">
        <f t="shared" ref="K2:K149" si="6">(22-21)/(2.169-2.233) * (I2-2.169) + 22</f>
        <v>21.4375</v>
      </c>
      <c r="L2" s="18">
        <f t="shared" ref="L2:L193" si="7">(1.881-1.8)/(32-15)*(K2-15)+1.8</f>
        <v>1.830672794</v>
      </c>
      <c r="M2" s="20">
        <f t="shared" ref="M2:M193" si="8">L2*J2/I2</f>
        <v>0.008302370948</v>
      </c>
      <c r="N2" s="14" t="s">
        <v>33</v>
      </c>
    </row>
    <row r="3">
      <c r="A3" s="14" t="s">
        <v>11</v>
      </c>
      <c r="B3" s="14">
        <v>5.192</v>
      </c>
      <c r="C3" s="15">
        <f t="shared" si="1"/>
        <v>0.0005</v>
      </c>
      <c r="D3" s="16">
        <v>9.63020030816641E-5</v>
      </c>
      <c r="E3" s="14">
        <f t="shared" si="2"/>
        <v>0.23988</v>
      </c>
      <c r="F3" s="17">
        <f t="shared" si="3"/>
        <v>0.0000468</v>
      </c>
      <c r="G3" s="16">
        <f t="shared" si="4"/>
        <v>0.00001005218135</v>
      </c>
      <c r="H3" s="18">
        <f t="shared" si="5"/>
        <v>0.1043818512</v>
      </c>
      <c r="I3" s="14">
        <v>2.205</v>
      </c>
      <c r="J3" s="19">
        <f t="shared" ref="J3:J193" si="9">J2</f>
        <v>0.01</v>
      </c>
      <c r="K3" s="18">
        <f t="shared" si="6"/>
        <v>21.4375</v>
      </c>
      <c r="L3" s="18">
        <f t="shared" si="7"/>
        <v>1.830672794</v>
      </c>
      <c r="M3" s="20">
        <f t="shared" si="8"/>
        <v>0.008302370948</v>
      </c>
      <c r="N3" s="14" t="s">
        <v>34</v>
      </c>
    </row>
    <row r="4">
      <c r="A4" s="14" t="s">
        <v>10</v>
      </c>
      <c r="B4" s="14">
        <v>15.130999999999993</v>
      </c>
      <c r="C4" s="15">
        <f t="shared" si="1"/>
        <v>0.0005</v>
      </c>
      <c r="D4" s="16">
        <v>3.304474258145531E-5</v>
      </c>
      <c r="E4" s="14">
        <f t="shared" si="2"/>
        <v>0.23988</v>
      </c>
      <c r="F4" s="17">
        <f t="shared" si="3"/>
        <v>0.0000468</v>
      </c>
      <c r="G4" s="16">
        <f t="shared" si="4"/>
        <v>0.000003137040102</v>
      </c>
      <c r="H4" s="18">
        <f t="shared" si="5"/>
        <v>0.09493310756</v>
      </c>
      <c r="I4" s="14">
        <v>2.205</v>
      </c>
      <c r="J4" s="21">
        <f t="shared" si="9"/>
        <v>0.01</v>
      </c>
      <c r="K4" s="18">
        <f t="shared" si="6"/>
        <v>21.4375</v>
      </c>
      <c r="L4" s="18">
        <f t="shared" si="7"/>
        <v>1.830672794</v>
      </c>
      <c r="M4" s="20">
        <f t="shared" si="8"/>
        <v>0.008302370948</v>
      </c>
      <c r="N4" s="14" t="s">
        <v>35</v>
      </c>
    </row>
    <row r="5">
      <c r="A5" s="14" t="s">
        <v>11</v>
      </c>
      <c r="B5" s="14">
        <v>5.72699999999999</v>
      </c>
      <c r="C5" s="15">
        <f t="shared" si="1"/>
        <v>0.0005</v>
      </c>
      <c r="D5" s="16">
        <v>8.73057447180026E-5</v>
      </c>
      <c r="E5" s="14">
        <f t="shared" si="2"/>
        <v>0.23988</v>
      </c>
      <c r="F5" s="17">
        <f t="shared" si="3"/>
        <v>0.0000468</v>
      </c>
      <c r="G5" s="16">
        <f t="shared" si="4"/>
        <v>0.000008952726538</v>
      </c>
      <c r="H5" s="18">
        <f t="shared" si="5"/>
        <v>0.1025445298</v>
      </c>
      <c r="I5" s="14">
        <v>2.205</v>
      </c>
      <c r="J5" s="21">
        <f t="shared" si="9"/>
        <v>0.01</v>
      </c>
      <c r="K5" s="18">
        <f t="shared" si="6"/>
        <v>21.4375</v>
      </c>
      <c r="L5" s="18">
        <f t="shared" si="7"/>
        <v>1.830672794</v>
      </c>
      <c r="M5" s="20">
        <f t="shared" si="8"/>
        <v>0.008302370948</v>
      </c>
      <c r="N5" s="14" t="s">
        <v>36</v>
      </c>
    </row>
    <row r="6">
      <c r="A6" s="14" t="s">
        <v>10</v>
      </c>
      <c r="B6" s="14">
        <v>14.628</v>
      </c>
      <c r="C6" s="15">
        <f t="shared" si="1"/>
        <v>0.0005</v>
      </c>
      <c r="D6" s="16">
        <v>3.418102269619907E-5</v>
      </c>
      <c r="E6" s="14">
        <f t="shared" si="2"/>
        <v>0.23988</v>
      </c>
      <c r="F6" s="17">
        <f t="shared" si="3"/>
        <v>0.0000468</v>
      </c>
      <c r="G6" s="16">
        <f t="shared" si="4"/>
        <v>0.000003248074402</v>
      </c>
      <c r="H6" s="18">
        <f t="shared" si="5"/>
        <v>0.09502566469</v>
      </c>
      <c r="I6" s="14">
        <v>2.205</v>
      </c>
      <c r="J6" s="21">
        <f t="shared" si="9"/>
        <v>0.01</v>
      </c>
      <c r="K6" s="18">
        <f t="shared" si="6"/>
        <v>21.4375</v>
      </c>
      <c r="L6" s="18">
        <f t="shared" si="7"/>
        <v>1.830672794</v>
      </c>
      <c r="M6" s="20">
        <f t="shared" si="8"/>
        <v>0.008302370948</v>
      </c>
      <c r="N6" s="14" t="s">
        <v>37</v>
      </c>
    </row>
    <row r="7">
      <c r="A7" s="14" t="s">
        <v>11</v>
      </c>
      <c r="B7" s="14">
        <v>5.510999999999996</v>
      </c>
      <c r="C7" s="15">
        <f t="shared" si="1"/>
        <v>0.0005</v>
      </c>
      <c r="D7" s="16">
        <v>9.072763563781535E-5</v>
      </c>
      <c r="E7" s="14">
        <f t="shared" si="2"/>
        <v>0.23988</v>
      </c>
      <c r="F7" s="17">
        <f t="shared" si="3"/>
        <v>0.0000468</v>
      </c>
      <c r="G7" s="16">
        <f t="shared" si="4"/>
        <v>0.000009365448873</v>
      </c>
      <c r="H7" s="18">
        <f t="shared" si="5"/>
        <v>0.1032259775</v>
      </c>
      <c r="I7" s="14">
        <v>2.205</v>
      </c>
      <c r="J7" s="21">
        <f t="shared" si="9"/>
        <v>0.01</v>
      </c>
      <c r="K7" s="18">
        <f t="shared" si="6"/>
        <v>21.4375</v>
      </c>
      <c r="L7" s="18">
        <f t="shared" si="7"/>
        <v>1.830672794</v>
      </c>
      <c r="M7" s="20">
        <f t="shared" si="8"/>
        <v>0.008302370948</v>
      </c>
      <c r="N7" s="14" t="s">
        <v>38</v>
      </c>
    </row>
    <row r="8">
      <c r="A8" s="14" t="s">
        <v>10</v>
      </c>
      <c r="B8" s="14">
        <v>14.054000000000016</v>
      </c>
      <c r="C8" s="15">
        <f t="shared" si="1"/>
        <v>0.0005</v>
      </c>
      <c r="D8" s="16">
        <v>3.557705991176885E-5</v>
      </c>
      <c r="E8" s="14">
        <f t="shared" si="2"/>
        <v>0.23988</v>
      </c>
      <c r="F8" s="17">
        <f t="shared" si="3"/>
        <v>0.0000468</v>
      </c>
      <c r="G8" s="16">
        <f t="shared" si="4"/>
        <v>0.000003384927197</v>
      </c>
      <c r="H8" s="18">
        <f t="shared" si="5"/>
        <v>0.09514353364</v>
      </c>
      <c r="I8" s="14">
        <v>2.205</v>
      </c>
      <c r="J8" s="21">
        <f t="shared" si="9"/>
        <v>0.01</v>
      </c>
      <c r="K8" s="18">
        <f t="shared" si="6"/>
        <v>21.4375</v>
      </c>
      <c r="L8" s="18">
        <f t="shared" si="7"/>
        <v>1.830672794</v>
      </c>
      <c r="M8" s="20">
        <f t="shared" si="8"/>
        <v>0.008302370948</v>
      </c>
      <c r="N8" s="17"/>
    </row>
    <row r="9">
      <c r="A9" s="14" t="s">
        <v>11</v>
      </c>
      <c r="B9" s="14">
        <v>5.531000000000006</v>
      </c>
      <c r="C9" s="15">
        <f t="shared" si="1"/>
        <v>0.0005</v>
      </c>
      <c r="D9" s="16">
        <v>9.039956608208271E-5</v>
      </c>
      <c r="E9" s="14">
        <f t="shared" si="2"/>
        <v>0.23988</v>
      </c>
      <c r="F9" s="17">
        <f t="shared" si="3"/>
        <v>0.0000468</v>
      </c>
      <c r="G9" s="16">
        <f t="shared" si="4"/>
        <v>0.000009325592778</v>
      </c>
      <c r="H9" s="18">
        <f t="shared" si="5"/>
        <v>0.1031597073</v>
      </c>
      <c r="I9" s="14">
        <v>2.205</v>
      </c>
      <c r="J9" s="21">
        <f t="shared" si="9"/>
        <v>0.01</v>
      </c>
      <c r="K9" s="18">
        <f t="shared" si="6"/>
        <v>21.4375</v>
      </c>
      <c r="L9" s="18">
        <f t="shared" si="7"/>
        <v>1.830672794</v>
      </c>
      <c r="M9" s="20">
        <f t="shared" si="8"/>
        <v>0.008302370948</v>
      </c>
      <c r="N9" s="17"/>
    </row>
    <row r="10">
      <c r="A10" s="14" t="s">
        <v>10</v>
      </c>
      <c r="B10" s="14">
        <v>15.526999999999987</v>
      </c>
      <c r="C10" s="15">
        <f t="shared" si="1"/>
        <v>0.0005</v>
      </c>
      <c r="D10" s="16">
        <v>3.2201970760610574E-5</v>
      </c>
      <c r="E10" s="14">
        <f t="shared" si="2"/>
        <v>0.23988</v>
      </c>
      <c r="F10" s="17">
        <f t="shared" si="3"/>
        <v>0.0000468</v>
      </c>
      <c r="G10" s="16">
        <f t="shared" si="4"/>
        <v>0.000003054885798</v>
      </c>
      <c r="H10" s="18">
        <f t="shared" si="5"/>
        <v>0.09486642357</v>
      </c>
      <c r="I10" s="14">
        <v>2.205</v>
      </c>
      <c r="J10" s="21">
        <f t="shared" si="9"/>
        <v>0.01</v>
      </c>
      <c r="K10" s="18">
        <f t="shared" si="6"/>
        <v>21.4375</v>
      </c>
      <c r="L10" s="18">
        <f t="shared" si="7"/>
        <v>1.830672794</v>
      </c>
      <c r="M10" s="20">
        <f t="shared" si="8"/>
        <v>0.008302370948</v>
      </c>
      <c r="N10" s="17"/>
    </row>
    <row r="11">
      <c r="A11" s="14" t="s">
        <v>11</v>
      </c>
      <c r="B11" s="14">
        <v>5.647999999999996</v>
      </c>
      <c r="C11" s="15">
        <f t="shared" si="1"/>
        <v>0.0005</v>
      </c>
      <c r="D11" s="16">
        <v>8.852691218130317E-5</v>
      </c>
      <c r="E11" s="14">
        <f t="shared" si="2"/>
        <v>0.23988</v>
      </c>
      <c r="F11" s="17">
        <f t="shared" si="3"/>
        <v>0.0000468</v>
      </c>
      <c r="G11" s="16">
        <f t="shared" si="4"/>
        <v>0.000009099258756</v>
      </c>
      <c r="H11" s="18">
        <f t="shared" si="5"/>
        <v>0.1027852269</v>
      </c>
      <c r="I11" s="14">
        <v>2.205</v>
      </c>
      <c r="J11" s="21">
        <f t="shared" si="9"/>
        <v>0.01</v>
      </c>
      <c r="K11" s="18">
        <f t="shared" si="6"/>
        <v>21.4375</v>
      </c>
      <c r="L11" s="18">
        <f t="shared" si="7"/>
        <v>1.830672794</v>
      </c>
      <c r="M11" s="20">
        <f t="shared" si="8"/>
        <v>0.008302370948</v>
      </c>
      <c r="N11" s="17"/>
    </row>
    <row r="12">
      <c r="A12" s="14" t="s">
        <v>10</v>
      </c>
      <c r="B12" s="14">
        <v>15.078000000000003</v>
      </c>
      <c r="C12" s="15">
        <f t="shared" si="1"/>
        <v>0.0005</v>
      </c>
      <c r="D12" s="16">
        <v>3.316089667064597E-5</v>
      </c>
      <c r="E12" s="14">
        <f t="shared" si="2"/>
        <v>0.23988</v>
      </c>
      <c r="F12" s="17">
        <f t="shared" si="3"/>
        <v>0.0000468</v>
      </c>
      <c r="G12" s="16">
        <f t="shared" si="4"/>
        <v>0.000003148376096</v>
      </c>
      <c r="H12" s="18">
        <f t="shared" si="5"/>
        <v>0.09494242955</v>
      </c>
      <c r="I12" s="14">
        <v>2.205</v>
      </c>
      <c r="J12" s="21">
        <f t="shared" si="9"/>
        <v>0.01</v>
      </c>
      <c r="K12" s="18">
        <f t="shared" si="6"/>
        <v>21.4375</v>
      </c>
      <c r="L12" s="18">
        <f t="shared" si="7"/>
        <v>1.830672794</v>
      </c>
      <c r="M12" s="20">
        <f t="shared" si="8"/>
        <v>0.008302370948</v>
      </c>
      <c r="N12" s="17"/>
    </row>
    <row r="13">
      <c r="A13" s="14" t="s">
        <v>11</v>
      </c>
      <c r="B13" s="14">
        <v>5.680000000000007</v>
      </c>
      <c r="C13" s="15">
        <f t="shared" si="1"/>
        <v>0.0005</v>
      </c>
      <c r="D13" s="16">
        <v>8.80281690140844E-5</v>
      </c>
      <c r="E13" s="14">
        <f t="shared" si="2"/>
        <v>0.23988</v>
      </c>
      <c r="F13" s="17">
        <f t="shared" si="3"/>
        <v>0.0000468</v>
      </c>
      <c r="G13" s="16">
        <f t="shared" si="4"/>
        <v>0.000009039312229</v>
      </c>
      <c r="H13" s="18">
        <f t="shared" si="5"/>
        <v>0.1026865869</v>
      </c>
      <c r="I13" s="14">
        <v>2.205</v>
      </c>
      <c r="J13" s="21">
        <f t="shared" si="9"/>
        <v>0.01</v>
      </c>
      <c r="K13" s="18">
        <f t="shared" si="6"/>
        <v>21.4375</v>
      </c>
      <c r="L13" s="18">
        <f t="shared" si="7"/>
        <v>1.830672794</v>
      </c>
      <c r="M13" s="20">
        <f t="shared" si="8"/>
        <v>0.008302370948</v>
      </c>
      <c r="N13" s="17"/>
    </row>
    <row r="14">
      <c r="A14" s="14" t="s">
        <v>10</v>
      </c>
      <c r="B14" s="14">
        <v>14.164000000000016</v>
      </c>
      <c r="C14" s="15">
        <f t="shared" si="1"/>
        <v>0.0005</v>
      </c>
      <c r="D14" s="16">
        <v>3.5300762496469885E-5</v>
      </c>
      <c r="E14" s="14">
        <f t="shared" si="2"/>
        <v>0.23988</v>
      </c>
      <c r="F14" s="17">
        <f t="shared" si="3"/>
        <v>0.0000468</v>
      </c>
      <c r="G14" s="16">
        <f t="shared" si="4"/>
        <v>0.00000335780298</v>
      </c>
      <c r="H14" s="18">
        <f t="shared" si="5"/>
        <v>0.09511984283</v>
      </c>
      <c r="I14" s="14">
        <v>2.205</v>
      </c>
      <c r="J14" s="21">
        <f t="shared" si="9"/>
        <v>0.01</v>
      </c>
      <c r="K14" s="18">
        <f t="shared" si="6"/>
        <v>21.4375</v>
      </c>
      <c r="L14" s="18">
        <f t="shared" si="7"/>
        <v>1.830672794</v>
      </c>
      <c r="M14" s="20">
        <f t="shared" si="8"/>
        <v>0.008302370948</v>
      </c>
      <c r="N14" s="17"/>
    </row>
    <row r="15">
      <c r="A15" s="14" t="s">
        <v>11</v>
      </c>
      <c r="B15" s="14">
        <v>4.909999999999997</v>
      </c>
      <c r="C15" s="15">
        <f t="shared" si="1"/>
        <v>0.0005</v>
      </c>
      <c r="D15" s="16">
        <v>1.0183299389002044E-4</v>
      </c>
      <c r="E15" s="14">
        <f t="shared" si="2"/>
        <v>0.23988</v>
      </c>
      <c r="F15" s="17">
        <f t="shared" si="3"/>
        <v>0.0000468</v>
      </c>
      <c r="G15" s="16">
        <f t="shared" si="4"/>
        <v>0.00001075185226</v>
      </c>
      <c r="H15" s="18">
        <f t="shared" si="5"/>
        <v>0.1055831891</v>
      </c>
      <c r="I15" s="14">
        <v>2.205</v>
      </c>
      <c r="J15" s="21">
        <f t="shared" si="9"/>
        <v>0.01</v>
      </c>
      <c r="K15" s="18">
        <f t="shared" si="6"/>
        <v>21.4375</v>
      </c>
      <c r="L15" s="18">
        <f t="shared" si="7"/>
        <v>1.830672794</v>
      </c>
      <c r="M15" s="20">
        <f t="shared" si="8"/>
        <v>0.008302370948</v>
      </c>
      <c r="N15" s="17"/>
    </row>
    <row r="16">
      <c r="A16" s="14" t="s">
        <v>10</v>
      </c>
      <c r="B16" s="14">
        <v>16.342000000000013</v>
      </c>
      <c r="C16" s="15">
        <f t="shared" si="1"/>
        <v>0.0005</v>
      </c>
      <c r="D16" s="16">
        <v>3.059601028025943E-5</v>
      </c>
      <c r="E16" s="14">
        <f t="shared" si="2"/>
        <v>0.23988</v>
      </c>
      <c r="F16" s="17">
        <f t="shared" si="3"/>
        <v>0.0000468</v>
      </c>
      <c r="G16" s="16">
        <f t="shared" si="4"/>
        <v>0.000002898788386</v>
      </c>
      <c r="H16" s="18">
        <f t="shared" si="5"/>
        <v>0.09474399962</v>
      </c>
      <c r="I16" s="14">
        <v>2.205</v>
      </c>
      <c r="J16" s="21">
        <f t="shared" si="9"/>
        <v>0.01</v>
      </c>
      <c r="K16" s="18">
        <f t="shared" si="6"/>
        <v>21.4375</v>
      </c>
      <c r="L16" s="18">
        <f t="shared" si="7"/>
        <v>1.830672794</v>
      </c>
      <c r="M16" s="20">
        <f t="shared" si="8"/>
        <v>0.008302370948</v>
      </c>
      <c r="N16" s="17"/>
    </row>
    <row r="17">
      <c r="A17" s="14" t="s">
        <v>11</v>
      </c>
      <c r="B17" s="14">
        <v>4.449000000000012</v>
      </c>
      <c r="C17" s="15">
        <f t="shared" si="1"/>
        <v>0.0005</v>
      </c>
      <c r="D17" s="16">
        <v>1.1238480557428604E-4</v>
      </c>
      <c r="E17" s="14">
        <f t="shared" si="2"/>
        <v>0.23988</v>
      </c>
      <c r="F17" s="17">
        <f t="shared" si="3"/>
        <v>0.0000468</v>
      </c>
      <c r="G17" s="16">
        <f t="shared" si="4"/>
        <v>0.00001213968272</v>
      </c>
      <c r="H17" s="18">
        <f t="shared" si="5"/>
        <v>0.1080188968</v>
      </c>
      <c r="I17" s="14">
        <v>2.205</v>
      </c>
      <c r="J17" s="21">
        <f t="shared" si="9"/>
        <v>0.01</v>
      </c>
      <c r="K17" s="18">
        <f t="shared" si="6"/>
        <v>21.4375</v>
      </c>
      <c r="L17" s="18">
        <f t="shared" si="7"/>
        <v>1.830672794</v>
      </c>
      <c r="M17" s="20">
        <f t="shared" si="8"/>
        <v>0.008302370948</v>
      </c>
      <c r="N17" s="17"/>
    </row>
    <row r="18">
      <c r="A18" s="14" t="s">
        <v>10</v>
      </c>
      <c r="B18" s="14">
        <v>14.057999999999993</v>
      </c>
      <c r="C18" s="15">
        <f t="shared" si="1"/>
        <v>0.0005</v>
      </c>
      <c r="D18" s="16">
        <v>3.55669369753877E-5</v>
      </c>
      <c r="E18" s="14">
        <f t="shared" si="2"/>
        <v>0.23988</v>
      </c>
      <c r="F18" s="17">
        <f t="shared" si="3"/>
        <v>0.0000468</v>
      </c>
      <c r="G18" s="16">
        <f t="shared" si="4"/>
        <v>0.000003383933081</v>
      </c>
      <c r="H18" s="18">
        <f t="shared" si="5"/>
        <v>0.09514266251</v>
      </c>
      <c r="I18" s="14">
        <v>2.205</v>
      </c>
      <c r="J18" s="21">
        <f t="shared" si="9"/>
        <v>0.01</v>
      </c>
      <c r="K18" s="18">
        <f t="shared" si="6"/>
        <v>21.4375</v>
      </c>
      <c r="L18" s="18">
        <f t="shared" si="7"/>
        <v>1.830672794</v>
      </c>
      <c r="M18" s="20">
        <f t="shared" si="8"/>
        <v>0.008302370948</v>
      </c>
      <c r="N18" s="17"/>
    </row>
    <row r="19">
      <c r="A19" s="14" t="s">
        <v>11</v>
      </c>
      <c r="B19" s="14">
        <v>5.141999999999996</v>
      </c>
      <c r="C19" s="15">
        <f t="shared" si="1"/>
        <v>0.0005</v>
      </c>
      <c r="D19" s="16">
        <v>9.723842862699347E-5</v>
      </c>
      <c r="E19" s="14">
        <f t="shared" si="2"/>
        <v>0.23988</v>
      </c>
      <c r="F19" s="17">
        <f t="shared" si="3"/>
        <v>0.0000468</v>
      </c>
      <c r="G19" s="16">
        <f t="shared" si="4"/>
        <v>0.00001016933876</v>
      </c>
      <c r="H19" s="18">
        <f t="shared" si="5"/>
        <v>0.1045814798</v>
      </c>
      <c r="I19" s="14">
        <v>2.205</v>
      </c>
      <c r="J19" s="21">
        <f t="shared" si="9"/>
        <v>0.01</v>
      </c>
      <c r="K19" s="18">
        <f t="shared" si="6"/>
        <v>21.4375</v>
      </c>
      <c r="L19" s="18">
        <f t="shared" si="7"/>
        <v>1.830672794</v>
      </c>
      <c r="M19" s="20">
        <f t="shared" si="8"/>
        <v>0.008302370948</v>
      </c>
      <c r="N19" s="17"/>
    </row>
    <row r="20">
      <c r="A20" s="14" t="s">
        <v>10</v>
      </c>
      <c r="B20" s="14">
        <v>14.838999999999999</v>
      </c>
      <c r="C20" s="15">
        <f t="shared" si="1"/>
        <v>0.0005</v>
      </c>
      <c r="D20" s="16">
        <v>3.369499292405149E-5</v>
      </c>
      <c r="E20" s="14">
        <f t="shared" si="2"/>
        <v>0.23988</v>
      </c>
      <c r="F20" s="17">
        <f t="shared" si="3"/>
        <v>0.0000468</v>
      </c>
      <c r="G20" s="16">
        <f t="shared" si="4"/>
        <v>0.000003200542579</v>
      </c>
      <c r="H20" s="18">
        <f t="shared" si="5"/>
        <v>0.09498570265</v>
      </c>
      <c r="I20" s="14">
        <v>2.205</v>
      </c>
      <c r="J20" s="21">
        <f t="shared" si="9"/>
        <v>0.01</v>
      </c>
      <c r="K20" s="18">
        <f t="shared" si="6"/>
        <v>21.4375</v>
      </c>
      <c r="L20" s="18">
        <f t="shared" si="7"/>
        <v>1.830672794</v>
      </c>
      <c r="M20" s="20">
        <f t="shared" si="8"/>
        <v>0.008302370948</v>
      </c>
      <c r="N20" s="17"/>
    </row>
    <row r="21">
      <c r="A21" s="14" t="s">
        <v>11</v>
      </c>
      <c r="B21" s="14">
        <v>5.589999999999975</v>
      </c>
      <c r="C21" s="15">
        <f t="shared" si="1"/>
        <v>0.0005</v>
      </c>
      <c r="D21" s="16">
        <v>8.944543828264799E-5</v>
      </c>
      <c r="E21" s="14">
        <f t="shared" si="2"/>
        <v>0.23988</v>
      </c>
      <c r="F21" s="17">
        <f t="shared" si="3"/>
        <v>0.0000468</v>
      </c>
      <c r="G21" s="16">
        <f t="shared" si="4"/>
        <v>0.000009210026662</v>
      </c>
      <c r="H21" s="18">
        <f t="shared" si="5"/>
        <v>0.1029680981</v>
      </c>
      <c r="I21" s="14">
        <v>2.205</v>
      </c>
      <c r="J21" s="21">
        <f t="shared" si="9"/>
        <v>0.01</v>
      </c>
      <c r="K21" s="18">
        <f t="shared" si="6"/>
        <v>21.4375</v>
      </c>
      <c r="L21" s="18">
        <f t="shared" si="7"/>
        <v>1.830672794</v>
      </c>
      <c r="M21" s="20">
        <f t="shared" si="8"/>
        <v>0.008302370948</v>
      </c>
      <c r="N21" s="17"/>
    </row>
    <row r="22">
      <c r="A22" s="14" t="s">
        <v>10</v>
      </c>
      <c r="B22" s="14">
        <v>16.620000000000005</v>
      </c>
      <c r="C22" s="15">
        <f t="shared" si="1"/>
        <v>0.0005</v>
      </c>
      <c r="D22" s="16">
        <v>3.0084235860409137E-5</v>
      </c>
      <c r="E22" s="14">
        <f t="shared" si="2"/>
        <v>0.23988</v>
      </c>
      <c r="F22" s="17">
        <f t="shared" si="3"/>
        <v>0.0000468</v>
      </c>
      <c r="G22" s="16">
        <f t="shared" si="4"/>
        <v>0.000002849165774</v>
      </c>
      <c r="H22" s="18">
        <f t="shared" si="5"/>
        <v>0.09470627032</v>
      </c>
      <c r="I22" s="14">
        <v>2.205</v>
      </c>
      <c r="J22" s="21">
        <f t="shared" si="9"/>
        <v>0.01</v>
      </c>
      <c r="K22" s="18">
        <f t="shared" si="6"/>
        <v>21.4375</v>
      </c>
      <c r="L22" s="18">
        <f t="shared" si="7"/>
        <v>1.830672794</v>
      </c>
      <c r="M22" s="20">
        <f t="shared" si="8"/>
        <v>0.008302370948</v>
      </c>
      <c r="N22" s="17"/>
    </row>
    <row r="23">
      <c r="A23" s="14" t="s">
        <v>11</v>
      </c>
      <c r="B23" s="14">
        <v>3.25</v>
      </c>
      <c r="C23" s="15">
        <f t="shared" si="1"/>
        <v>0.0005</v>
      </c>
      <c r="D23" s="16">
        <v>1.5384615384615385E-4</v>
      </c>
      <c r="E23" s="14">
        <f t="shared" si="2"/>
        <v>0.23988</v>
      </c>
      <c r="F23" s="17">
        <f t="shared" si="3"/>
        <v>0.0000468</v>
      </c>
      <c r="G23" s="16">
        <f t="shared" si="4"/>
        <v>0.00001833854062</v>
      </c>
      <c r="H23" s="18">
        <f t="shared" si="5"/>
        <v>0.119200514</v>
      </c>
      <c r="I23" s="14">
        <v>2.205</v>
      </c>
      <c r="J23" s="21">
        <f t="shared" si="9"/>
        <v>0.01</v>
      </c>
      <c r="K23" s="18">
        <f t="shared" si="6"/>
        <v>21.4375</v>
      </c>
      <c r="L23" s="18">
        <f t="shared" si="7"/>
        <v>1.830672794</v>
      </c>
      <c r="M23" s="20">
        <f t="shared" si="8"/>
        <v>0.008302370948</v>
      </c>
      <c r="N23" s="17"/>
    </row>
    <row r="24">
      <c r="A24" s="14" t="s">
        <v>10</v>
      </c>
      <c r="B24" s="14">
        <v>14.0</v>
      </c>
      <c r="C24" s="15">
        <f t="shared" si="1"/>
        <v>0.0005</v>
      </c>
      <c r="D24" s="16">
        <v>3.571428571428572E-5</v>
      </c>
      <c r="E24" s="14">
        <f t="shared" si="2"/>
        <v>0.23988</v>
      </c>
      <c r="F24" s="17">
        <f t="shared" si="3"/>
        <v>0.0000468</v>
      </c>
      <c r="G24" s="16">
        <f t="shared" si="4"/>
        <v>0.000003398405941</v>
      </c>
      <c r="H24" s="18">
        <f t="shared" si="5"/>
        <v>0.09515536636</v>
      </c>
      <c r="I24" s="14">
        <v>2.205</v>
      </c>
      <c r="J24" s="21">
        <f t="shared" si="9"/>
        <v>0.01</v>
      </c>
      <c r="K24" s="18">
        <f t="shared" si="6"/>
        <v>21.4375</v>
      </c>
      <c r="L24" s="18">
        <f t="shared" si="7"/>
        <v>1.830672794</v>
      </c>
      <c r="M24" s="20">
        <f t="shared" si="8"/>
        <v>0.008302370948</v>
      </c>
      <c r="N24" s="17"/>
    </row>
    <row r="25">
      <c r="A25" s="14" t="s">
        <v>11</v>
      </c>
      <c r="B25" s="14">
        <v>6.447000000000003</v>
      </c>
      <c r="C25" s="15">
        <f t="shared" si="1"/>
        <v>0.0005</v>
      </c>
      <c r="D25" s="16">
        <v>7.755545214828599E-5</v>
      </c>
      <c r="E25" s="14">
        <f t="shared" si="2"/>
        <v>0.23988</v>
      </c>
      <c r="F25" s="17">
        <f t="shared" si="3"/>
        <v>0.0000468</v>
      </c>
      <c r="G25" s="16">
        <f t="shared" si="4"/>
        <v>0.000007811722837</v>
      </c>
      <c r="H25" s="18">
        <f t="shared" si="5"/>
        <v>0.1007243543</v>
      </c>
      <c r="I25" s="14">
        <v>2.205</v>
      </c>
      <c r="J25" s="21">
        <f t="shared" si="9"/>
        <v>0.01</v>
      </c>
      <c r="K25" s="18">
        <f t="shared" si="6"/>
        <v>21.4375</v>
      </c>
      <c r="L25" s="18">
        <f t="shared" si="7"/>
        <v>1.830672794</v>
      </c>
      <c r="M25" s="20">
        <f t="shared" si="8"/>
        <v>0.008302370948</v>
      </c>
      <c r="N25" s="17"/>
    </row>
    <row r="26">
      <c r="A26" s="14" t="s">
        <v>10</v>
      </c>
      <c r="B26" s="22">
        <v>14.706000000000017</v>
      </c>
      <c r="C26" s="15">
        <f t="shared" si="1"/>
        <v>0.0005</v>
      </c>
      <c r="D26" s="16">
        <v>3.399972800217594E-5</v>
      </c>
      <c r="E26" s="14">
        <f t="shared" si="2"/>
        <v>0.23988</v>
      </c>
      <c r="F26" s="17">
        <f t="shared" si="3"/>
        <v>0.0000468</v>
      </c>
      <c r="G26" s="16">
        <f t="shared" si="4"/>
        <v>0.000003230337734</v>
      </c>
      <c r="H26" s="18">
        <f t="shared" si="5"/>
        <v>0.09501069344</v>
      </c>
      <c r="I26" s="14">
        <v>2.205</v>
      </c>
      <c r="J26" s="21">
        <f t="shared" si="9"/>
        <v>0.01</v>
      </c>
      <c r="K26" s="18">
        <f t="shared" si="6"/>
        <v>21.4375</v>
      </c>
      <c r="L26" s="18">
        <f t="shared" si="7"/>
        <v>1.830672794</v>
      </c>
      <c r="M26" s="20">
        <f t="shared" si="8"/>
        <v>0.008302370948</v>
      </c>
      <c r="N26" s="17"/>
    </row>
    <row r="27">
      <c r="A27" s="14" t="s">
        <v>11</v>
      </c>
      <c r="B27" s="22">
        <v>4.902999999999963</v>
      </c>
      <c r="C27" s="15">
        <f t="shared" si="1"/>
        <v>0.0005</v>
      </c>
      <c r="D27" s="16">
        <v>1.019783805833171E-4</v>
      </c>
      <c r="E27" s="17">
        <f t="shared" ref="E27:E105" si="10">0.05997*2</f>
        <v>0.11994</v>
      </c>
      <c r="F27" s="17">
        <f t="shared" si="3"/>
        <v>0.0000468</v>
      </c>
      <c r="G27" s="16">
        <f t="shared" si="4"/>
        <v>0.000009865783795</v>
      </c>
      <c r="H27" s="18">
        <f t="shared" si="5"/>
        <v>0.0967438759</v>
      </c>
      <c r="I27" s="14">
        <v>2.205</v>
      </c>
      <c r="J27" s="21">
        <f t="shared" si="9"/>
        <v>0.01</v>
      </c>
      <c r="K27" s="18">
        <f t="shared" si="6"/>
        <v>21.4375</v>
      </c>
      <c r="L27" s="18">
        <f t="shared" si="7"/>
        <v>1.830672794</v>
      </c>
      <c r="M27" s="20">
        <f t="shared" si="8"/>
        <v>0.008302370948</v>
      </c>
      <c r="N27" s="17"/>
    </row>
    <row r="28">
      <c r="A28" s="14" t="s">
        <v>10</v>
      </c>
      <c r="B28" s="14">
        <v>15.841999999999985</v>
      </c>
      <c r="C28" s="15">
        <f t="shared" si="1"/>
        <v>0.0005</v>
      </c>
      <c r="D28" s="16">
        <v>3.1561671506122996E-5</v>
      </c>
      <c r="E28" s="17">
        <f t="shared" si="10"/>
        <v>0.11994</v>
      </c>
      <c r="F28" s="17">
        <f t="shared" si="3"/>
        <v>0.0000468</v>
      </c>
      <c r="G28" s="16">
        <f t="shared" si="4"/>
        <v>0.000002963820815</v>
      </c>
      <c r="H28" s="18">
        <f t="shared" si="5"/>
        <v>0.09390569871</v>
      </c>
      <c r="I28" s="14">
        <v>2.205</v>
      </c>
      <c r="J28" s="21">
        <f t="shared" si="9"/>
        <v>0.01</v>
      </c>
      <c r="K28" s="18">
        <f t="shared" si="6"/>
        <v>21.4375</v>
      </c>
      <c r="L28" s="18">
        <f t="shared" si="7"/>
        <v>1.830672794</v>
      </c>
      <c r="M28" s="20">
        <f t="shared" si="8"/>
        <v>0.008302370948</v>
      </c>
      <c r="N28" s="17"/>
    </row>
    <row r="29">
      <c r="A29" s="14" t="s">
        <v>11</v>
      </c>
      <c r="B29" s="14">
        <v>5.465999999999951</v>
      </c>
      <c r="C29" s="15">
        <f t="shared" si="1"/>
        <v>0.0005</v>
      </c>
      <c r="D29" s="16">
        <v>9.14745700695215E-5</v>
      </c>
      <c r="E29" s="17">
        <f t="shared" si="10"/>
        <v>0.11994</v>
      </c>
      <c r="F29" s="17">
        <f t="shared" si="3"/>
        <v>0.0000468</v>
      </c>
      <c r="G29" s="16">
        <f t="shared" si="4"/>
        <v>0.000008794152097</v>
      </c>
      <c r="H29" s="18">
        <f t="shared" si="5"/>
        <v>0.09613767072</v>
      </c>
      <c r="I29" s="14">
        <v>2.205</v>
      </c>
      <c r="J29" s="21">
        <f t="shared" si="9"/>
        <v>0.01</v>
      </c>
      <c r="K29" s="18">
        <f t="shared" si="6"/>
        <v>21.4375</v>
      </c>
      <c r="L29" s="18">
        <f t="shared" si="7"/>
        <v>1.830672794</v>
      </c>
      <c r="M29" s="20">
        <f t="shared" si="8"/>
        <v>0.008302370948</v>
      </c>
      <c r="N29" s="17"/>
    </row>
    <row r="30">
      <c r="A30" s="14" t="s">
        <v>10</v>
      </c>
      <c r="B30" s="22">
        <v>16.798999999999978</v>
      </c>
      <c r="C30" s="15">
        <f t="shared" si="1"/>
        <v>0.0005</v>
      </c>
      <c r="D30" s="16">
        <v>2.9763676409310117E-5</v>
      </c>
      <c r="E30" s="17">
        <f t="shared" si="10"/>
        <v>0.11994</v>
      </c>
      <c r="F30" s="17">
        <f t="shared" si="3"/>
        <v>0.0000468</v>
      </c>
      <c r="G30" s="16">
        <f t="shared" si="4"/>
        <v>0.00000279397315</v>
      </c>
      <c r="H30" s="18">
        <f t="shared" si="5"/>
        <v>0.0938719099</v>
      </c>
      <c r="I30" s="14">
        <v>2.205</v>
      </c>
      <c r="J30" s="21">
        <f t="shared" si="9"/>
        <v>0.01</v>
      </c>
      <c r="K30" s="18">
        <f t="shared" si="6"/>
        <v>21.4375</v>
      </c>
      <c r="L30" s="18">
        <f t="shared" si="7"/>
        <v>1.830672794</v>
      </c>
      <c r="M30" s="20">
        <f t="shared" si="8"/>
        <v>0.008302370948</v>
      </c>
      <c r="N30" s="17"/>
    </row>
    <row r="31">
      <c r="A31" s="14" t="s">
        <v>11</v>
      </c>
      <c r="B31" s="14">
        <v>5.617000000000019</v>
      </c>
      <c r="C31" s="15">
        <f t="shared" si="1"/>
        <v>0.0005</v>
      </c>
      <c r="D31" s="16">
        <v>8.901548869503264E-5</v>
      </c>
      <c r="E31" s="17">
        <f t="shared" si="10"/>
        <v>0.11994</v>
      </c>
      <c r="F31" s="17">
        <f t="shared" si="3"/>
        <v>0.0000468</v>
      </c>
      <c r="G31" s="16">
        <f t="shared" si="4"/>
        <v>0.000008545909784</v>
      </c>
      <c r="H31" s="18">
        <f t="shared" si="5"/>
        <v>0.09600475052</v>
      </c>
      <c r="I31" s="14">
        <v>2.205</v>
      </c>
      <c r="J31" s="21">
        <f t="shared" si="9"/>
        <v>0.01</v>
      </c>
      <c r="K31" s="18">
        <f t="shared" si="6"/>
        <v>21.4375</v>
      </c>
      <c r="L31" s="18">
        <f t="shared" si="7"/>
        <v>1.830672794</v>
      </c>
      <c r="M31" s="20">
        <f t="shared" si="8"/>
        <v>0.008302370948</v>
      </c>
      <c r="N31" s="17"/>
    </row>
    <row r="32">
      <c r="A32" s="14" t="s">
        <v>10</v>
      </c>
      <c r="B32" s="14">
        <v>15.581999999999994</v>
      </c>
      <c r="C32" s="15">
        <f t="shared" si="1"/>
        <v>0.0005</v>
      </c>
      <c r="D32" s="16">
        <v>3.208830702092159E-5</v>
      </c>
      <c r="E32" s="17">
        <f t="shared" si="10"/>
        <v>0.11994</v>
      </c>
      <c r="F32" s="17">
        <f t="shared" si="3"/>
        <v>0.0000468</v>
      </c>
      <c r="G32" s="16">
        <f t="shared" si="4"/>
        <v>0.000003013604423</v>
      </c>
      <c r="H32" s="18">
        <f t="shared" si="5"/>
        <v>0.09391596824</v>
      </c>
      <c r="I32" s="14">
        <v>2.205</v>
      </c>
      <c r="J32" s="21">
        <f t="shared" si="9"/>
        <v>0.01</v>
      </c>
      <c r="K32" s="18">
        <f t="shared" si="6"/>
        <v>21.4375</v>
      </c>
      <c r="L32" s="18">
        <f t="shared" si="7"/>
        <v>1.830672794</v>
      </c>
      <c r="M32" s="20">
        <f t="shared" si="8"/>
        <v>0.008302370948</v>
      </c>
      <c r="N32" s="17"/>
    </row>
    <row r="33">
      <c r="A33" s="14" t="s">
        <v>11</v>
      </c>
      <c r="B33" s="14">
        <v>5.366000000000042</v>
      </c>
      <c r="C33" s="15">
        <f t="shared" si="1"/>
        <v>0.0005</v>
      </c>
      <c r="D33" s="16">
        <v>9.31792769288103E-5</v>
      </c>
      <c r="E33" s="17">
        <f t="shared" si="10"/>
        <v>0.11994</v>
      </c>
      <c r="F33" s="17">
        <f t="shared" si="3"/>
        <v>0.0000468</v>
      </c>
      <c r="G33" s="16">
        <f t="shared" si="4"/>
        <v>0.000008966812273</v>
      </c>
      <c r="H33" s="18">
        <f t="shared" si="5"/>
        <v>0.09623182931</v>
      </c>
      <c r="I33" s="14">
        <v>2.205</v>
      </c>
      <c r="J33" s="21">
        <f t="shared" si="9"/>
        <v>0.01</v>
      </c>
      <c r="K33" s="18">
        <f t="shared" si="6"/>
        <v>21.4375</v>
      </c>
      <c r="L33" s="18">
        <f t="shared" si="7"/>
        <v>1.830672794</v>
      </c>
      <c r="M33" s="20">
        <f t="shared" si="8"/>
        <v>0.008302370948</v>
      </c>
      <c r="N33" s="17"/>
    </row>
    <row r="34">
      <c r="A34" s="14" t="s">
        <v>10</v>
      </c>
      <c r="B34" s="14">
        <v>15.558999999999969</v>
      </c>
      <c r="C34" s="15">
        <f t="shared" si="1"/>
        <v>0.0005</v>
      </c>
      <c r="D34" s="16">
        <v>3.2135741371553506E-5</v>
      </c>
      <c r="E34" s="17">
        <f t="shared" si="10"/>
        <v>0.11994</v>
      </c>
      <c r="F34" s="17">
        <f t="shared" si="3"/>
        <v>0.0000468</v>
      </c>
      <c r="G34" s="16">
        <f t="shared" si="4"/>
        <v>0.000003018089257</v>
      </c>
      <c r="H34" s="18">
        <f t="shared" si="5"/>
        <v>0.09391690151</v>
      </c>
      <c r="I34" s="14">
        <v>2.205</v>
      </c>
      <c r="J34" s="21">
        <f t="shared" si="9"/>
        <v>0.01</v>
      </c>
      <c r="K34" s="18">
        <f t="shared" si="6"/>
        <v>21.4375</v>
      </c>
      <c r="L34" s="18">
        <f t="shared" si="7"/>
        <v>1.830672794</v>
      </c>
      <c r="M34" s="20">
        <f t="shared" si="8"/>
        <v>0.008302370948</v>
      </c>
      <c r="N34" s="17"/>
    </row>
    <row r="35">
      <c r="A35" s="14" t="s">
        <v>11</v>
      </c>
      <c r="B35" s="14">
        <v>5.591000000000008</v>
      </c>
      <c r="C35" s="15">
        <f t="shared" si="1"/>
        <v>0.0005</v>
      </c>
      <c r="D35" s="16">
        <v>8.94294401717044E-5</v>
      </c>
      <c r="E35" s="17">
        <f t="shared" si="10"/>
        <v>0.11994</v>
      </c>
      <c r="F35" s="17">
        <f t="shared" si="3"/>
        <v>0.0000468</v>
      </c>
      <c r="G35" s="16">
        <f t="shared" si="4"/>
        <v>0.000008587630565</v>
      </c>
      <c r="H35" s="18">
        <f t="shared" si="5"/>
        <v>0.09602688498</v>
      </c>
      <c r="I35" s="14">
        <v>2.205</v>
      </c>
      <c r="J35" s="21">
        <f t="shared" si="9"/>
        <v>0.01</v>
      </c>
      <c r="K35" s="18">
        <f t="shared" si="6"/>
        <v>21.4375</v>
      </c>
      <c r="L35" s="18">
        <f t="shared" si="7"/>
        <v>1.830672794</v>
      </c>
      <c r="M35" s="20">
        <f t="shared" si="8"/>
        <v>0.008302370948</v>
      </c>
      <c r="N35" s="17"/>
    </row>
    <row r="36">
      <c r="A36" s="14" t="s">
        <v>10</v>
      </c>
      <c r="B36" s="14">
        <v>14.840999999999894</v>
      </c>
      <c r="C36" s="15">
        <f t="shared" si="1"/>
        <v>0.0005</v>
      </c>
      <c r="D36" s="16">
        <v>3.369045212586777E-5</v>
      </c>
      <c r="E36" s="17">
        <f t="shared" si="10"/>
        <v>0.11994</v>
      </c>
      <c r="F36" s="17">
        <f t="shared" si="3"/>
        <v>0.0000468</v>
      </c>
      <c r="G36" s="16">
        <f t="shared" si="4"/>
        <v>0.000003165158955</v>
      </c>
      <c r="H36" s="18">
        <f t="shared" si="5"/>
        <v>0.09394824809</v>
      </c>
      <c r="I36" s="14">
        <v>2.205</v>
      </c>
      <c r="J36" s="21">
        <f t="shared" si="9"/>
        <v>0.01</v>
      </c>
      <c r="K36" s="18">
        <f t="shared" si="6"/>
        <v>21.4375</v>
      </c>
      <c r="L36" s="18">
        <f t="shared" si="7"/>
        <v>1.830672794</v>
      </c>
      <c r="M36" s="20">
        <f t="shared" si="8"/>
        <v>0.008302370948</v>
      </c>
      <c r="N36" s="17"/>
    </row>
    <row r="37">
      <c r="A37" s="14" t="s">
        <v>11</v>
      </c>
      <c r="B37" s="14">
        <v>5.5190000000000055</v>
      </c>
      <c r="C37" s="15">
        <f t="shared" si="1"/>
        <v>0.0005</v>
      </c>
      <c r="D37" s="16">
        <v>9.059612248595752E-5</v>
      </c>
      <c r="E37" s="17">
        <f t="shared" si="10"/>
        <v>0.11994</v>
      </c>
      <c r="F37" s="17">
        <f t="shared" si="3"/>
        <v>0.0000468</v>
      </c>
      <c r="G37" s="16">
        <f t="shared" si="4"/>
        <v>0.000008705362706</v>
      </c>
      <c r="H37" s="18">
        <f t="shared" si="5"/>
        <v>0.09608979355</v>
      </c>
      <c r="I37" s="14">
        <v>2.205</v>
      </c>
      <c r="J37" s="21">
        <f t="shared" si="9"/>
        <v>0.01</v>
      </c>
      <c r="K37" s="18">
        <f t="shared" si="6"/>
        <v>21.4375</v>
      </c>
      <c r="L37" s="18">
        <f t="shared" si="7"/>
        <v>1.830672794</v>
      </c>
      <c r="M37" s="20">
        <f t="shared" si="8"/>
        <v>0.008302370948</v>
      </c>
      <c r="N37" s="17"/>
    </row>
    <row r="38">
      <c r="A38" s="23" t="s">
        <v>10</v>
      </c>
      <c r="B38" s="23">
        <v>42.669999999999995</v>
      </c>
      <c r="C38" s="24">
        <f t="shared" si="1"/>
        <v>0.0005</v>
      </c>
      <c r="D38" s="25">
        <v>1.1717834544176239E-5</v>
      </c>
      <c r="E38" s="26">
        <f t="shared" si="10"/>
        <v>0.11994</v>
      </c>
      <c r="F38" s="26">
        <f t="shared" si="3"/>
        <v>0.0000468</v>
      </c>
      <c r="G38" s="25">
        <f t="shared" si="4"/>
        <v>0.000001097283768</v>
      </c>
      <c r="H38" s="27">
        <f t="shared" si="5"/>
        <v>0.09364219676</v>
      </c>
      <c r="I38" s="28">
        <v>2.175</v>
      </c>
      <c r="J38" s="29">
        <f t="shared" si="9"/>
        <v>0.01</v>
      </c>
      <c r="K38" s="27">
        <f t="shared" si="6"/>
        <v>21.90625</v>
      </c>
      <c r="L38" s="27">
        <f t="shared" si="7"/>
        <v>1.83290625</v>
      </c>
      <c r="M38" s="30">
        <f t="shared" si="8"/>
        <v>0.008427155172</v>
      </c>
      <c r="N38" s="23" t="s">
        <v>39</v>
      </c>
    </row>
    <row r="39">
      <c r="A39" s="23" t="s">
        <v>11</v>
      </c>
      <c r="B39" s="23">
        <v>4.344000000000008</v>
      </c>
      <c r="C39" s="24">
        <f t="shared" si="1"/>
        <v>0.0005</v>
      </c>
      <c r="D39" s="25">
        <v>1.1510128913443809E-4</v>
      </c>
      <c r="E39" s="26">
        <f t="shared" si="10"/>
        <v>0.11994</v>
      </c>
      <c r="F39" s="26">
        <f t="shared" si="3"/>
        <v>0.0000468</v>
      </c>
      <c r="G39" s="25">
        <f t="shared" si="4"/>
        <v>0.00001123243491</v>
      </c>
      <c r="H39" s="27">
        <f t="shared" si="5"/>
        <v>0.09758739446</v>
      </c>
      <c r="I39" s="28">
        <v>2.175</v>
      </c>
      <c r="J39" s="29">
        <f t="shared" si="9"/>
        <v>0.01</v>
      </c>
      <c r="K39" s="27">
        <f t="shared" si="6"/>
        <v>21.90625</v>
      </c>
      <c r="L39" s="27">
        <f t="shared" si="7"/>
        <v>1.83290625</v>
      </c>
      <c r="M39" s="30">
        <f t="shared" si="8"/>
        <v>0.008427155172</v>
      </c>
      <c r="N39" s="23" t="s">
        <v>40</v>
      </c>
    </row>
    <row r="40">
      <c r="A40" s="23" t="s">
        <v>10</v>
      </c>
      <c r="B40" s="23">
        <v>35.05600000000001</v>
      </c>
      <c r="C40" s="24">
        <f t="shared" si="1"/>
        <v>0.0005</v>
      </c>
      <c r="D40" s="25">
        <v>1.4262893655864897E-5</v>
      </c>
      <c r="E40" s="26">
        <f t="shared" si="10"/>
        <v>0.11994</v>
      </c>
      <c r="F40" s="26">
        <f t="shared" si="3"/>
        <v>0.0000468</v>
      </c>
      <c r="G40" s="25">
        <f t="shared" si="4"/>
        <v>0.000001335898426</v>
      </c>
      <c r="H40" s="27">
        <f t="shared" si="5"/>
        <v>0.09366251044</v>
      </c>
      <c r="I40" s="28">
        <v>2.175</v>
      </c>
      <c r="J40" s="29">
        <f t="shared" si="9"/>
        <v>0.01</v>
      </c>
      <c r="K40" s="27">
        <f t="shared" si="6"/>
        <v>21.90625</v>
      </c>
      <c r="L40" s="27">
        <f t="shared" si="7"/>
        <v>1.83290625</v>
      </c>
      <c r="M40" s="30">
        <f t="shared" si="8"/>
        <v>0.008427155172</v>
      </c>
      <c r="N40" s="23" t="s">
        <v>41</v>
      </c>
    </row>
    <row r="41">
      <c r="A41" s="23" t="s">
        <v>11</v>
      </c>
      <c r="B41" s="23">
        <v>4.820999999999998</v>
      </c>
      <c r="C41" s="24">
        <f t="shared" si="1"/>
        <v>0.0005</v>
      </c>
      <c r="D41" s="25">
        <v>1.0371292263015976E-4</v>
      </c>
      <c r="E41" s="26">
        <f t="shared" si="10"/>
        <v>0.11994</v>
      </c>
      <c r="F41" s="26">
        <f t="shared" si="3"/>
        <v>0.0000468</v>
      </c>
      <c r="G41" s="25">
        <f t="shared" si="4"/>
        <v>0.00001004458854</v>
      </c>
      <c r="H41" s="27">
        <f t="shared" si="5"/>
        <v>0.09684992266</v>
      </c>
      <c r="I41" s="28">
        <v>2.175</v>
      </c>
      <c r="J41" s="29">
        <f t="shared" si="9"/>
        <v>0.01</v>
      </c>
      <c r="K41" s="27">
        <f t="shared" si="6"/>
        <v>21.90625</v>
      </c>
      <c r="L41" s="27">
        <f t="shared" si="7"/>
        <v>1.83290625</v>
      </c>
      <c r="M41" s="30">
        <f t="shared" si="8"/>
        <v>0.008427155172</v>
      </c>
      <c r="N41" s="26"/>
    </row>
    <row r="42">
      <c r="A42" s="23" t="s">
        <v>10</v>
      </c>
      <c r="B42" s="23">
        <v>40.63299999999998</v>
      </c>
      <c r="C42" s="24">
        <f t="shared" si="1"/>
        <v>0.0005</v>
      </c>
      <c r="D42" s="25">
        <v>1.2305269116235578E-5</v>
      </c>
      <c r="E42" s="26">
        <f t="shared" si="10"/>
        <v>0.11994</v>
      </c>
      <c r="F42" s="26">
        <f t="shared" si="3"/>
        <v>0.0000468</v>
      </c>
      <c r="G42" s="25">
        <f t="shared" si="4"/>
        <v>0.000001152345784</v>
      </c>
      <c r="H42" s="27">
        <f t="shared" si="5"/>
        <v>0.09364653252</v>
      </c>
      <c r="I42" s="28">
        <v>2.175</v>
      </c>
      <c r="J42" s="29">
        <f t="shared" si="9"/>
        <v>0.01</v>
      </c>
      <c r="K42" s="27">
        <f t="shared" si="6"/>
        <v>21.90625</v>
      </c>
      <c r="L42" s="27">
        <f t="shared" si="7"/>
        <v>1.83290625</v>
      </c>
      <c r="M42" s="30">
        <f t="shared" si="8"/>
        <v>0.008427155172</v>
      </c>
      <c r="N42" s="26"/>
    </row>
    <row r="43">
      <c r="A43" s="23" t="s">
        <v>11</v>
      </c>
      <c r="B43" s="23">
        <v>5.102000000000004</v>
      </c>
      <c r="C43" s="24">
        <f t="shared" si="1"/>
        <v>0.0005</v>
      </c>
      <c r="D43" s="25">
        <v>9.800078400627198E-5</v>
      </c>
      <c r="E43" s="26">
        <f t="shared" si="10"/>
        <v>0.11994</v>
      </c>
      <c r="F43" s="26">
        <f t="shared" si="3"/>
        <v>0.0000468</v>
      </c>
      <c r="G43" s="25">
        <f t="shared" si="4"/>
        <v>0.000009457764272</v>
      </c>
      <c r="H43" s="27">
        <f t="shared" si="5"/>
        <v>0.09650702664</v>
      </c>
      <c r="I43" s="28">
        <v>2.175</v>
      </c>
      <c r="J43" s="29">
        <f t="shared" si="9"/>
        <v>0.01</v>
      </c>
      <c r="K43" s="27">
        <f t="shared" si="6"/>
        <v>21.90625</v>
      </c>
      <c r="L43" s="27">
        <f t="shared" si="7"/>
        <v>1.83290625</v>
      </c>
      <c r="M43" s="30">
        <f t="shared" si="8"/>
        <v>0.008427155172</v>
      </c>
      <c r="N43" s="26"/>
    </row>
    <row r="44">
      <c r="A44" s="23" t="s">
        <v>10</v>
      </c>
      <c r="B44" s="23">
        <v>37.232</v>
      </c>
      <c r="C44" s="24">
        <f t="shared" si="1"/>
        <v>0.0005</v>
      </c>
      <c r="D44" s="25">
        <v>1.3429308122045553E-5</v>
      </c>
      <c r="E44" s="26">
        <f t="shared" si="10"/>
        <v>0.11994</v>
      </c>
      <c r="F44" s="26">
        <f t="shared" si="3"/>
        <v>0.0000468</v>
      </c>
      <c r="G44" s="25">
        <f t="shared" si="4"/>
        <v>0.000001257727483</v>
      </c>
      <c r="H44" s="27">
        <f t="shared" si="5"/>
        <v>0.09365541929</v>
      </c>
      <c r="I44" s="28">
        <v>2.175</v>
      </c>
      <c r="J44" s="29">
        <f t="shared" si="9"/>
        <v>0.01</v>
      </c>
      <c r="K44" s="27">
        <f t="shared" si="6"/>
        <v>21.90625</v>
      </c>
      <c r="L44" s="27">
        <f t="shared" si="7"/>
        <v>1.83290625</v>
      </c>
      <c r="M44" s="30">
        <f t="shared" si="8"/>
        <v>0.008427155172</v>
      </c>
      <c r="N44" s="26"/>
    </row>
    <row r="45">
      <c r="A45" s="23" t="s">
        <v>11</v>
      </c>
      <c r="B45" s="23">
        <v>5.120999999999981</v>
      </c>
      <c r="C45" s="24">
        <f t="shared" si="1"/>
        <v>0.0005</v>
      </c>
      <c r="D45" s="25">
        <v>9.763718023823509E-5</v>
      </c>
      <c r="E45" s="26">
        <f t="shared" si="10"/>
        <v>0.11994</v>
      </c>
      <c r="F45" s="26">
        <f t="shared" si="3"/>
        <v>0.0000468</v>
      </c>
      <c r="G45" s="25">
        <f t="shared" si="4"/>
        <v>0.000009420603128</v>
      </c>
      <c r="H45" s="27">
        <f t="shared" si="5"/>
        <v>0.09648581724</v>
      </c>
      <c r="I45" s="28">
        <v>2.175</v>
      </c>
      <c r="J45" s="29">
        <f t="shared" si="9"/>
        <v>0.01</v>
      </c>
      <c r="K45" s="27">
        <f t="shared" si="6"/>
        <v>21.90625</v>
      </c>
      <c r="L45" s="27">
        <f t="shared" si="7"/>
        <v>1.83290625</v>
      </c>
      <c r="M45" s="30">
        <f t="shared" si="8"/>
        <v>0.008427155172</v>
      </c>
      <c r="N45" s="26"/>
    </row>
    <row r="46">
      <c r="A46" s="23" t="s">
        <v>10</v>
      </c>
      <c r="B46" s="23">
        <v>39.64699999999999</v>
      </c>
      <c r="C46" s="24">
        <f t="shared" si="1"/>
        <v>0.0005</v>
      </c>
      <c r="D46" s="25">
        <v>1.261129467551139E-5</v>
      </c>
      <c r="E46" s="26">
        <f t="shared" si="10"/>
        <v>0.11994</v>
      </c>
      <c r="F46" s="26">
        <f t="shared" si="3"/>
        <v>0.0000468</v>
      </c>
      <c r="G46" s="25">
        <f t="shared" si="4"/>
        <v>0.000001181033561</v>
      </c>
      <c r="H46" s="27">
        <f t="shared" si="5"/>
        <v>0.09364887516</v>
      </c>
      <c r="I46" s="28">
        <v>2.175</v>
      </c>
      <c r="J46" s="29">
        <f t="shared" si="9"/>
        <v>0.01</v>
      </c>
      <c r="K46" s="27">
        <f t="shared" si="6"/>
        <v>21.90625</v>
      </c>
      <c r="L46" s="27">
        <f t="shared" si="7"/>
        <v>1.83290625</v>
      </c>
      <c r="M46" s="30">
        <f t="shared" si="8"/>
        <v>0.008427155172</v>
      </c>
      <c r="N46" s="26"/>
    </row>
    <row r="47">
      <c r="A47" s="23" t="s">
        <v>11</v>
      </c>
      <c r="B47" s="23">
        <v>5.0190000000000055</v>
      </c>
      <c r="C47" s="24">
        <f t="shared" si="1"/>
        <v>0.0005</v>
      </c>
      <c r="D47" s="25">
        <v>9.962143853357232E-5</v>
      </c>
      <c r="E47" s="26">
        <f t="shared" si="10"/>
        <v>0.11994</v>
      </c>
      <c r="F47" s="26">
        <f t="shared" si="3"/>
        <v>0.0000468</v>
      </c>
      <c r="G47" s="25">
        <f t="shared" si="4"/>
        <v>0.00000962367626</v>
      </c>
      <c r="H47" s="27">
        <f t="shared" si="5"/>
        <v>0.0966024623</v>
      </c>
      <c r="I47" s="28">
        <v>2.175</v>
      </c>
      <c r="J47" s="29">
        <f t="shared" si="9"/>
        <v>0.01</v>
      </c>
      <c r="K47" s="27">
        <f t="shared" si="6"/>
        <v>21.90625</v>
      </c>
      <c r="L47" s="27">
        <f t="shared" si="7"/>
        <v>1.83290625</v>
      </c>
      <c r="M47" s="30">
        <f t="shared" si="8"/>
        <v>0.008427155172</v>
      </c>
      <c r="N47" s="26"/>
    </row>
    <row r="48">
      <c r="A48" s="23" t="s">
        <v>10</v>
      </c>
      <c r="B48" s="23">
        <v>25.355999999999995</v>
      </c>
      <c r="C48" s="24">
        <f t="shared" si="1"/>
        <v>0.0005</v>
      </c>
      <c r="D48" s="25">
        <v>1.971919861176842E-5</v>
      </c>
      <c r="E48" s="26">
        <f t="shared" si="10"/>
        <v>0.11994</v>
      </c>
      <c r="F48" s="26">
        <f t="shared" si="3"/>
        <v>0.0000468</v>
      </c>
      <c r="G48" s="25">
        <f t="shared" si="4"/>
        <v>0.000001848072435</v>
      </c>
      <c r="H48" s="27">
        <f t="shared" si="5"/>
        <v>0.09371944933</v>
      </c>
      <c r="I48" s="28">
        <v>2.175</v>
      </c>
      <c r="J48" s="29">
        <f t="shared" si="9"/>
        <v>0.01</v>
      </c>
      <c r="K48" s="27">
        <f t="shared" si="6"/>
        <v>21.90625</v>
      </c>
      <c r="L48" s="27">
        <f t="shared" si="7"/>
        <v>1.83290625</v>
      </c>
      <c r="M48" s="30">
        <f t="shared" si="8"/>
        <v>0.008427155172</v>
      </c>
      <c r="N48" s="26"/>
    </row>
    <row r="49">
      <c r="A49" s="23" t="s">
        <v>11</v>
      </c>
      <c r="B49" s="23">
        <v>5.585000000000036</v>
      </c>
      <c r="C49" s="24">
        <f t="shared" si="1"/>
        <v>0.0005</v>
      </c>
      <c r="D49" s="25">
        <v>8.952551477170936E-5</v>
      </c>
      <c r="E49" s="26">
        <f t="shared" si="10"/>
        <v>0.11994</v>
      </c>
      <c r="F49" s="26">
        <f t="shared" si="3"/>
        <v>0.0000468</v>
      </c>
      <c r="G49" s="25">
        <f t="shared" si="4"/>
        <v>0.000008597317471</v>
      </c>
      <c r="H49" s="27">
        <f t="shared" si="5"/>
        <v>0.09603203615</v>
      </c>
      <c r="I49" s="28">
        <v>2.175</v>
      </c>
      <c r="J49" s="29">
        <f t="shared" si="9"/>
        <v>0.01</v>
      </c>
      <c r="K49" s="27">
        <f t="shared" si="6"/>
        <v>21.90625</v>
      </c>
      <c r="L49" s="27">
        <f t="shared" si="7"/>
        <v>1.83290625</v>
      </c>
      <c r="M49" s="30">
        <f t="shared" si="8"/>
        <v>0.008427155172</v>
      </c>
      <c r="N49" s="26"/>
    </row>
    <row r="50">
      <c r="A50" s="23" t="s">
        <v>10</v>
      </c>
      <c r="B50" s="23">
        <v>43.14300000000003</v>
      </c>
      <c r="C50" s="24">
        <f t="shared" si="1"/>
        <v>0.0005</v>
      </c>
      <c r="D50" s="25">
        <v>1.1589365598127151E-5</v>
      </c>
      <c r="E50" s="26">
        <f t="shared" si="10"/>
        <v>0.11994</v>
      </c>
      <c r="F50" s="26">
        <f t="shared" si="3"/>
        <v>0.0000468</v>
      </c>
      <c r="G50" s="25">
        <f t="shared" si="4"/>
        <v>0.000001085242992</v>
      </c>
      <c r="H50" s="27">
        <f t="shared" si="5"/>
        <v>0.09364127678</v>
      </c>
      <c r="I50" s="28">
        <v>2.175</v>
      </c>
      <c r="J50" s="29">
        <f t="shared" si="9"/>
        <v>0.01</v>
      </c>
      <c r="K50" s="27">
        <f t="shared" si="6"/>
        <v>21.90625</v>
      </c>
      <c r="L50" s="27">
        <f t="shared" si="7"/>
        <v>1.83290625</v>
      </c>
      <c r="M50" s="30">
        <f t="shared" si="8"/>
        <v>0.008427155172</v>
      </c>
      <c r="N50" s="26"/>
    </row>
    <row r="51">
      <c r="A51" s="23" t="s">
        <v>11</v>
      </c>
      <c r="B51" s="23">
        <v>5.251999999999953</v>
      </c>
      <c r="C51" s="24">
        <f t="shared" si="1"/>
        <v>0.0005</v>
      </c>
      <c r="D51" s="25">
        <v>9.520182787509606E-5</v>
      </c>
      <c r="E51" s="26">
        <f t="shared" si="10"/>
        <v>0.11994</v>
      </c>
      <c r="F51" s="26">
        <f t="shared" si="3"/>
        <v>0.0000468</v>
      </c>
      <c r="G51" s="25">
        <f t="shared" si="4"/>
        <v>0.000009172284436</v>
      </c>
      <c r="H51" s="27">
        <f t="shared" si="5"/>
        <v>0.09634567572</v>
      </c>
      <c r="I51" s="28">
        <v>2.175</v>
      </c>
      <c r="J51" s="29">
        <f t="shared" si="9"/>
        <v>0.01</v>
      </c>
      <c r="K51" s="27">
        <f t="shared" si="6"/>
        <v>21.90625</v>
      </c>
      <c r="L51" s="27">
        <f t="shared" si="7"/>
        <v>1.83290625</v>
      </c>
      <c r="M51" s="30">
        <f t="shared" si="8"/>
        <v>0.008427155172</v>
      </c>
      <c r="N51" s="26"/>
    </row>
    <row r="52">
      <c r="A52" s="23" t="s">
        <v>10</v>
      </c>
      <c r="B52" s="23">
        <v>30.12900000000002</v>
      </c>
      <c r="C52" s="24">
        <f t="shared" si="1"/>
        <v>0.0005</v>
      </c>
      <c r="D52" s="25">
        <v>1.6595306847223594E-5</v>
      </c>
      <c r="E52" s="26">
        <f t="shared" si="10"/>
        <v>0.11994</v>
      </c>
      <c r="F52" s="26">
        <f t="shared" si="3"/>
        <v>0.0000468</v>
      </c>
      <c r="G52" s="25">
        <f t="shared" si="4"/>
        <v>0.000001554724962</v>
      </c>
      <c r="H52" s="27">
        <f t="shared" si="5"/>
        <v>0.09368461679</v>
      </c>
      <c r="I52" s="28">
        <v>2.175</v>
      </c>
      <c r="J52" s="29">
        <f t="shared" si="9"/>
        <v>0.01</v>
      </c>
      <c r="K52" s="27">
        <f t="shared" si="6"/>
        <v>21.90625</v>
      </c>
      <c r="L52" s="27">
        <f t="shared" si="7"/>
        <v>1.83290625</v>
      </c>
      <c r="M52" s="30">
        <f t="shared" si="8"/>
        <v>0.008427155172</v>
      </c>
      <c r="N52" s="26"/>
    </row>
    <row r="53">
      <c r="A53" s="23" t="s">
        <v>11</v>
      </c>
      <c r="B53" s="23">
        <v>4.920000000000073</v>
      </c>
      <c r="C53" s="24">
        <f t="shared" si="1"/>
        <v>0.0005</v>
      </c>
      <c r="D53" s="25">
        <v>1.016260162601611E-4</v>
      </c>
      <c r="E53" s="26">
        <f t="shared" si="10"/>
        <v>0.11994</v>
      </c>
      <c r="F53" s="26">
        <f t="shared" si="3"/>
        <v>0.0000468</v>
      </c>
      <c r="G53" s="25">
        <f t="shared" si="4"/>
        <v>0.00000982952617</v>
      </c>
      <c r="H53" s="27">
        <f t="shared" si="5"/>
        <v>0.09672253751</v>
      </c>
      <c r="I53" s="28">
        <v>2.175</v>
      </c>
      <c r="J53" s="29">
        <f t="shared" si="9"/>
        <v>0.01</v>
      </c>
      <c r="K53" s="27">
        <f t="shared" si="6"/>
        <v>21.90625</v>
      </c>
      <c r="L53" s="27">
        <f t="shared" si="7"/>
        <v>1.83290625</v>
      </c>
      <c r="M53" s="30">
        <f t="shared" si="8"/>
        <v>0.008427155172</v>
      </c>
      <c r="N53" s="26"/>
    </row>
    <row r="54">
      <c r="A54" s="23" t="s">
        <v>10</v>
      </c>
      <c r="B54" s="23">
        <v>33.14700000000005</v>
      </c>
      <c r="C54" s="24">
        <f t="shared" si="1"/>
        <v>0.0005</v>
      </c>
      <c r="D54" s="25">
        <v>1.5084321356382155E-5</v>
      </c>
      <c r="E54" s="26">
        <f t="shared" si="10"/>
        <v>0.11994</v>
      </c>
      <c r="F54" s="26">
        <f t="shared" si="3"/>
        <v>0.0000468</v>
      </c>
      <c r="G54" s="25">
        <f t="shared" si="4"/>
        <v>0.000001412947102</v>
      </c>
      <c r="H54" s="27">
        <f t="shared" si="5"/>
        <v>0.0936699152</v>
      </c>
      <c r="I54" s="28">
        <v>2.175</v>
      </c>
      <c r="J54" s="29">
        <f t="shared" si="9"/>
        <v>0.01</v>
      </c>
      <c r="K54" s="27">
        <f t="shared" si="6"/>
        <v>21.90625</v>
      </c>
      <c r="L54" s="27">
        <f t="shared" si="7"/>
        <v>1.83290625</v>
      </c>
      <c r="M54" s="30">
        <f t="shared" si="8"/>
        <v>0.008427155172</v>
      </c>
      <c r="N54" s="26"/>
    </row>
    <row r="55">
      <c r="A55" s="23" t="s">
        <v>11</v>
      </c>
      <c r="B55" s="23">
        <v>2.479000000000042</v>
      </c>
      <c r="C55" s="24">
        <f t="shared" si="1"/>
        <v>0.0005</v>
      </c>
      <c r="D55" s="25">
        <v>2.0169423154497442E-4</v>
      </c>
      <c r="E55" s="26">
        <f t="shared" si="10"/>
        <v>0.11994</v>
      </c>
      <c r="F55" s="26">
        <f t="shared" si="3"/>
        <v>0.0000468</v>
      </c>
      <c r="G55" s="25">
        <f t="shared" si="4"/>
        <v>0.00002125154581</v>
      </c>
      <c r="H55" s="27">
        <f t="shared" si="5"/>
        <v>0.1053651642</v>
      </c>
      <c r="I55" s="28">
        <v>2.175</v>
      </c>
      <c r="J55" s="29">
        <f t="shared" si="9"/>
        <v>0.01</v>
      </c>
      <c r="K55" s="27">
        <f t="shared" si="6"/>
        <v>21.90625</v>
      </c>
      <c r="L55" s="27">
        <f t="shared" si="7"/>
        <v>1.83290625</v>
      </c>
      <c r="M55" s="30">
        <f t="shared" si="8"/>
        <v>0.008427155172</v>
      </c>
      <c r="N55" s="26"/>
    </row>
    <row r="56">
      <c r="A56" s="23" t="s">
        <v>10</v>
      </c>
      <c r="B56" s="23">
        <v>31.743000000000052</v>
      </c>
      <c r="C56" s="24">
        <f t="shared" si="1"/>
        <v>0.0005</v>
      </c>
      <c r="D56" s="25">
        <v>1.5751504268657632E-5</v>
      </c>
      <c r="E56" s="26">
        <f t="shared" si="10"/>
        <v>0.11994</v>
      </c>
      <c r="F56" s="26">
        <f t="shared" si="3"/>
        <v>0.0000468</v>
      </c>
      <c r="G56" s="25">
        <f t="shared" si="4"/>
        <v>0.000001475541602</v>
      </c>
      <c r="H56" s="27">
        <f t="shared" si="5"/>
        <v>0.09367623414</v>
      </c>
      <c r="I56" s="28">
        <v>2.175</v>
      </c>
      <c r="J56" s="29">
        <f t="shared" si="9"/>
        <v>0.01</v>
      </c>
      <c r="K56" s="27">
        <f t="shared" si="6"/>
        <v>21.90625</v>
      </c>
      <c r="L56" s="27">
        <f t="shared" si="7"/>
        <v>1.83290625</v>
      </c>
      <c r="M56" s="30">
        <f t="shared" si="8"/>
        <v>0.008427155172</v>
      </c>
      <c r="N56" s="26"/>
    </row>
    <row r="57">
      <c r="A57" s="23" t="s">
        <v>11</v>
      </c>
      <c r="B57" s="23">
        <v>5.97199999999998</v>
      </c>
      <c r="C57" s="24">
        <f t="shared" si="1"/>
        <v>0.0005</v>
      </c>
      <c r="D57" s="25">
        <v>8.372404554588106E-5</v>
      </c>
      <c r="E57" s="26">
        <f t="shared" si="10"/>
        <v>0.11994</v>
      </c>
      <c r="F57" s="26">
        <f t="shared" si="3"/>
        <v>0.0000468</v>
      </c>
      <c r="G57" s="25">
        <f t="shared" si="4"/>
        <v>0.000008014939207</v>
      </c>
      <c r="H57" s="27">
        <f t="shared" si="5"/>
        <v>0.09573043388</v>
      </c>
      <c r="I57" s="28">
        <v>2.175</v>
      </c>
      <c r="J57" s="29">
        <f t="shared" si="9"/>
        <v>0.01</v>
      </c>
      <c r="K57" s="27">
        <f t="shared" si="6"/>
        <v>21.90625</v>
      </c>
      <c r="L57" s="27">
        <f t="shared" si="7"/>
        <v>1.83290625</v>
      </c>
      <c r="M57" s="30">
        <f t="shared" si="8"/>
        <v>0.008427155172</v>
      </c>
      <c r="N57" s="26"/>
    </row>
    <row r="58">
      <c r="A58" s="14" t="s">
        <v>10</v>
      </c>
      <c r="B58" s="14">
        <v>13.066000000000003</v>
      </c>
      <c r="C58" s="15">
        <f t="shared" si="1"/>
        <v>0.0005</v>
      </c>
      <c r="D58" s="16">
        <v>3.826725853359865E-5</v>
      </c>
      <c r="E58" s="17">
        <f t="shared" si="10"/>
        <v>0.11994</v>
      </c>
      <c r="F58" s="17">
        <f t="shared" si="3"/>
        <v>0.0000468</v>
      </c>
      <c r="G58" s="16">
        <f t="shared" si="4"/>
        <v>0.000003598999379</v>
      </c>
      <c r="H58" s="18">
        <f t="shared" si="5"/>
        <v>0.09404905176</v>
      </c>
      <c r="I58" s="31">
        <v>2.185</v>
      </c>
      <c r="J58" s="21">
        <f t="shared" si="9"/>
        <v>0.01</v>
      </c>
      <c r="K58" s="18">
        <f t="shared" si="6"/>
        <v>21.75</v>
      </c>
      <c r="L58" s="18">
        <f t="shared" si="7"/>
        <v>1.832161765</v>
      </c>
      <c r="M58" s="20">
        <f t="shared" si="8"/>
        <v>0.008385179701</v>
      </c>
      <c r="N58" s="14" t="s">
        <v>42</v>
      </c>
    </row>
    <row r="59">
      <c r="A59" s="14" t="s">
        <v>11</v>
      </c>
      <c r="B59" s="14">
        <v>3.5279999999999916</v>
      </c>
      <c r="C59" s="15">
        <f t="shared" si="1"/>
        <v>0.0005</v>
      </c>
      <c r="D59" s="16">
        <v>1.4172335600907062E-4</v>
      </c>
      <c r="E59" s="17">
        <f t="shared" si="10"/>
        <v>0.11994</v>
      </c>
      <c r="F59" s="17">
        <f t="shared" si="3"/>
        <v>0.0000468</v>
      </c>
      <c r="G59" s="16">
        <f t="shared" si="4"/>
        <v>0.00001411320482</v>
      </c>
      <c r="H59" s="18">
        <f t="shared" si="5"/>
        <v>0.0995827732</v>
      </c>
      <c r="I59" s="31">
        <v>2.185</v>
      </c>
      <c r="J59" s="21">
        <f t="shared" si="9"/>
        <v>0.01</v>
      </c>
      <c r="K59" s="18">
        <f t="shared" si="6"/>
        <v>21.75</v>
      </c>
      <c r="L59" s="18">
        <f t="shared" si="7"/>
        <v>1.832161765</v>
      </c>
      <c r="M59" s="20">
        <f t="shared" si="8"/>
        <v>0.008385179701</v>
      </c>
      <c r="N59" s="14" t="s">
        <v>40</v>
      </c>
    </row>
    <row r="60">
      <c r="A60" s="14" t="s">
        <v>10</v>
      </c>
      <c r="B60" s="14">
        <v>13.884000000000015</v>
      </c>
      <c r="C60" s="15">
        <f t="shared" si="1"/>
        <v>0.0005</v>
      </c>
      <c r="D60" s="16">
        <v>3.601267646211463E-5</v>
      </c>
      <c r="E60" s="17">
        <f t="shared" si="10"/>
        <v>0.11994</v>
      </c>
      <c r="F60" s="17">
        <f t="shared" si="3"/>
        <v>0.0000468</v>
      </c>
      <c r="G60" s="16">
        <f t="shared" si="4"/>
        <v>0.000003385112569</v>
      </c>
      <c r="H60" s="18">
        <f t="shared" si="5"/>
        <v>0.09399780581</v>
      </c>
      <c r="I60" s="31">
        <v>2.185</v>
      </c>
      <c r="J60" s="21">
        <f t="shared" si="9"/>
        <v>0.01</v>
      </c>
      <c r="K60" s="18">
        <f t="shared" si="6"/>
        <v>21.75</v>
      </c>
      <c r="L60" s="18">
        <f t="shared" si="7"/>
        <v>1.832161765</v>
      </c>
      <c r="M60" s="20">
        <f t="shared" si="8"/>
        <v>0.008385179701</v>
      </c>
      <c r="N60" s="14" t="s">
        <v>41</v>
      </c>
    </row>
    <row r="61">
      <c r="A61" s="14" t="s">
        <v>11</v>
      </c>
      <c r="B61" s="14">
        <v>3.3610000000000184</v>
      </c>
      <c r="C61" s="15">
        <f t="shared" si="1"/>
        <v>0.0005</v>
      </c>
      <c r="D61" s="16">
        <v>1.4876524843796408E-4</v>
      </c>
      <c r="E61" s="17">
        <f t="shared" si="10"/>
        <v>0.11994</v>
      </c>
      <c r="F61" s="17">
        <f t="shared" si="3"/>
        <v>0.0000468</v>
      </c>
      <c r="G61" s="16">
        <f t="shared" si="4"/>
        <v>0.00001490211788</v>
      </c>
      <c r="H61" s="18">
        <f t="shared" si="5"/>
        <v>0.1001720364</v>
      </c>
      <c r="I61" s="31">
        <v>2.185</v>
      </c>
      <c r="J61" s="21">
        <f t="shared" si="9"/>
        <v>0.01</v>
      </c>
      <c r="K61" s="18">
        <f t="shared" si="6"/>
        <v>21.75</v>
      </c>
      <c r="L61" s="18">
        <f t="shared" si="7"/>
        <v>1.832161765</v>
      </c>
      <c r="M61" s="20">
        <f t="shared" si="8"/>
        <v>0.008385179701</v>
      </c>
      <c r="N61" s="17"/>
    </row>
    <row r="62">
      <c r="A62" s="14" t="s">
        <v>10</v>
      </c>
      <c r="B62" s="14">
        <v>12.798000000000002</v>
      </c>
      <c r="C62" s="15">
        <f t="shared" si="1"/>
        <v>0.0005</v>
      </c>
      <c r="D62" s="16">
        <v>3.9068604469448345E-5</v>
      </c>
      <c r="E62" s="17">
        <f t="shared" si="10"/>
        <v>0.11994</v>
      </c>
      <c r="F62" s="17">
        <f t="shared" si="3"/>
        <v>0.0000468</v>
      </c>
      <c r="G62" s="16">
        <f t="shared" si="4"/>
        <v>0.000003675105813</v>
      </c>
      <c r="H62" s="18">
        <f t="shared" si="5"/>
        <v>0.09406800838</v>
      </c>
      <c r="I62" s="31">
        <v>2.185</v>
      </c>
      <c r="J62" s="21">
        <f t="shared" si="9"/>
        <v>0.01</v>
      </c>
      <c r="K62" s="18">
        <f t="shared" si="6"/>
        <v>21.75</v>
      </c>
      <c r="L62" s="18">
        <f t="shared" si="7"/>
        <v>1.832161765</v>
      </c>
      <c r="M62" s="20">
        <f t="shared" si="8"/>
        <v>0.008385179701</v>
      </c>
      <c r="N62" s="17"/>
    </row>
    <row r="63">
      <c r="A63" s="14" t="s">
        <v>11</v>
      </c>
      <c r="B63" s="14">
        <v>3.400999999999982</v>
      </c>
      <c r="C63" s="15">
        <f t="shared" si="1"/>
        <v>0.0005</v>
      </c>
      <c r="D63" s="16">
        <v>1.4701558365186787E-4</v>
      </c>
      <c r="E63" s="17">
        <f t="shared" si="10"/>
        <v>0.11994</v>
      </c>
      <c r="F63" s="17">
        <f t="shared" si="3"/>
        <v>0.0000468</v>
      </c>
      <c r="G63" s="16">
        <f t="shared" si="4"/>
        <v>0.00001470498173</v>
      </c>
      <c r="H63" s="18">
        <f t="shared" si="5"/>
        <v>0.1000232857</v>
      </c>
      <c r="I63" s="31">
        <v>2.185</v>
      </c>
      <c r="J63" s="21">
        <f t="shared" si="9"/>
        <v>0.01</v>
      </c>
      <c r="K63" s="18">
        <f t="shared" si="6"/>
        <v>21.75</v>
      </c>
      <c r="L63" s="18">
        <f t="shared" si="7"/>
        <v>1.832161765</v>
      </c>
      <c r="M63" s="20">
        <f t="shared" si="8"/>
        <v>0.008385179701</v>
      </c>
      <c r="N63" s="17"/>
    </row>
    <row r="64">
      <c r="A64" s="14" t="s">
        <v>10</v>
      </c>
      <c r="B64" s="14">
        <v>14.490000000000009</v>
      </c>
      <c r="C64" s="15">
        <f t="shared" si="1"/>
        <v>0.0005</v>
      </c>
      <c r="D64" s="16">
        <v>3.450655624568666E-5</v>
      </c>
      <c r="E64" s="17">
        <f t="shared" si="10"/>
        <v>0.11994</v>
      </c>
      <c r="F64" s="17">
        <f t="shared" si="3"/>
        <v>0.0000468</v>
      </c>
      <c r="G64" s="16">
        <f t="shared" si="4"/>
        <v>0.000003242418595</v>
      </c>
      <c r="H64" s="18">
        <f t="shared" si="5"/>
        <v>0.09396529089</v>
      </c>
      <c r="I64" s="31">
        <v>2.185</v>
      </c>
      <c r="J64" s="21">
        <f t="shared" si="9"/>
        <v>0.01</v>
      </c>
      <c r="K64" s="18">
        <f t="shared" si="6"/>
        <v>21.75</v>
      </c>
      <c r="L64" s="18">
        <f t="shared" si="7"/>
        <v>1.832161765</v>
      </c>
      <c r="M64" s="20">
        <f t="shared" si="8"/>
        <v>0.008385179701</v>
      </c>
      <c r="N64" s="17"/>
    </row>
    <row r="65">
      <c r="A65" s="14" t="s">
        <v>11</v>
      </c>
      <c r="B65" s="14">
        <v>3.4289999999999736</v>
      </c>
      <c r="C65" s="15">
        <f t="shared" si="1"/>
        <v>0.0005</v>
      </c>
      <c r="D65" s="16">
        <v>1.4581510644502883E-4</v>
      </c>
      <c r="E65" s="17">
        <f t="shared" si="10"/>
        <v>0.11994</v>
      </c>
      <c r="F65" s="17">
        <f t="shared" si="3"/>
        <v>0.0000468</v>
      </c>
      <c r="G65" s="16">
        <f t="shared" si="4"/>
        <v>0.00001457015409</v>
      </c>
      <c r="H65" s="18">
        <f t="shared" si="5"/>
        <v>0.09992211677</v>
      </c>
      <c r="I65" s="31">
        <v>2.185</v>
      </c>
      <c r="J65" s="21">
        <f t="shared" si="9"/>
        <v>0.01</v>
      </c>
      <c r="K65" s="18">
        <f t="shared" si="6"/>
        <v>21.75</v>
      </c>
      <c r="L65" s="18">
        <f t="shared" si="7"/>
        <v>1.832161765</v>
      </c>
      <c r="M65" s="20">
        <f t="shared" si="8"/>
        <v>0.008385179701</v>
      </c>
      <c r="N65" s="17"/>
    </row>
    <row r="66">
      <c r="A66" s="14" t="s">
        <v>10</v>
      </c>
      <c r="B66" s="14">
        <v>13.560000000000002</v>
      </c>
      <c r="C66" s="15">
        <f t="shared" si="1"/>
        <v>0.0005</v>
      </c>
      <c r="D66" s="16">
        <v>3.6873156342182884E-5</v>
      </c>
      <c r="E66" s="17">
        <f t="shared" si="10"/>
        <v>0.11994</v>
      </c>
      <c r="F66" s="17">
        <f t="shared" si="3"/>
        <v>0.0000468</v>
      </c>
      <c r="G66" s="16">
        <f t="shared" si="4"/>
        <v>0.000003466703556</v>
      </c>
      <c r="H66" s="18">
        <f t="shared" si="5"/>
        <v>0.09401700045</v>
      </c>
      <c r="I66" s="31">
        <v>2.185</v>
      </c>
      <c r="J66" s="21">
        <f t="shared" si="9"/>
        <v>0.01</v>
      </c>
      <c r="K66" s="18">
        <f t="shared" si="6"/>
        <v>21.75</v>
      </c>
      <c r="L66" s="18">
        <f t="shared" si="7"/>
        <v>1.832161765</v>
      </c>
      <c r="M66" s="20">
        <f t="shared" si="8"/>
        <v>0.008385179701</v>
      </c>
      <c r="N66" s="17"/>
    </row>
    <row r="67">
      <c r="A67" s="14" t="s">
        <v>11</v>
      </c>
      <c r="B67" s="14">
        <v>3.4669999999999845</v>
      </c>
      <c r="C67" s="15">
        <f t="shared" si="1"/>
        <v>0.0005</v>
      </c>
      <c r="D67" s="16">
        <v>1.4421690222094093E-4</v>
      </c>
      <c r="E67" s="17">
        <f t="shared" si="10"/>
        <v>0.11994</v>
      </c>
      <c r="F67" s="17">
        <f t="shared" si="3"/>
        <v>0.0000468</v>
      </c>
      <c r="G67" s="16">
        <f t="shared" si="4"/>
        <v>0.00001439119704</v>
      </c>
      <c r="H67" s="18">
        <f t="shared" si="5"/>
        <v>0.09978856028</v>
      </c>
      <c r="I67" s="31">
        <v>2.185</v>
      </c>
      <c r="J67" s="21">
        <f t="shared" si="9"/>
        <v>0.01</v>
      </c>
      <c r="K67" s="18">
        <f t="shared" si="6"/>
        <v>21.75</v>
      </c>
      <c r="L67" s="18">
        <f t="shared" si="7"/>
        <v>1.832161765</v>
      </c>
      <c r="M67" s="20">
        <f t="shared" si="8"/>
        <v>0.008385179701</v>
      </c>
      <c r="N67" s="17"/>
    </row>
    <row r="68">
      <c r="A68" s="14" t="s">
        <v>10</v>
      </c>
      <c r="B68" s="14">
        <v>13.382999999999981</v>
      </c>
      <c r="C68" s="15">
        <f t="shared" si="1"/>
        <v>0.0005</v>
      </c>
      <c r="D68" s="16">
        <v>3.736083090487938E-5</v>
      </c>
      <c r="E68" s="17">
        <f t="shared" si="10"/>
        <v>0.11994</v>
      </c>
      <c r="F68" s="17">
        <f t="shared" si="3"/>
        <v>0.0000468</v>
      </c>
      <c r="G68" s="16">
        <f t="shared" si="4"/>
        <v>0.000003512967137</v>
      </c>
      <c r="H68" s="18">
        <f t="shared" si="5"/>
        <v>0.09402807839</v>
      </c>
      <c r="I68" s="31">
        <v>2.185</v>
      </c>
      <c r="J68" s="21">
        <f t="shared" si="9"/>
        <v>0.01</v>
      </c>
      <c r="K68" s="18">
        <f t="shared" si="6"/>
        <v>21.75</v>
      </c>
      <c r="L68" s="18">
        <f t="shared" si="7"/>
        <v>1.832161765</v>
      </c>
      <c r="M68" s="20">
        <f t="shared" si="8"/>
        <v>0.008385179701</v>
      </c>
      <c r="N68" s="17"/>
    </row>
    <row r="69">
      <c r="A69" s="14" t="s">
        <v>11</v>
      </c>
      <c r="B69" s="14">
        <v>3.410000000000025</v>
      </c>
      <c r="C69" s="15">
        <f t="shared" si="1"/>
        <v>0.0005</v>
      </c>
      <c r="D69" s="16">
        <v>1.466275659824036E-4</v>
      </c>
      <c r="E69" s="17">
        <f t="shared" si="10"/>
        <v>0.11994</v>
      </c>
      <c r="F69" s="17">
        <f t="shared" si="3"/>
        <v>0.0000468</v>
      </c>
      <c r="G69" s="16">
        <f t="shared" si="4"/>
        <v>0.00001466136458</v>
      </c>
      <c r="H69" s="18">
        <f t="shared" si="5"/>
        <v>0.09999050641</v>
      </c>
      <c r="I69" s="31">
        <v>2.185</v>
      </c>
      <c r="J69" s="21">
        <f t="shared" si="9"/>
        <v>0.01</v>
      </c>
      <c r="K69" s="18">
        <f t="shared" si="6"/>
        <v>21.75</v>
      </c>
      <c r="L69" s="18">
        <f t="shared" si="7"/>
        <v>1.832161765</v>
      </c>
      <c r="M69" s="20">
        <f t="shared" si="8"/>
        <v>0.008385179701</v>
      </c>
      <c r="N69" s="17"/>
    </row>
    <row r="70">
      <c r="A70" s="14" t="s">
        <v>10</v>
      </c>
      <c r="B70" s="14">
        <v>12.752999999999986</v>
      </c>
      <c r="C70" s="15">
        <f t="shared" si="1"/>
        <v>0.0005</v>
      </c>
      <c r="D70" s="16">
        <v>3.9206461224809895E-5</v>
      </c>
      <c r="E70" s="17">
        <f t="shared" si="10"/>
        <v>0.11994</v>
      </c>
      <c r="F70" s="17">
        <f t="shared" si="3"/>
        <v>0.0000468</v>
      </c>
      <c r="G70" s="16">
        <f t="shared" si="4"/>
        <v>0.000003688203118</v>
      </c>
      <c r="H70" s="18">
        <f t="shared" si="5"/>
        <v>0.09407130873</v>
      </c>
      <c r="I70" s="31">
        <v>2.185</v>
      </c>
      <c r="J70" s="21">
        <f t="shared" si="9"/>
        <v>0.01</v>
      </c>
      <c r="K70" s="18">
        <f t="shared" si="6"/>
        <v>21.75</v>
      </c>
      <c r="L70" s="18">
        <f t="shared" si="7"/>
        <v>1.832161765</v>
      </c>
      <c r="M70" s="20">
        <f t="shared" si="8"/>
        <v>0.008385179701</v>
      </c>
      <c r="N70" s="17"/>
    </row>
    <row r="71">
      <c r="A71" s="14" t="s">
        <v>11</v>
      </c>
      <c r="B71" s="14">
        <v>3.4710000000000036</v>
      </c>
      <c r="C71" s="15">
        <f t="shared" si="1"/>
        <v>0.0005</v>
      </c>
      <c r="D71" s="16">
        <v>1.4405070584845852E-4</v>
      </c>
      <c r="E71" s="17">
        <f t="shared" si="10"/>
        <v>0.11994</v>
      </c>
      <c r="F71" s="17">
        <f t="shared" si="3"/>
        <v>0.0000468</v>
      </c>
      <c r="G71" s="16">
        <f t="shared" si="4"/>
        <v>0.0000143726226</v>
      </c>
      <c r="H71" s="18">
        <f t="shared" si="5"/>
        <v>0.09977474611</v>
      </c>
      <c r="I71" s="31">
        <v>2.185</v>
      </c>
      <c r="J71" s="21">
        <f t="shared" si="9"/>
        <v>0.01</v>
      </c>
      <c r="K71" s="18">
        <f t="shared" si="6"/>
        <v>21.75</v>
      </c>
      <c r="L71" s="18">
        <f t="shared" si="7"/>
        <v>1.832161765</v>
      </c>
      <c r="M71" s="20">
        <f t="shared" si="8"/>
        <v>0.008385179701</v>
      </c>
      <c r="N71" s="17"/>
    </row>
    <row r="72">
      <c r="A72" s="14" t="s">
        <v>10</v>
      </c>
      <c r="B72" s="14">
        <v>14.242999999999995</v>
      </c>
      <c r="C72" s="15">
        <f t="shared" si="1"/>
        <v>0.0005</v>
      </c>
      <c r="D72" s="16">
        <v>3.510496384188726E-5</v>
      </c>
      <c r="E72" s="17">
        <f t="shared" si="10"/>
        <v>0.11994</v>
      </c>
      <c r="F72" s="17">
        <f t="shared" si="3"/>
        <v>0.0000468</v>
      </c>
      <c r="G72" s="16">
        <f t="shared" si="4"/>
        <v>0.000003299095861</v>
      </c>
      <c r="H72" s="18">
        <f t="shared" si="5"/>
        <v>0.09397804468</v>
      </c>
      <c r="I72" s="31">
        <v>2.185</v>
      </c>
      <c r="J72" s="21">
        <f t="shared" si="9"/>
        <v>0.01</v>
      </c>
      <c r="K72" s="18">
        <f t="shared" si="6"/>
        <v>21.75</v>
      </c>
      <c r="L72" s="18">
        <f t="shared" si="7"/>
        <v>1.832161765</v>
      </c>
      <c r="M72" s="20">
        <f t="shared" si="8"/>
        <v>0.008385179701</v>
      </c>
      <c r="N72" s="17"/>
    </row>
    <row r="73">
      <c r="A73" s="14" t="s">
        <v>11</v>
      </c>
      <c r="B73" s="14">
        <v>3.5200000000000387</v>
      </c>
      <c r="C73" s="15">
        <f t="shared" si="1"/>
        <v>0.0005</v>
      </c>
      <c r="D73" s="16">
        <v>1.42045454545453E-4</v>
      </c>
      <c r="E73" s="17">
        <f t="shared" si="10"/>
        <v>0.11994</v>
      </c>
      <c r="F73" s="17">
        <f t="shared" si="3"/>
        <v>0.0000468</v>
      </c>
      <c r="G73" s="16">
        <f t="shared" si="4"/>
        <v>0.00001414903085</v>
      </c>
      <c r="H73" s="18">
        <f t="shared" si="5"/>
        <v>0.0996091772</v>
      </c>
      <c r="I73" s="31">
        <v>2.185</v>
      </c>
      <c r="J73" s="21">
        <f t="shared" si="9"/>
        <v>0.01</v>
      </c>
      <c r="K73" s="18">
        <f t="shared" si="6"/>
        <v>21.75</v>
      </c>
      <c r="L73" s="18">
        <f t="shared" si="7"/>
        <v>1.832161765</v>
      </c>
      <c r="M73" s="20">
        <f t="shared" si="8"/>
        <v>0.008385179701</v>
      </c>
      <c r="N73" s="17"/>
    </row>
    <row r="74">
      <c r="A74" s="14" t="s">
        <v>10</v>
      </c>
      <c r="B74" s="14">
        <v>13.83099999999996</v>
      </c>
      <c r="C74" s="15">
        <f t="shared" si="1"/>
        <v>0.0005</v>
      </c>
      <c r="D74" s="16">
        <v>3.615067601764164E-5</v>
      </c>
      <c r="E74" s="17">
        <f t="shared" si="10"/>
        <v>0.11994</v>
      </c>
      <c r="F74" s="17">
        <f t="shared" si="3"/>
        <v>0.0000468</v>
      </c>
      <c r="G74" s="16">
        <f t="shared" si="4"/>
        <v>0.000003398194415</v>
      </c>
      <c r="H74" s="18">
        <f t="shared" si="5"/>
        <v>0.0940008539</v>
      </c>
      <c r="I74" s="31">
        <v>2.185</v>
      </c>
      <c r="J74" s="21">
        <f t="shared" si="9"/>
        <v>0.01</v>
      </c>
      <c r="K74" s="18">
        <f t="shared" si="6"/>
        <v>21.75</v>
      </c>
      <c r="L74" s="18">
        <f t="shared" si="7"/>
        <v>1.832161765</v>
      </c>
      <c r="M74" s="20">
        <f t="shared" si="8"/>
        <v>0.008385179701</v>
      </c>
      <c r="N74" s="17"/>
    </row>
    <row r="75">
      <c r="A75" s="14" t="s">
        <v>11</v>
      </c>
      <c r="B75" s="14">
        <v>2.3929999999999723</v>
      </c>
      <c r="C75" s="15">
        <f t="shared" si="1"/>
        <v>0.0005</v>
      </c>
      <c r="D75" s="16">
        <v>2.089427496865883E-4</v>
      </c>
      <c r="E75" s="17">
        <f t="shared" si="10"/>
        <v>0.11994</v>
      </c>
      <c r="F75" s="17">
        <f t="shared" si="3"/>
        <v>0.0000468</v>
      </c>
      <c r="G75" s="16">
        <f t="shared" si="4"/>
        <v>0.00002218445979</v>
      </c>
      <c r="H75" s="18">
        <f t="shared" si="5"/>
        <v>0.1061748245</v>
      </c>
      <c r="I75" s="31">
        <v>2.185</v>
      </c>
      <c r="J75" s="21">
        <f t="shared" si="9"/>
        <v>0.01</v>
      </c>
      <c r="K75" s="18">
        <f t="shared" si="6"/>
        <v>21.75</v>
      </c>
      <c r="L75" s="18">
        <f t="shared" si="7"/>
        <v>1.832161765</v>
      </c>
      <c r="M75" s="20">
        <f t="shared" si="8"/>
        <v>0.008385179701</v>
      </c>
      <c r="N75" s="17"/>
    </row>
    <row r="76">
      <c r="A76" s="14" t="s">
        <v>10</v>
      </c>
      <c r="B76" s="14">
        <v>14.057999999999993</v>
      </c>
      <c r="C76" s="15">
        <f t="shared" si="1"/>
        <v>0.0005</v>
      </c>
      <c r="D76" s="16">
        <v>3.55669369753877E-5</v>
      </c>
      <c r="E76" s="17">
        <f t="shared" si="10"/>
        <v>0.11994</v>
      </c>
      <c r="F76" s="17">
        <f t="shared" si="3"/>
        <v>0.0000468</v>
      </c>
      <c r="G76" s="16">
        <f t="shared" si="4"/>
        <v>0.000003342866675</v>
      </c>
      <c r="H76" s="18">
        <f t="shared" si="5"/>
        <v>0.09398803944</v>
      </c>
      <c r="I76" s="31">
        <v>2.185</v>
      </c>
      <c r="J76" s="21">
        <f t="shared" si="9"/>
        <v>0.01</v>
      </c>
      <c r="K76" s="18">
        <f t="shared" si="6"/>
        <v>21.75</v>
      </c>
      <c r="L76" s="18">
        <f t="shared" si="7"/>
        <v>1.832161765</v>
      </c>
      <c r="M76" s="20">
        <f t="shared" si="8"/>
        <v>0.008385179701</v>
      </c>
      <c r="N76" s="17"/>
    </row>
    <row r="77">
      <c r="A77" s="14" t="s">
        <v>11</v>
      </c>
      <c r="B77" s="14">
        <v>2.3810000000000286</v>
      </c>
      <c r="C77" s="15">
        <f t="shared" si="1"/>
        <v>0.0005</v>
      </c>
      <c r="D77" s="16">
        <v>2.0999580008399578E-4</v>
      </c>
      <c r="E77" s="17">
        <f t="shared" si="10"/>
        <v>0.11994</v>
      </c>
      <c r="F77" s="17">
        <f t="shared" si="3"/>
        <v>0.0000468</v>
      </c>
      <c r="G77" s="16">
        <f t="shared" si="4"/>
        <v>0.00002232135732</v>
      </c>
      <c r="H77" s="18">
        <f t="shared" si="5"/>
        <v>0.1062943036</v>
      </c>
      <c r="I77" s="31">
        <v>2.185</v>
      </c>
      <c r="J77" s="21">
        <f t="shared" si="9"/>
        <v>0.01</v>
      </c>
      <c r="K77" s="18">
        <f t="shared" si="6"/>
        <v>21.75</v>
      </c>
      <c r="L77" s="18">
        <f t="shared" si="7"/>
        <v>1.832161765</v>
      </c>
      <c r="M77" s="20">
        <f t="shared" si="8"/>
        <v>0.008385179701</v>
      </c>
      <c r="N77" s="17"/>
    </row>
    <row r="78">
      <c r="A78" s="14" t="s">
        <v>10</v>
      </c>
      <c r="B78" s="14">
        <v>13.468999999999994</v>
      </c>
      <c r="C78" s="15">
        <f t="shared" si="1"/>
        <v>0.0005</v>
      </c>
      <c r="D78" s="16">
        <v>3.712228079293194E-5</v>
      </c>
      <c r="E78" s="17">
        <f t="shared" si="10"/>
        <v>0.11994</v>
      </c>
      <c r="F78" s="17">
        <f t="shared" si="3"/>
        <v>0.0000468</v>
      </c>
      <c r="G78" s="16">
        <f t="shared" si="4"/>
        <v>0.000003490334899</v>
      </c>
      <c r="H78" s="18">
        <f t="shared" si="5"/>
        <v>0.0940226415</v>
      </c>
      <c r="I78" s="31">
        <v>2.185</v>
      </c>
      <c r="J78" s="21">
        <f t="shared" si="9"/>
        <v>0.01</v>
      </c>
      <c r="K78" s="18">
        <f t="shared" si="6"/>
        <v>21.75</v>
      </c>
      <c r="L78" s="18">
        <f t="shared" si="7"/>
        <v>1.832161765</v>
      </c>
      <c r="M78" s="20">
        <f t="shared" si="8"/>
        <v>0.008385179701</v>
      </c>
      <c r="N78" s="17"/>
    </row>
    <row r="79">
      <c r="A79" s="14" t="s">
        <v>11</v>
      </c>
      <c r="B79" s="14">
        <v>4.8799999999999955</v>
      </c>
      <c r="C79" s="15">
        <f t="shared" si="1"/>
        <v>0.0005</v>
      </c>
      <c r="D79" s="16">
        <v>2.0491803278688544E-4</v>
      </c>
      <c r="E79" s="17">
        <f t="shared" si="10"/>
        <v>0.11994</v>
      </c>
      <c r="F79" s="17">
        <f t="shared" si="3"/>
        <v>0.0000468</v>
      </c>
      <c r="G79" s="16">
        <f t="shared" si="4"/>
        <v>0.00000991527598</v>
      </c>
      <c r="H79" s="18">
        <f t="shared" si="5"/>
        <v>0.04838654678</v>
      </c>
      <c r="I79" s="31">
        <v>2.185</v>
      </c>
      <c r="J79" s="21">
        <f t="shared" si="9"/>
        <v>0.01</v>
      </c>
      <c r="K79" s="18">
        <f t="shared" si="6"/>
        <v>21.75</v>
      </c>
      <c r="L79" s="18">
        <f t="shared" si="7"/>
        <v>1.832161765</v>
      </c>
      <c r="M79" s="20">
        <f t="shared" si="8"/>
        <v>0.008385179701</v>
      </c>
      <c r="N79" s="17"/>
    </row>
    <row r="80">
      <c r="A80" s="14" t="s">
        <v>10</v>
      </c>
      <c r="B80" s="14">
        <v>11.668000000000006</v>
      </c>
      <c r="C80" s="15">
        <f t="shared" si="1"/>
        <v>0.0005</v>
      </c>
      <c r="D80" s="16">
        <v>4.2852245457661957E-5</v>
      </c>
      <c r="E80" s="17">
        <f t="shared" si="10"/>
        <v>0.11994</v>
      </c>
      <c r="F80" s="17">
        <f t="shared" si="3"/>
        <v>0.0000468</v>
      </c>
      <c r="G80" s="16">
        <f t="shared" si="4"/>
        <v>0.000004035085847</v>
      </c>
      <c r="H80" s="18">
        <f t="shared" si="5"/>
        <v>0.09416276332</v>
      </c>
      <c r="I80" s="31">
        <v>2.185</v>
      </c>
      <c r="J80" s="21">
        <f t="shared" si="9"/>
        <v>0.01</v>
      </c>
      <c r="K80" s="18">
        <f t="shared" si="6"/>
        <v>21.75</v>
      </c>
      <c r="L80" s="18">
        <f t="shared" si="7"/>
        <v>1.832161765</v>
      </c>
      <c r="M80" s="20">
        <f t="shared" si="8"/>
        <v>0.008385179701</v>
      </c>
      <c r="N80" s="17"/>
    </row>
    <row r="81">
      <c r="A81" s="14" t="s">
        <v>11</v>
      </c>
      <c r="B81" s="14">
        <v>1.4910000000000423</v>
      </c>
      <c r="C81" s="15">
        <f t="shared" si="1"/>
        <v>0.0005</v>
      </c>
      <c r="D81" s="16">
        <v>3.353454057679315E-4</v>
      </c>
      <c r="E81" s="17">
        <f t="shared" si="10"/>
        <v>0.11994</v>
      </c>
      <c r="F81" s="17">
        <f t="shared" si="3"/>
        <v>0.0000468</v>
      </c>
      <c r="G81" s="16">
        <f t="shared" si="4"/>
        <v>0.00004138762963</v>
      </c>
      <c r="H81" s="18">
        <f t="shared" si="5"/>
        <v>0.1234179116</v>
      </c>
      <c r="I81" s="31">
        <v>2.185</v>
      </c>
      <c r="J81" s="21">
        <f t="shared" si="9"/>
        <v>0.01</v>
      </c>
      <c r="K81" s="18">
        <f t="shared" si="6"/>
        <v>21.75</v>
      </c>
      <c r="L81" s="18">
        <f t="shared" si="7"/>
        <v>1.832161765</v>
      </c>
      <c r="M81" s="20">
        <f t="shared" si="8"/>
        <v>0.008385179701</v>
      </c>
      <c r="N81" s="17"/>
    </row>
    <row r="82">
      <c r="A82" s="14" t="s">
        <v>10</v>
      </c>
      <c r="B82" s="14">
        <v>13.262</v>
      </c>
      <c r="C82" s="15">
        <f t="shared" si="1"/>
        <v>0.0005</v>
      </c>
      <c r="D82" s="16">
        <v>3.770170411702609E-5</v>
      </c>
      <c r="E82" s="17">
        <f t="shared" si="10"/>
        <v>0.11994</v>
      </c>
      <c r="F82" s="17">
        <f t="shared" si="3"/>
        <v>0.0000468</v>
      </c>
      <c r="G82" s="16">
        <f t="shared" si="4"/>
        <v>0.000003545313951</v>
      </c>
      <c r="H82" s="18">
        <f t="shared" si="5"/>
        <v>0.09403590725</v>
      </c>
      <c r="I82" s="31">
        <v>2.185</v>
      </c>
      <c r="J82" s="21">
        <f t="shared" si="9"/>
        <v>0.01</v>
      </c>
      <c r="K82" s="18">
        <f t="shared" si="6"/>
        <v>21.75</v>
      </c>
      <c r="L82" s="18">
        <f t="shared" si="7"/>
        <v>1.832161765</v>
      </c>
      <c r="M82" s="20">
        <f t="shared" si="8"/>
        <v>0.008385179701</v>
      </c>
      <c r="N82" s="17"/>
    </row>
    <row r="83">
      <c r="A83" s="14" t="s">
        <v>11</v>
      </c>
      <c r="B83" s="14">
        <v>1.5300000000000296</v>
      </c>
      <c r="C83" s="15">
        <f t="shared" si="1"/>
        <v>0.0005</v>
      </c>
      <c r="D83" s="16">
        <v>3.267973856209087E-4</v>
      </c>
      <c r="E83" s="17">
        <f t="shared" si="10"/>
        <v>0.11994</v>
      </c>
      <c r="F83" s="17">
        <f t="shared" si="3"/>
        <v>0.0000468</v>
      </c>
      <c r="G83" s="16">
        <f t="shared" si="4"/>
        <v>0.00003989912397</v>
      </c>
      <c r="H83" s="18">
        <f t="shared" si="5"/>
        <v>0.1220913193</v>
      </c>
      <c r="I83" s="31">
        <v>2.185</v>
      </c>
      <c r="J83" s="21">
        <f t="shared" si="9"/>
        <v>0.01</v>
      </c>
      <c r="K83" s="18">
        <f t="shared" si="6"/>
        <v>21.75</v>
      </c>
      <c r="L83" s="18">
        <f t="shared" si="7"/>
        <v>1.832161765</v>
      </c>
      <c r="M83" s="20">
        <f t="shared" si="8"/>
        <v>0.008385179701</v>
      </c>
      <c r="N83" s="17"/>
    </row>
    <row r="84">
      <c r="A84" s="14" t="s">
        <v>10</v>
      </c>
      <c r="B84" s="14">
        <v>13.062000000000012</v>
      </c>
      <c r="C84" s="15">
        <f t="shared" si="1"/>
        <v>0.0005</v>
      </c>
      <c r="D84" s="16">
        <v>3.8278977185729566E-5</v>
      </c>
      <c r="E84" s="17">
        <f t="shared" si="10"/>
        <v>0.11994</v>
      </c>
      <c r="F84" s="17">
        <f t="shared" si="3"/>
        <v>0.0000468</v>
      </c>
      <c r="G84" s="16">
        <f t="shared" si="4"/>
        <v>0.000003600112011</v>
      </c>
      <c r="H84" s="18">
        <f t="shared" si="5"/>
        <v>0.09404932618</v>
      </c>
      <c r="I84" s="31">
        <v>2.185</v>
      </c>
      <c r="J84" s="21">
        <f t="shared" si="9"/>
        <v>0.01</v>
      </c>
      <c r="K84" s="18">
        <f t="shared" si="6"/>
        <v>21.75</v>
      </c>
      <c r="L84" s="18">
        <f t="shared" si="7"/>
        <v>1.832161765</v>
      </c>
      <c r="M84" s="20">
        <f t="shared" si="8"/>
        <v>0.008385179701</v>
      </c>
      <c r="N84" s="17"/>
    </row>
    <row r="85">
      <c r="A85" s="14" t="s">
        <v>11</v>
      </c>
      <c r="B85" s="22">
        <v>1.4660000000000082</v>
      </c>
      <c r="C85" s="15">
        <f t="shared" si="1"/>
        <v>0.0005</v>
      </c>
      <c r="D85" s="16">
        <v>3.4106412005456836E-4</v>
      </c>
      <c r="E85" s="17">
        <f t="shared" si="10"/>
        <v>0.11994</v>
      </c>
      <c r="F85" s="17">
        <f t="shared" si="3"/>
        <v>0.0000468</v>
      </c>
      <c r="G85" s="16">
        <f t="shared" si="4"/>
        <v>0.00004239986184</v>
      </c>
      <c r="H85" s="18">
        <f t="shared" si="5"/>
        <v>0.1243163949</v>
      </c>
      <c r="I85" s="31">
        <v>2.185</v>
      </c>
      <c r="J85" s="21">
        <f t="shared" si="9"/>
        <v>0.01</v>
      </c>
      <c r="K85" s="18">
        <f t="shared" si="6"/>
        <v>21.75</v>
      </c>
      <c r="L85" s="18">
        <f t="shared" si="7"/>
        <v>1.832161765</v>
      </c>
      <c r="M85" s="20">
        <f t="shared" si="8"/>
        <v>0.008385179701</v>
      </c>
      <c r="N85" s="17"/>
    </row>
    <row r="86">
      <c r="A86" s="14" t="s">
        <v>10</v>
      </c>
      <c r="B86" s="22">
        <v>13.65300000000002</v>
      </c>
      <c r="C86" s="15">
        <f t="shared" si="1"/>
        <v>0.0005</v>
      </c>
      <c r="D86" s="16">
        <v>3.6621987841499986E-5</v>
      </c>
      <c r="E86" s="17">
        <f t="shared" si="10"/>
        <v>0.11994</v>
      </c>
      <c r="F86" s="17">
        <f t="shared" si="3"/>
        <v>0.0000468</v>
      </c>
      <c r="G86" s="16">
        <f t="shared" si="4"/>
        <v>0.000003442882562</v>
      </c>
      <c r="H86" s="18">
        <f t="shared" si="5"/>
        <v>0.09401135123</v>
      </c>
      <c r="I86" s="31">
        <v>2.185</v>
      </c>
      <c r="J86" s="21">
        <f t="shared" si="9"/>
        <v>0.01</v>
      </c>
      <c r="K86" s="18">
        <f t="shared" si="6"/>
        <v>21.75</v>
      </c>
      <c r="L86" s="18">
        <f t="shared" si="7"/>
        <v>1.832161765</v>
      </c>
      <c r="M86" s="20">
        <f t="shared" si="8"/>
        <v>0.008385179701</v>
      </c>
      <c r="N86" s="17"/>
    </row>
    <row r="87">
      <c r="A87" s="14" t="s">
        <v>11</v>
      </c>
      <c r="B87" s="14">
        <v>1.5279999999999063</v>
      </c>
      <c r="C87" s="15">
        <f t="shared" si="1"/>
        <v>0.0005</v>
      </c>
      <c r="D87" s="16">
        <v>3.2722513089007243E-4</v>
      </c>
      <c r="E87" s="17">
        <f t="shared" si="10"/>
        <v>0.11994</v>
      </c>
      <c r="F87" s="17">
        <f t="shared" si="3"/>
        <v>0.0000468</v>
      </c>
      <c r="G87" s="16">
        <f t="shared" si="4"/>
        <v>0.0000399729145</v>
      </c>
      <c r="H87" s="18">
        <f t="shared" si="5"/>
        <v>0.1221572267</v>
      </c>
      <c r="I87" s="31">
        <v>2.185</v>
      </c>
      <c r="J87" s="21">
        <f t="shared" si="9"/>
        <v>0.01</v>
      </c>
      <c r="K87" s="18">
        <f t="shared" si="6"/>
        <v>21.75</v>
      </c>
      <c r="L87" s="18">
        <f t="shared" si="7"/>
        <v>1.832161765</v>
      </c>
      <c r="M87" s="20">
        <f t="shared" si="8"/>
        <v>0.008385179701</v>
      </c>
      <c r="N87" s="17"/>
    </row>
    <row r="88">
      <c r="A88" s="14" t="s">
        <v>10</v>
      </c>
      <c r="B88" s="14">
        <v>13.606999999999971</v>
      </c>
      <c r="C88" s="15">
        <f t="shared" si="1"/>
        <v>0.0005</v>
      </c>
      <c r="D88" s="16">
        <v>3.674579260674661E-5</v>
      </c>
      <c r="E88" s="17">
        <f t="shared" si="10"/>
        <v>0.11994</v>
      </c>
      <c r="F88" s="17">
        <f t="shared" si="3"/>
        <v>0.0000468</v>
      </c>
      <c r="G88" s="16">
        <f t="shared" si="4"/>
        <v>0.000003454623761</v>
      </c>
      <c r="H88" s="18">
        <f t="shared" si="5"/>
        <v>0.09401413103</v>
      </c>
      <c r="I88" s="31">
        <v>2.185</v>
      </c>
      <c r="J88" s="21">
        <f t="shared" si="9"/>
        <v>0.01</v>
      </c>
      <c r="K88" s="18">
        <f t="shared" si="6"/>
        <v>21.75</v>
      </c>
      <c r="L88" s="18">
        <f t="shared" si="7"/>
        <v>1.832161765</v>
      </c>
      <c r="M88" s="20">
        <f t="shared" si="8"/>
        <v>0.008385179701</v>
      </c>
      <c r="N88" s="17"/>
    </row>
    <row r="89">
      <c r="A89" s="14" t="s">
        <v>11</v>
      </c>
      <c r="B89" s="22">
        <v>1.5789999999999509</v>
      </c>
      <c r="C89" s="15">
        <f t="shared" si="1"/>
        <v>0.0005</v>
      </c>
      <c r="D89" s="16">
        <v>3.166561114629611E-4</v>
      </c>
      <c r="E89" s="17">
        <f t="shared" si="10"/>
        <v>0.11994</v>
      </c>
      <c r="F89" s="17">
        <f t="shared" si="3"/>
        <v>0.0000468</v>
      </c>
      <c r="G89" s="16">
        <f t="shared" si="4"/>
        <v>0.00003817092186</v>
      </c>
      <c r="H89" s="18">
        <f t="shared" si="5"/>
        <v>0.1205437712</v>
      </c>
      <c r="I89" s="31">
        <v>2.185</v>
      </c>
      <c r="J89" s="21">
        <f t="shared" si="9"/>
        <v>0.01</v>
      </c>
      <c r="K89" s="18">
        <f t="shared" si="6"/>
        <v>21.75</v>
      </c>
      <c r="L89" s="18">
        <f t="shared" si="7"/>
        <v>1.832161765</v>
      </c>
      <c r="M89" s="20">
        <f t="shared" si="8"/>
        <v>0.008385179701</v>
      </c>
      <c r="N89" s="17"/>
    </row>
    <row r="90">
      <c r="A90" s="14" t="s">
        <v>10</v>
      </c>
      <c r="B90" s="14">
        <v>12.956000000000017</v>
      </c>
      <c r="C90" s="15">
        <f t="shared" si="1"/>
        <v>0.0005</v>
      </c>
      <c r="D90" s="16">
        <v>3.8592158073479415E-5</v>
      </c>
      <c r="E90" s="17">
        <f t="shared" si="10"/>
        <v>0.11994</v>
      </c>
      <c r="F90" s="17">
        <f t="shared" si="3"/>
        <v>0.0000468</v>
      </c>
      <c r="G90" s="16">
        <f t="shared" si="4"/>
        <v>0.000003629850675</v>
      </c>
      <c r="H90" s="18">
        <f t="shared" si="5"/>
        <v>0.09405669069</v>
      </c>
      <c r="I90" s="31">
        <v>2.185</v>
      </c>
      <c r="J90" s="21">
        <f t="shared" si="9"/>
        <v>0.01</v>
      </c>
      <c r="K90" s="18">
        <f t="shared" si="6"/>
        <v>21.75</v>
      </c>
      <c r="L90" s="18">
        <f t="shared" si="7"/>
        <v>1.832161765</v>
      </c>
      <c r="M90" s="20">
        <f t="shared" si="8"/>
        <v>0.008385179701</v>
      </c>
      <c r="N90" s="17"/>
    </row>
    <row r="91">
      <c r="A91" s="14" t="s">
        <v>11</v>
      </c>
      <c r="B91" s="14">
        <v>1.5629999999999882</v>
      </c>
      <c r="C91" s="15">
        <f t="shared" si="1"/>
        <v>0.0005</v>
      </c>
      <c r="D91" s="16">
        <v>3.1989763275752E-4</v>
      </c>
      <c r="E91" s="17">
        <f t="shared" si="10"/>
        <v>0.11994</v>
      </c>
      <c r="F91" s="17">
        <f t="shared" si="3"/>
        <v>0.0000468</v>
      </c>
      <c r="G91" s="16">
        <f t="shared" si="4"/>
        <v>0.00003871889286</v>
      </c>
      <c r="H91" s="18">
        <f t="shared" si="5"/>
        <v>0.1210352591</v>
      </c>
      <c r="I91" s="31">
        <v>2.185</v>
      </c>
      <c r="J91" s="21">
        <f t="shared" si="9"/>
        <v>0.01</v>
      </c>
      <c r="K91" s="18">
        <f t="shared" si="6"/>
        <v>21.75</v>
      </c>
      <c r="L91" s="18">
        <f t="shared" si="7"/>
        <v>1.832161765</v>
      </c>
      <c r="M91" s="20">
        <f t="shared" si="8"/>
        <v>0.008385179701</v>
      </c>
      <c r="N91" s="17"/>
    </row>
    <row r="92">
      <c r="A92" s="14" t="s">
        <v>10</v>
      </c>
      <c r="B92" s="14">
        <v>14.612999999999943</v>
      </c>
      <c r="C92" s="15">
        <f t="shared" si="1"/>
        <v>0.0005</v>
      </c>
      <c r="D92" s="16">
        <v>3.421610894409101E-5</v>
      </c>
      <c r="E92" s="17">
        <f t="shared" si="10"/>
        <v>0.11994</v>
      </c>
      <c r="F92" s="17">
        <f t="shared" si="3"/>
        <v>0.0000468</v>
      </c>
      <c r="G92" s="16">
        <f t="shared" si="4"/>
        <v>0.000003214917507</v>
      </c>
      <c r="H92" s="18">
        <f t="shared" si="5"/>
        <v>0.09395917905</v>
      </c>
      <c r="I92" s="31">
        <v>2.185</v>
      </c>
      <c r="J92" s="21">
        <f t="shared" si="9"/>
        <v>0.01</v>
      </c>
      <c r="K92" s="18">
        <f t="shared" si="6"/>
        <v>21.75</v>
      </c>
      <c r="L92" s="18">
        <f t="shared" si="7"/>
        <v>1.832161765</v>
      </c>
      <c r="M92" s="20">
        <f t="shared" si="8"/>
        <v>0.008385179701</v>
      </c>
      <c r="N92" s="17"/>
    </row>
    <row r="93">
      <c r="A93" s="14" t="s">
        <v>11</v>
      </c>
      <c r="B93" s="14">
        <v>1.6369999999999436</v>
      </c>
      <c r="C93" s="15">
        <f t="shared" si="1"/>
        <v>0.0005</v>
      </c>
      <c r="D93" s="16">
        <v>3.054367745876709E-4</v>
      </c>
      <c r="E93" s="17">
        <f t="shared" si="10"/>
        <v>0.11994</v>
      </c>
      <c r="F93" s="17">
        <f t="shared" si="3"/>
        <v>0.0000468</v>
      </c>
      <c r="G93" s="16">
        <f t="shared" si="4"/>
        <v>0.00003630612382</v>
      </c>
      <c r="H93" s="18">
        <f t="shared" si="5"/>
        <v>0.1188662494</v>
      </c>
      <c r="I93" s="31">
        <v>2.185</v>
      </c>
      <c r="J93" s="21">
        <f t="shared" si="9"/>
        <v>0.01</v>
      </c>
      <c r="K93" s="18">
        <f t="shared" si="6"/>
        <v>21.75</v>
      </c>
      <c r="L93" s="18">
        <f t="shared" si="7"/>
        <v>1.832161765</v>
      </c>
      <c r="M93" s="20">
        <f t="shared" si="8"/>
        <v>0.008385179701</v>
      </c>
      <c r="N93" s="17"/>
    </row>
    <row r="94">
      <c r="A94" s="14" t="s">
        <v>10</v>
      </c>
      <c r="B94" s="14">
        <v>13.562999999999988</v>
      </c>
      <c r="C94" s="15">
        <f t="shared" si="1"/>
        <v>0.0005</v>
      </c>
      <c r="D94" s="16">
        <v>3.686500036865004E-5</v>
      </c>
      <c r="E94" s="17">
        <f t="shared" si="10"/>
        <v>0.11994</v>
      </c>
      <c r="F94" s="17">
        <f t="shared" si="3"/>
        <v>0.0000468</v>
      </c>
      <c r="G94" s="16">
        <f t="shared" si="4"/>
        <v>0.000003465929971</v>
      </c>
      <c r="H94" s="18">
        <f t="shared" si="5"/>
        <v>0.0940168164</v>
      </c>
      <c r="I94" s="31">
        <v>2.185</v>
      </c>
      <c r="J94" s="21">
        <f t="shared" si="9"/>
        <v>0.01</v>
      </c>
      <c r="K94" s="18">
        <f t="shared" si="6"/>
        <v>21.75</v>
      </c>
      <c r="L94" s="18">
        <f t="shared" si="7"/>
        <v>1.832161765</v>
      </c>
      <c r="M94" s="20">
        <f t="shared" si="8"/>
        <v>0.008385179701</v>
      </c>
      <c r="N94" s="17"/>
    </row>
    <row r="95">
      <c r="A95" s="14" t="s">
        <v>11</v>
      </c>
      <c r="B95" s="14">
        <v>1.6330000000000382</v>
      </c>
      <c r="C95" s="15">
        <f t="shared" si="1"/>
        <v>0.0005</v>
      </c>
      <c r="D95" s="16">
        <v>3.0618493570115635E-4</v>
      </c>
      <c r="E95" s="17">
        <f t="shared" si="10"/>
        <v>0.11994</v>
      </c>
      <c r="F95" s="17">
        <f t="shared" si="3"/>
        <v>0.0000468</v>
      </c>
      <c r="G95" s="16">
        <f t="shared" si="4"/>
        <v>0.00003642895177</v>
      </c>
      <c r="H95" s="18">
        <f t="shared" si="5"/>
        <v>0.1189769565</v>
      </c>
      <c r="I95" s="31">
        <v>2.185</v>
      </c>
      <c r="J95" s="21">
        <f t="shared" si="9"/>
        <v>0.01</v>
      </c>
      <c r="K95" s="18">
        <f t="shared" si="6"/>
        <v>21.75</v>
      </c>
      <c r="L95" s="18">
        <f t="shared" si="7"/>
        <v>1.832161765</v>
      </c>
      <c r="M95" s="20">
        <f t="shared" si="8"/>
        <v>0.008385179701</v>
      </c>
      <c r="N95" s="17"/>
    </row>
    <row r="96">
      <c r="A96" s="14" t="s">
        <v>10</v>
      </c>
      <c r="B96" s="14">
        <v>14.100999999999999</v>
      </c>
      <c r="C96" s="15">
        <f t="shared" si="1"/>
        <v>0.0005</v>
      </c>
      <c r="D96" s="16">
        <v>3.5458478122119E-5</v>
      </c>
      <c r="E96" s="17">
        <f t="shared" si="10"/>
        <v>0.11994</v>
      </c>
      <c r="F96" s="17">
        <f t="shared" si="3"/>
        <v>0.0000468</v>
      </c>
      <c r="G96" s="16">
        <f t="shared" si="4"/>
        <v>0.000003332589224</v>
      </c>
      <c r="H96" s="18">
        <f t="shared" si="5"/>
        <v>0.0939856813</v>
      </c>
      <c r="I96" s="31">
        <v>2.185</v>
      </c>
      <c r="J96" s="21">
        <f t="shared" si="9"/>
        <v>0.01</v>
      </c>
      <c r="K96" s="18">
        <f t="shared" si="6"/>
        <v>21.75</v>
      </c>
      <c r="L96" s="18">
        <f t="shared" si="7"/>
        <v>1.832161765</v>
      </c>
      <c r="M96" s="20">
        <f t="shared" si="8"/>
        <v>0.008385179701</v>
      </c>
      <c r="N96" s="17"/>
    </row>
    <row r="97">
      <c r="A97" s="14" t="s">
        <v>11</v>
      </c>
      <c r="B97" s="14">
        <v>1.6309999999999718</v>
      </c>
      <c r="C97" s="15">
        <f t="shared" si="1"/>
        <v>0.0005</v>
      </c>
      <c r="D97" s="16">
        <v>3.0656039239730756E-4</v>
      </c>
      <c r="E97" s="17">
        <f t="shared" si="10"/>
        <v>0.11994</v>
      </c>
      <c r="F97" s="17">
        <f t="shared" si="3"/>
        <v>0.0000468</v>
      </c>
      <c r="G97" s="16">
        <f t="shared" si="4"/>
        <v>0.00003649067345</v>
      </c>
      <c r="H97" s="18">
        <f t="shared" si="5"/>
        <v>0.1190325768</v>
      </c>
      <c r="I97" s="31">
        <v>2.185</v>
      </c>
      <c r="J97" s="21">
        <f t="shared" si="9"/>
        <v>0.01</v>
      </c>
      <c r="K97" s="18">
        <f t="shared" si="6"/>
        <v>21.75</v>
      </c>
      <c r="L97" s="18">
        <f t="shared" si="7"/>
        <v>1.832161765</v>
      </c>
      <c r="M97" s="20">
        <f t="shared" si="8"/>
        <v>0.008385179701</v>
      </c>
      <c r="N97" s="17"/>
    </row>
    <row r="98">
      <c r="A98" s="14" t="s">
        <v>10</v>
      </c>
      <c r="B98" s="14">
        <v>12.409999999999968</v>
      </c>
      <c r="C98" s="15">
        <f t="shared" si="1"/>
        <v>0.0005</v>
      </c>
      <c r="D98" s="16">
        <v>4.029008863819511E-5</v>
      </c>
      <c r="E98" s="17">
        <f t="shared" si="10"/>
        <v>0.11994</v>
      </c>
      <c r="F98" s="17">
        <f t="shared" si="3"/>
        <v>0.0000468</v>
      </c>
      <c r="G98" s="16">
        <f t="shared" si="4"/>
        <v>0.000003791202737</v>
      </c>
      <c r="H98" s="18">
        <f t="shared" si="5"/>
        <v>0.09409765192</v>
      </c>
      <c r="I98" s="31">
        <v>2.185</v>
      </c>
      <c r="J98" s="21">
        <f t="shared" si="9"/>
        <v>0.01</v>
      </c>
      <c r="K98" s="18">
        <f t="shared" si="6"/>
        <v>21.75</v>
      </c>
      <c r="L98" s="18">
        <f t="shared" si="7"/>
        <v>1.832161765</v>
      </c>
      <c r="M98" s="20">
        <f t="shared" si="8"/>
        <v>0.008385179701</v>
      </c>
      <c r="N98" s="17"/>
    </row>
    <row r="99">
      <c r="A99" s="14" t="s">
        <v>11</v>
      </c>
      <c r="B99" s="14">
        <v>1.5900000000000318</v>
      </c>
      <c r="C99" s="15">
        <f t="shared" si="1"/>
        <v>0.0005</v>
      </c>
      <c r="D99" s="16">
        <v>3.1446540880502514E-4</v>
      </c>
      <c r="E99" s="17">
        <f t="shared" si="10"/>
        <v>0.11994</v>
      </c>
      <c r="F99" s="17">
        <f t="shared" si="3"/>
        <v>0.0000468</v>
      </c>
      <c r="G99" s="16">
        <f t="shared" si="4"/>
        <v>0.00003780293129</v>
      </c>
      <c r="H99" s="18">
        <f t="shared" si="5"/>
        <v>0.1202133215</v>
      </c>
      <c r="I99" s="31">
        <v>2.185</v>
      </c>
      <c r="J99" s="21">
        <f t="shared" si="9"/>
        <v>0.01</v>
      </c>
      <c r="K99" s="18">
        <f t="shared" si="6"/>
        <v>21.75</v>
      </c>
      <c r="L99" s="18">
        <f t="shared" si="7"/>
        <v>1.832161765</v>
      </c>
      <c r="M99" s="20">
        <f t="shared" si="8"/>
        <v>0.008385179701</v>
      </c>
      <c r="N99" s="17"/>
    </row>
    <row r="100">
      <c r="A100" s="14" t="s">
        <v>10</v>
      </c>
      <c r="B100" s="14">
        <v>13.317999999999984</v>
      </c>
      <c r="C100" s="15">
        <f t="shared" si="1"/>
        <v>0.0005</v>
      </c>
      <c r="D100" s="16">
        <v>3.754317465084852E-5</v>
      </c>
      <c r="E100" s="17">
        <f t="shared" si="10"/>
        <v>0.11994</v>
      </c>
      <c r="F100" s="17">
        <f t="shared" si="3"/>
        <v>0.0000468</v>
      </c>
      <c r="G100" s="16">
        <f t="shared" si="4"/>
        <v>0.000003530269467</v>
      </c>
      <c r="H100" s="18">
        <f t="shared" si="5"/>
        <v>0.09403225753</v>
      </c>
      <c r="I100" s="31">
        <v>2.185</v>
      </c>
      <c r="J100" s="21">
        <f t="shared" si="9"/>
        <v>0.01</v>
      </c>
      <c r="K100" s="18">
        <f t="shared" si="6"/>
        <v>21.75</v>
      </c>
      <c r="L100" s="18">
        <f t="shared" si="7"/>
        <v>1.832161765</v>
      </c>
      <c r="M100" s="20">
        <f t="shared" si="8"/>
        <v>0.008385179701</v>
      </c>
      <c r="N100" s="17"/>
    </row>
    <row r="101">
      <c r="A101" s="14" t="s">
        <v>11</v>
      </c>
      <c r="B101" s="14">
        <v>1.51400000000001</v>
      </c>
      <c r="C101" s="15">
        <f t="shared" si="1"/>
        <v>0.0005</v>
      </c>
      <c r="D101" s="16">
        <v>3.302509907529701E-4</v>
      </c>
      <c r="E101" s="17">
        <f t="shared" si="10"/>
        <v>0.11994</v>
      </c>
      <c r="F101" s="17">
        <f t="shared" si="3"/>
        <v>0.0000468</v>
      </c>
      <c r="G101" s="16">
        <f t="shared" si="4"/>
        <v>0.0000404969928</v>
      </c>
      <c r="H101" s="18">
        <f t="shared" si="5"/>
        <v>0.1226248942</v>
      </c>
      <c r="I101" s="31">
        <v>2.185</v>
      </c>
      <c r="J101" s="21">
        <f t="shared" si="9"/>
        <v>0.01</v>
      </c>
      <c r="K101" s="18">
        <f t="shared" si="6"/>
        <v>21.75</v>
      </c>
      <c r="L101" s="18">
        <f t="shared" si="7"/>
        <v>1.832161765</v>
      </c>
      <c r="M101" s="20">
        <f t="shared" si="8"/>
        <v>0.008385179701</v>
      </c>
      <c r="N101" s="17"/>
    </row>
    <row r="102">
      <c r="A102" s="14" t="s">
        <v>10</v>
      </c>
      <c r="B102" s="14">
        <v>13.099000000000046</v>
      </c>
      <c r="C102" s="15">
        <f t="shared" si="1"/>
        <v>0.0005</v>
      </c>
      <c r="D102" s="16">
        <v>3.8170852736850006E-5</v>
      </c>
      <c r="E102" s="17">
        <f t="shared" si="10"/>
        <v>0.11994</v>
      </c>
      <c r="F102" s="17">
        <f t="shared" si="3"/>
        <v>0.0000468</v>
      </c>
      <c r="G102" s="16">
        <f t="shared" si="4"/>
        <v>0.000003589846454</v>
      </c>
      <c r="H102" s="18">
        <f t="shared" si="5"/>
        <v>0.09404679741</v>
      </c>
      <c r="I102" s="31">
        <v>2.185</v>
      </c>
      <c r="J102" s="21">
        <f t="shared" si="9"/>
        <v>0.01</v>
      </c>
      <c r="K102" s="18">
        <f t="shared" si="6"/>
        <v>21.75</v>
      </c>
      <c r="L102" s="18">
        <f t="shared" si="7"/>
        <v>1.832161765</v>
      </c>
      <c r="M102" s="20">
        <f t="shared" si="8"/>
        <v>0.008385179701</v>
      </c>
      <c r="N102" s="17"/>
    </row>
    <row r="103">
      <c r="A103" s="14" t="s">
        <v>11</v>
      </c>
      <c r="B103" s="14">
        <v>1.5620000000000118</v>
      </c>
      <c r="C103" s="15">
        <f t="shared" si="1"/>
        <v>0.0005</v>
      </c>
      <c r="D103" s="16">
        <v>3.201024327784867E-4</v>
      </c>
      <c r="E103" s="17">
        <f t="shared" si="10"/>
        <v>0.11994</v>
      </c>
      <c r="F103" s="17">
        <f t="shared" si="3"/>
        <v>0.0000468</v>
      </c>
      <c r="G103" s="16">
        <f t="shared" si="4"/>
        <v>0.00003875365305</v>
      </c>
      <c r="H103" s="18">
        <f t="shared" si="5"/>
        <v>0.1210664121</v>
      </c>
      <c r="I103" s="31">
        <v>2.185</v>
      </c>
      <c r="J103" s="21">
        <f t="shared" si="9"/>
        <v>0.01</v>
      </c>
      <c r="K103" s="18">
        <f t="shared" si="6"/>
        <v>21.75</v>
      </c>
      <c r="L103" s="18">
        <f t="shared" si="7"/>
        <v>1.832161765</v>
      </c>
      <c r="M103" s="20">
        <f t="shared" si="8"/>
        <v>0.008385179701</v>
      </c>
      <c r="N103" s="17"/>
    </row>
    <row r="104">
      <c r="A104" s="14" t="s">
        <v>10</v>
      </c>
      <c r="B104" s="14">
        <v>14.783999999999992</v>
      </c>
      <c r="C104" s="15">
        <f t="shared" si="1"/>
        <v>0.0005</v>
      </c>
      <c r="D104" s="16">
        <v>3.382034632034634E-5</v>
      </c>
      <c r="E104" s="17">
        <f t="shared" si="10"/>
        <v>0.11994</v>
      </c>
      <c r="F104" s="17">
        <f t="shared" si="3"/>
        <v>0.0000468</v>
      </c>
      <c r="G104" s="16">
        <f t="shared" si="4"/>
        <v>0.000003177453111</v>
      </c>
      <c r="H104" s="18">
        <f t="shared" si="5"/>
        <v>0.0939509336</v>
      </c>
      <c r="I104" s="31">
        <v>2.185</v>
      </c>
      <c r="J104" s="21">
        <f t="shared" si="9"/>
        <v>0.01</v>
      </c>
      <c r="K104" s="18">
        <f t="shared" si="6"/>
        <v>21.75</v>
      </c>
      <c r="L104" s="18">
        <f t="shared" si="7"/>
        <v>1.832161765</v>
      </c>
      <c r="M104" s="20">
        <f t="shared" si="8"/>
        <v>0.008385179701</v>
      </c>
      <c r="N104" s="17"/>
    </row>
    <row r="105">
      <c r="A105" s="14" t="s">
        <v>11</v>
      </c>
      <c r="B105" s="14">
        <v>1.6130000000000564</v>
      </c>
      <c r="C105" s="15">
        <f t="shared" si="1"/>
        <v>0.0005</v>
      </c>
      <c r="D105" s="16">
        <v>3.099814011159222E-4</v>
      </c>
      <c r="E105" s="17">
        <f t="shared" si="10"/>
        <v>0.11994</v>
      </c>
      <c r="F105" s="17">
        <f t="shared" si="3"/>
        <v>0.0000468</v>
      </c>
      <c r="G105" s="16">
        <f t="shared" si="4"/>
        <v>0.00003705557979</v>
      </c>
      <c r="H105" s="18">
        <f t="shared" si="5"/>
        <v>0.1195413004</v>
      </c>
      <c r="I105" s="31">
        <v>2.185</v>
      </c>
      <c r="J105" s="21">
        <f t="shared" si="9"/>
        <v>0.01</v>
      </c>
      <c r="K105" s="18">
        <f t="shared" si="6"/>
        <v>21.75</v>
      </c>
      <c r="L105" s="18">
        <f t="shared" si="7"/>
        <v>1.832161765</v>
      </c>
      <c r="M105" s="20">
        <f t="shared" si="8"/>
        <v>0.008385179701</v>
      </c>
      <c r="N105" s="17"/>
    </row>
    <row r="106">
      <c r="A106" s="23" t="s">
        <v>10</v>
      </c>
      <c r="B106" s="23">
        <v>20.0</v>
      </c>
      <c r="C106" s="24">
        <f t="shared" si="1"/>
        <v>0.0005</v>
      </c>
      <c r="D106" s="25">
        <v>2.5E-5</v>
      </c>
      <c r="E106" s="23">
        <v>1.0</v>
      </c>
      <c r="F106" s="26">
        <f t="shared" ref="F106:F193" si="11">0.0000078*3</f>
        <v>0.0000234</v>
      </c>
      <c r="G106" s="25">
        <f t="shared" si="4"/>
        <v>0.000001712133172</v>
      </c>
      <c r="H106" s="27">
        <f t="shared" si="5"/>
        <v>0.0684853269</v>
      </c>
      <c r="I106" s="28">
        <v>2.175</v>
      </c>
      <c r="J106" s="29">
        <f t="shared" si="9"/>
        <v>0.01</v>
      </c>
      <c r="K106" s="27">
        <f t="shared" si="6"/>
        <v>21.90625</v>
      </c>
      <c r="L106" s="27">
        <f t="shared" si="7"/>
        <v>1.83290625</v>
      </c>
      <c r="M106" s="30">
        <f t="shared" si="8"/>
        <v>0.008427155172</v>
      </c>
      <c r="N106" s="23" t="s">
        <v>43</v>
      </c>
    </row>
    <row r="107">
      <c r="A107" s="23" t="s">
        <v>11</v>
      </c>
      <c r="B107" s="23">
        <v>10.0</v>
      </c>
      <c r="C107" s="24">
        <f t="shared" si="1"/>
        <v>0.0005</v>
      </c>
      <c r="D107" s="25">
        <v>5.0E-5</v>
      </c>
      <c r="E107" s="23">
        <v>1.0</v>
      </c>
      <c r="F107" s="26">
        <f t="shared" si="11"/>
        <v>0.0000234</v>
      </c>
      <c r="G107" s="25">
        <f t="shared" si="4"/>
        <v>0.000005520470994</v>
      </c>
      <c r="H107" s="27">
        <f t="shared" si="5"/>
        <v>0.1104094199</v>
      </c>
      <c r="I107" s="28">
        <v>2.175</v>
      </c>
      <c r="J107" s="29">
        <f t="shared" si="9"/>
        <v>0.01</v>
      </c>
      <c r="K107" s="27">
        <f t="shared" si="6"/>
        <v>21.90625</v>
      </c>
      <c r="L107" s="27">
        <f t="shared" si="7"/>
        <v>1.83290625</v>
      </c>
      <c r="M107" s="30">
        <f t="shared" si="8"/>
        <v>0.008427155172</v>
      </c>
      <c r="N107" s="23" t="s">
        <v>44</v>
      </c>
    </row>
    <row r="108">
      <c r="A108" s="23" t="s">
        <v>10</v>
      </c>
      <c r="B108" s="23">
        <v>20.0</v>
      </c>
      <c r="C108" s="24">
        <f t="shared" si="1"/>
        <v>0.0005</v>
      </c>
      <c r="D108" s="25">
        <v>2.5E-5</v>
      </c>
      <c r="E108" s="23">
        <v>1.0</v>
      </c>
      <c r="F108" s="26">
        <f t="shared" si="11"/>
        <v>0.0000234</v>
      </c>
      <c r="G108" s="25">
        <f t="shared" si="4"/>
        <v>0.000001712133172</v>
      </c>
      <c r="H108" s="27">
        <f t="shared" si="5"/>
        <v>0.0684853269</v>
      </c>
      <c r="I108" s="28">
        <v>2.175</v>
      </c>
      <c r="J108" s="29">
        <f t="shared" si="9"/>
        <v>0.01</v>
      </c>
      <c r="K108" s="27">
        <f t="shared" si="6"/>
        <v>21.90625</v>
      </c>
      <c r="L108" s="27">
        <f t="shared" si="7"/>
        <v>1.83290625</v>
      </c>
      <c r="M108" s="30">
        <f t="shared" si="8"/>
        <v>0.008427155172</v>
      </c>
      <c r="N108" s="26"/>
    </row>
    <row r="109">
      <c r="A109" s="23" t="s">
        <v>11</v>
      </c>
      <c r="B109" s="23">
        <v>11.0</v>
      </c>
      <c r="C109" s="24">
        <f t="shared" si="1"/>
        <v>0.0005</v>
      </c>
      <c r="D109" s="25">
        <v>4.545454545454546E-5</v>
      </c>
      <c r="E109" s="23">
        <v>1.0</v>
      </c>
      <c r="F109" s="26">
        <f t="shared" si="11"/>
        <v>0.0000234</v>
      </c>
      <c r="G109" s="25">
        <f t="shared" si="4"/>
        <v>0.000004647647323</v>
      </c>
      <c r="H109" s="27">
        <f t="shared" si="5"/>
        <v>0.1022482411</v>
      </c>
      <c r="I109" s="28">
        <v>2.175</v>
      </c>
      <c r="J109" s="29">
        <f t="shared" si="9"/>
        <v>0.01</v>
      </c>
      <c r="K109" s="27">
        <f t="shared" si="6"/>
        <v>21.90625</v>
      </c>
      <c r="L109" s="27">
        <f t="shared" si="7"/>
        <v>1.83290625</v>
      </c>
      <c r="M109" s="30">
        <f t="shared" si="8"/>
        <v>0.008427155172</v>
      </c>
      <c r="N109" s="26"/>
    </row>
    <row r="110">
      <c r="A110" s="23" t="s">
        <v>10</v>
      </c>
      <c r="B110" s="23">
        <v>18.0</v>
      </c>
      <c r="C110" s="24">
        <f t="shared" si="1"/>
        <v>0.0005</v>
      </c>
      <c r="D110" s="25">
        <v>2.777777777777778E-5</v>
      </c>
      <c r="E110" s="23">
        <v>1.0</v>
      </c>
      <c r="F110" s="26">
        <f t="shared" si="11"/>
        <v>0.0000234</v>
      </c>
      <c r="G110" s="25">
        <f t="shared" si="4"/>
        <v>0.000002017795015</v>
      </c>
      <c r="H110" s="27">
        <f t="shared" si="5"/>
        <v>0.07264062054</v>
      </c>
      <c r="I110" s="28">
        <v>2.175</v>
      </c>
      <c r="J110" s="29">
        <f t="shared" si="9"/>
        <v>0.01</v>
      </c>
      <c r="K110" s="27">
        <f t="shared" si="6"/>
        <v>21.90625</v>
      </c>
      <c r="L110" s="27">
        <f t="shared" si="7"/>
        <v>1.83290625</v>
      </c>
      <c r="M110" s="30">
        <f t="shared" si="8"/>
        <v>0.008427155172</v>
      </c>
      <c r="N110" s="26"/>
    </row>
    <row r="111">
      <c r="A111" s="23" t="s">
        <v>11</v>
      </c>
      <c r="B111" s="23">
        <v>10.0</v>
      </c>
      <c r="C111" s="24">
        <f t="shared" si="1"/>
        <v>0.0005</v>
      </c>
      <c r="D111" s="25">
        <v>5.0E-5</v>
      </c>
      <c r="E111" s="23">
        <v>1.0</v>
      </c>
      <c r="F111" s="26">
        <f t="shared" si="11"/>
        <v>0.0000234</v>
      </c>
      <c r="G111" s="25">
        <f t="shared" si="4"/>
        <v>0.000005520470994</v>
      </c>
      <c r="H111" s="27">
        <f t="shared" si="5"/>
        <v>0.1104094199</v>
      </c>
      <c r="I111" s="28">
        <v>2.175</v>
      </c>
      <c r="J111" s="29">
        <f t="shared" si="9"/>
        <v>0.01</v>
      </c>
      <c r="K111" s="27">
        <f t="shared" si="6"/>
        <v>21.90625</v>
      </c>
      <c r="L111" s="27">
        <f t="shared" si="7"/>
        <v>1.83290625</v>
      </c>
      <c r="M111" s="30">
        <f t="shared" si="8"/>
        <v>0.008427155172</v>
      </c>
      <c r="N111" s="26"/>
    </row>
    <row r="112">
      <c r="A112" s="23" t="s">
        <v>10</v>
      </c>
      <c r="B112" s="23">
        <v>20.0</v>
      </c>
      <c r="C112" s="24">
        <f t="shared" si="1"/>
        <v>0.0005</v>
      </c>
      <c r="D112" s="25">
        <v>2.5E-5</v>
      </c>
      <c r="E112" s="23">
        <v>1.0</v>
      </c>
      <c r="F112" s="26">
        <f t="shared" si="11"/>
        <v>0.0000234</v>
      </c>
      <c r="G112" s="25">
        <f t="shared" si="4"/>
        <v>0.000001712133172</v>
      </c>
      <c r="H112" s="27">
        <f t="shared" si="5"/>
        <v>0.0684853269</v>
      </c>
      <c r="I112" s="28">
        <v>2.175</v>
      </c>
      <c r="J112" s="29">
        <f t="shared" si="9"/>
        <v>0.01</v>
      </c>
      <c r="K112" s="27">
        <f t="shared" si="6"/>
        <v>21.90625</v>
      </c>
      <c r="L112" s="27">
        <f t="shared" si="7"/>
        <v>1.83290625</v>
      </c>
      <c r="M112" s="30">
        <f t="shared" si="8"/>
        <v>0.008427155172</v>
      </c>
      <c r="N112" s="26"/>
    </row>
    <row r="113">
      <c r="A113" s="23" t="s">
        <v>11</v>
      </c>
      <c r="B113" s="23">
        <v>9.0</v>
      </c>
      <c r="C113" s="24">
        <f t="shared" si="1"/>
        <v>0.0005</v>
      </c>
      <c r="D113" s="25">
        <v>5.555555555555556E-5</v>
      </c>
      <c r="E113" s="23">
        <v>1.0</v>
      </c>
      <c r="F113" s="26">
        <f t="shared" si="11"/>
        <v>0.0000234</v>
      </c>
      <c r="G113" s="25">
        <f t="shared" si="4"/>
        <v>0.000006698055507</v>
      </c>
      <c r="H113" s="27">
        <f t="shared" si="5"/>
        <v>0.1205649991</v>
      </c>
      <c r="I113" s="28">
        <v>2.175</v>
      </c>
      <c r="J113" s="29">
        <f t="shared" si="9"/>
        <v>0.01</v>
      </c>
      <c r="K113" s="27">
        <f t="shared" si="6"/>
        <v>21.90625</v>
      </c>
      <c r="L113" s="27">
        <f t="shared" si="7"/>
        <v>1.83290625</v>
      </c>
      <c r="M113" s="30">
        <f t="shared" si="8"/>
        <v>0.008427155172</v>
      </c>
      <c r="N113" s="26"/>
    </row>
    <row r="114">
      <c r="A114" s="23" t="s">
        <v>10</v>
      </c>
      <c r="B114" s="23">
        <v>23.0</v>
      </c>
      <c r="C114" s="24">
        <f t="shared" si="1"/>
        <v>0.0005</v>
      </c>
      <c r="D114" s="25">
        <v>2.173913043478261E-5</v>
      </c>
      <c r="E114" s="23">
        <v>1.0</v>
      </c>
      <c r="F114" s="26">
        <f t="shared" si="11"/>
        <v>0.0000234</v>
      </c>
      <c r="G114" s="25">
        <f t="shared" si="4"/>
        <v>0.000001388686254</v>
      </c>
      <c r="H114" s="27">
        <f t="shared" si="5"/>
        <v>0.06387956769</v>
      </c>
      <c r="I114" s="28">
        <v>2.175</v>
      </c>
      <c r="J114" s="29">
        <f t="shared" si="9"/>
        <v>0.01</v>
      </c>
      <c r="K114" s="27">
        <f t="shared" si="6"/>
        <v>21.90625</v>
      </c>
      <c r="L114" s="27">
        <f t="shared" si="7"/>
        <v>1.83290625</v>
      </c>
      <c r="M114" s="30">
        <f t="shared" si="8"/>
        <v>0.008427155172</v>
      </c>
      <c r="N114" s="26"/>
    </row>
    <row r="115">
      <c r="A115" s="23" t="s">
        <v>11</v>
      </c>
      <c r="B115" s="23">
        <v>10.0</v>
      </c>
      <c r="C115" s="24">
        <f t="shared" si="1"/>
        <v>0.0005</v>
      </c>
      <c r="D115" s="25">
        <v>5.0E-5</v>
      </c>
      <c r="E115" s="23">
        <v>1.0</v>
      </c>
      <c r="F115" s="26">
        <f t="shared" si="11"/>
        <v>0.0000234</v>
      </c>
      <c r="G115" s="25">
        <f t="shared" si="4"/>
        <v>0.000005520470994</v>
      </c>
      <c r="H115" s="27">
        <f t="shared" si="5"/>
        <v>0.1104094199</v>
      </c>
      <c r="I115" s="28">
        <v>2.175</v>
      </c>
      <c r="J115" s="29">
        <f t="shared" si="9"/>
        <v>0.01</v>
      </c>
      <c r="K115" s="27">
        <f t="shared" si="6"/>
        <v>21.90625</v>
      </c>
      <c r="L115" s="27">
        <f t="shared" si="7"/>
        <v>1.83290625</v>
      </c>
      <c r="M115" s="30">
        <f t="shared" si="8"/>
        <v>0.008427155172</v>
      </c>
      <c r="N115" s="26"/>
    </row>
    <row r="116">
      <c r="A116" s="23" t="s">
        <v>10</v>
      </c>
      <c r="B116" s="23">
        <v>20.0</v>
      </c>
      <c r="C116" s="24">
        <f t="shared" si="1"/>
        <v>0.0005</v>
      </c>
      <c r="D116" s="25">
        <v>2.5E-5</v>
      </c>
      <c r="E116" s="23">
        <v>1.0</v>
      </c>
      <c r="F116" s="26">
        <f t="shared" si="11"/>
        <v>0.0000234</v>
      </c>
      <c r="G116" s="25">
        <f t="shared" si="4"/>
        <v>0.000001712133172</v>
      </c>
      <c r="H116" s="27">
        <f t="shared" si="5"/>
        <v>0.0684853269</v>
      </c>
      <c r="I116" s="28">
        <v>2.175</v>
      </c>
      <c r="J116" s="29">
        <f t="shared" si="9"/>
        <v>0.01</v>
      </c>
      <c r="K116" s="27">
        <f t="shared" si="6"/>
        <v>21.90625</v>
      </c>
      <c r="L116" s="27">
        <f t="shared" si="7"/>
        <v>1.83290625</v>
      </c>
      <c r="M116" s="30">
        <f t="shared" si="8"/>
        <v>0.008427155172</v>
      </c>
      <c r="N116" s="26"/>
    </row>
    <row r="117">
      <c r="A117" s="23" t="s">
        <v>11</v>
      </c>
      <c r="B117" s="23">
        <v>9.0</v>
      </c>
      <c r="C117" s="24">
        <f t="shared" si="1"/>
        <v>0.0005</v>
      </c>
      <c r="D117" s="25">
        <v>5.555555555555556E-5</v>
      </c>
      <c r="E117" s="23">
        <v>1.0</v>
      </c>
      <c r="F117" s="26">
        <f t="shared" si="11"/>
        <v>0.0000234</v>
      </c>
      <c r="G117" s="25">
        <f t="shared" si="4"/>
        <v>0.000006698055507</v>
      </c>
      <c r="H117" s="27">
        <f t="shared" si="5"/>
        <v>0.1205649991</v>
      </c>
      <c r="I117" s="28">
        <v>2.175</v>
      </c>
      <c r="J117" s="29">
        <f t="shared" si="9"/>
        <v>0.01</v>
      </c>
      <c r="K117" s="27">
        <f t="shared" si="6"/>
        <v>21.90625</v>
      </c>
      <c r="L117" s="27">
        <f t="shared" si="7"/>
        <v>1.83290625</v>
      </c>
      <c r="M117" s="30">
        <f t="shared" si="8"/>
        <v>0.008427155172</v>
      </c>
      <c r="N117" s="26"/>
    </row>
    <row r="118">
      <c r="A118" s="23" t="s">
        <v>10</v>
      </c>
      <c r="B118" s="23">
        <v>19.0</v>
      </c>
      <c r="C118" s="24">
        <f t="shared" si="1"/>
        <v>0.0005</v>
      </c>
      <c r="D118" s="25">
        <v>2.6315789473684212E-5</v>
      </c>
      <c r="E118" s="23">
        <v>1.0</v>
      </c>
      <c r="F118" s="26">
        <f t="shared" si="11"/>
        <v>0.0000234</v>
      </c>
      <c r="G118" s="25">
        <f t="shared" si="4"/>
        <v>0.000001853409507</v>
      </c>
      <c r="H118" s="27">
        <f t="shared" si="5"/>
        <v>0.07042956128</v>
      </c>
      <c r="I118" s="28">
        <v>2.175</v>
      </c>
      <c r="J118" s="29">
        <f t="shared" si="9"/>
        <v>0.01</v>
      </c>
      <c r="K118" s="27">
        <f t="shared" si="6"/>
        <v>21.90625</v>
      </c>
      <c r="L118" s="27">
        <f t="shared" si="7"/>
        <v>1.83290625</v>
      </c>
      <c r="M118" s="30">
        <f t="shared" si="8"/>
        <v>0.008427155172</v>
      </c>
      <c r="N118" s="26"/>
    </row>
    <row r="119">
      <c r="A119" s="23" t="s">
        <v>11</v>
      </c>
      <c r="B119" s="23">
        <v>9.0</v>
      </c>
      <c r="C119" s="24">
        <f t="shared" si="1"/>
        <v>0.0005</v>
      </c>
      <c r="D119" s="25">
        <v>5.555555555555556E-5</v>
      </c>
      <c r="E119" s="23">
        <v>1.0</v>
      </c>
      <c r="F119" s="26">
        <f t="shared" si="11"/>
        <v>0.0000234</v>
      </c>
      <c r="G119" s="25">
        <f t="shared" si="4"/>
        <v>0.000006698055507</v>
      </c>
      <c r="H119" s="27">
        <f t="shared" si="5"/>
        <v>0.1205649991</v>
      </c>
      <c r="I119" s="28">
        <v>2.175</v>
      </c>
      <c r="J119" s="29">
        <f t="shared" si="9"/>
        <v>0.01</v>
      </c>
      <c r="K119" s="27">
        <f t="shared" si="6"/>
        <v>21.90625</v>
      </c>
      <c r="L119" s="27">
        <f t="shared" si="7"/>
        <v>1.83290625</v>
      </c>
      <c r="M119" s="30">
        <f t="shared" si="8"/>
        <v>0.008427155172</v>
      </c>
      <c r="N119" s="26"/>
    </row>
    <row r="120">
      <c r="A120" s="23" t="s">
        <v>10</v>
      </c>
      <c r="B120" s="23">
        <v>19.0</v>
      </c>
      <c r="C120" s="24">
        <f t="shared" si="1"/>
        <v>0.0005</v>
      </c>
      <c r="D120" s="25">
        <v>2.6315789473684212E-5</v>
      </c>
      <c r="E120" s="23">
        <v>1.0</v>
      </c>
      <c r="F120" s="26">
        <f t="shared" si="11"/>
        <v>0.0000234</v>
      </c>
      <c r="G120" s="25">
        <f t="shared" si="4"/>
        <v>0.000001853409507</v>
      </c>
      <c r="H120" s="27">
        <f t="shared" si="5"/>
        <v>0.07042956128</v>
      </c>
      <c r="I120" s="28">
        <v>2.175</v>
      </c>
      <c r="J120" s="29">
        <f t="shared" si="9"/>
        <v>0.01</v>
      </c>
      <c r="K120" s="27">
        <f t="shared" si="6"/>
        <v>21.90625</v>
      </c>
      <c r="L120" s="27">
        <f t="shared" si="7"/>
        <v>1.83290625</v>
      </c>
      <c r="M120" s="30">
        <f t="shared" si="8"/>
        <v>0.008427155172</v>
      </c>
      <c r="N120" s="26"/>
    </row>
    <row r="121">
      <c r="A121" s="23" t="s">
        <v>11</v>
      </c>
      <c r="B121" s="23">
        <v>10.0</v>
      </c>
      <c r="C121" s="24">
        <f t="shared" si="1"/>
        <v>0.0005</v>
      </c>
      <c r="D121" s="25">
        <v>5.0E-5</v>
      </c>
      <c r="E121" s="23">
        <v>1.0</v>
      </c>
      <c r="F121" s="26">
        <f t="shared" si="11"/>
        <v>0.0000234</v>
      </c>
      <c r="G121" s="25">
        <f t="shared" si="4"/>
        <v>0.000005520470994</v>
      </c>
      <c r="H121" s="27">
        <f t="shared" si="5"/>
        <v>0.1104094199</v>
      </c>
      <c r="I121" s="28">
        <v>2.175</v>
      </c>
      <c r="J121" s="29">
        <f t="shared" si="9"/>
        <v>0.01</v>
      </c>
      <c r="K121" s="27">
        <f t="shared" si="6"/>
        <v>21.90625</v>
      </c>
      <c r="L121" s="27">
        <f t="shared" si="7"/>
        <v>1.83290625</v>
      </c>
      <c r="M121" s="30">
        <f t="shared" si="8"/>
        <v>0.008427155172</v>
      </c>
      <c r="N121" s="26"/>
    </row>
    <row r="122">
      <c r="A122" s="14" t="s">
        <v>10</v>
      </c>
      <c r="B122" s="17">
        <v>13.0</v>
      </c>
      <c r="C122" s="15">
        <f t="shared" si="1"/>
        <v>0.0005</v>
      </c>
      <c r="D122" s="16">
        <v>3.846153846153846E-5</v>
      </c>
      <c r="E122" s="14">
        <v>1.0</v>
      </c>
      <c r="F122" s="17">
        <f t="shared" si="11"/>
        <v>0.0000234</v>
      </c>
      <c r="G122" s="16">
        <f t="shared" si="4"/>
        <v>0.000003463119247</v>
      </c>
      <c r="H122" s="18">
        <f t="shared" si="5"/>
        <v>0.09004110041</v>
      </c>
      <c r="I122" s="31">
        <v>2.175</v>
      </c>
      <c r="J122" s="21">
        <f t="shared" si="9"/>
        <v>0.01</v>
      </c>
      <c r="K122" s="18">
        <f t="shared" si="6"/>
        <v>21.90625</v>
      </c>
      <c r="L122" s="18">
        <f t="shared" si="7"/>
        <v>1.83290625</v>
      </c>
      <c r="M122" s="20">
        <f t="shared" si="8"/>
        <v>0.008427155172</v>
      </c>
      <c r="N122" s="14" t="s">
        <v>45</v>
      </c>
    </row>
    <row r="123">
      <c r="A123" s="14" t="s">
        <v>11</v>
      </c>
      <c r="B123" s="17">
        <v>7.0</v>
      </c>
      <c r="C123" s="15">
        <f t="shared" si="1"/>
        <v>0.0005</v>
      </c>
      <c r="D123" s="16">
        <v>7.142857142857143E-5</v>
      </c>
      <c r="E123" s="14">
        <v>1.0</v>
      </c>
      <c r="F123" s="17">
        <f t="shared" si="11"/>
        <v>0.0000234</v>
      </c>
      <c r="G123" s="16">
        <f t="shared" si="4"/>
        <v>0.0000107376895</v>
      </c>
      <c r="H123" s="18">
        <f t="shared" si="5"/>
        <v>0.150327653</v>
      </c>
      <c r="I123" s="31">
        <v>2.175</v>
      </c>
      <c r="J123" s="21">
        <f t="shared" si="9"/>
        <v>0.01</v>
      </c>
      <c r="K123" s="18">
        <f t="shared" si="6"/>
        <v>21.90625</v>
      </c>
      <c r="L123" s="18">
        <f t="shared" si="7"/>
        <v>1.83290625</v>
      </c>
      <c r="M123" s="20">
        <f t="shared" si="8"/>
        <v>0.008427155172</v>
      </c>
      <c r="N123" s="14" t="s">
        <v>44</v>
      </c>
    </row>
    <row r="124">
      <c r="A124" s="14" t="s">
        <v>10</v>
      </c>
      <c r="B124" s="17">
        <v>12.0</v>
      </c>
      <c r="C124" s="15">
        <f t="shared" si="1"/>
        <v>0.0005</v>
      </c>
      <c r="D124" s="16">
        <v>4.1666666666666665E-5</v>
      </c>
      <c r="E124" s="14">
        <v>1.0</v>
      </c>
      <c r="F124" s="17">
        <f t="shared" si="11"/>
        <v>0.0000234</v>
      </c>
      <c r="G124" s="16">
        <f t="shared" si="4"/>
        <v>0.000003982314297</v>
      </c>
      <c r="H124" s="18">
        <f t="shared" si="5"/>
        <v>0.09557554313</v>
      </c>
      <c r="I124" s="31">
        <v>2.175</v>
      </c>
      <c r="J124" s="21">
        <f t="shared" si="9"/>
        <v>0.01</v>
      </c>
      <c r="K124" s="18">
        <f t="shared" si="6"/>
        <v>21.90625</v>
      </c>
      <c r="L124" s="18">
        <f t="shared" si="7"/>
        <v>1.83290625</v>
      </c>
      <c r="M124" s="20">
        <f t="shared" si="8"/>
        <v>0.008427155172</v>
      </c>
      <c r="N124" s="17"/>
    </row>
    <row r="125">
      <c r="A125" s="14" t="s">
        <v>11</v>
      </c>
      <c r="B125" s="17">
        <v>7.0</v>
      </c>
      <c r="C125" s="15">
        <f t="shared" si="1"/>
        <v>0.0005</v>
      </c>
      <c r="D125" s="16">
        <v>7.142857142857143E-5</v>
      </c>
      <c r="E125" s="14">
        <v>1.0</v>
      </c>
      <c r="F125" s="17">
        <f t="shared" si="11"/>
        <v>0.0000234</v>
      </c>
      <c r="G125" s="16">
        <f t="shared" si="4"/>
        <v>0.0000107376895</v>
      </c>
      <c r="H125" s="18">
        <f t="shared" si="5"/>
        <v>0.150327653</v>
      </c>
      <c r="I125" s="31">
        <v>2.175</v>
      </c>
      <c r="J125" s="21">
        <f t="shared" si="9"/>
        <v>0.01</v>
      </c>
      <c r="K125" s="18">
        <f t="shared" si="6"/>
        <v>21.90625</v>
      </c>
      <c r="L125" s="18">
        <f t="shared" si="7"/>
        <v>1.83290625</v>
      </c>
      <c r="M125" s="20">
        <f t="shared" si="8"/>
        <v>0.008427155172</v>
      </c>
      <c r="N125" s="17"/>
    </row>
    <row r="126">
      <c r="A126" s="14" t="s">
        <v>10</v>
      </c>
      <c r="B126" s="17">
        <v>12.0</v>
      </c>
      <c r="C126" s="15">
        <f t="shared" si="1"/>
        <v>0.0005</v>
      </c>
      <c r="D126" s="16">
        <v>4.1666666666666665E-5</v>
      </c>
      <c r="E126" s="14">
        <v>1.0</v>
      </c>
      <c r="F126" s="17">
        <f t="shared" si="11"/>
        <v>0.0000234</v>
      </c>
      <c r="G126" s="16">
        <f t="shared" si="4"/>
        <v>0.000003982314297</v>
      </c>
      <c r="H126" s="18">
        <f t="shared" si="5"/>
        <v>0.09557554313</v>
      </c>
      <c r="I126" s="31">
        <v>2.175</v>
      </c>
      <c r="J126" s="21">
        <f t="shared" si="9"/>
        <v>0.01</v>
      </c>
      <c r="K126" s="18">
        <f t="shared" si="6"/>
        <v>21.90625</v>
      </c>
      <c r="L126" s="18">
        <f t="shared" si="7"/>
        <v>1.83290625</v>
      </c>
      <c r="M126" s="20">
        <f t="shared" si="8"/>
        <v>0.008427155172</v>
      </c>
      <c r="N126" s="17"/>
    </row>
    <row r="127">
      <c r="A127" s="14" t="s">
        <v>11</v>
      </c>
      <c r="B127" s="17">
        <v>7.0</v>
      </c>
      <c r="C127" s="15">
        <f t="shared" si="1"/>
        <v>0.0005</v>
      </c>
      <c r="D127" s="16">
        <v>7.142857142857143E-5</v>
      </c>
      <c r="E127" s="14">
        <v>1.0</v>
      </c>
      <c r="F127" s="17">
        <f t="shared" si="11"/>
        <v>0.0000234</v>
      </c>
      <c r="G127" s="16">
        <f t="shared" si="4"/>
        <v>0.0000107376895</v>
      </c>
      <c r="H127" s="18">
        <f t="shared" si="5"/>
        <v>0.150327653</v>
      </c>
      <c r="I127" s="31">
        <v>2.175</v>
      </c>
      <c r="J127" s="21">
        <f t="shared" si="9"/>
        <v>0.01</v>
      </c>
      <c r="K127" s="18">
        <f t="shared" si="6"/>
        <v>21.90625</v>
      </c>
      <c r="L127" s="18">
        <f t="shared" si="7"/>
        <v>1.83290625</v>
      </c>
      <c r="M127" s="20">
        <f t="shared" si="8"/>
        <v>0.008427155172</v>
      </c>
      <c r="N127" s="17"/>
    </row>
    <row r="128">
      <c r="A128" s="14" t="s">
        <v>10</v>
      </c>
      <c r="B128" s="17">
        <v>12.0</v>
      </c>
      <c r="C128" s="15">
        <f t="shared" si="1"/>
        <v>0.0005</v>
      </c>
      <c r="D128" s="16">
        <v>4.1666666666666665E-5</v>
      </c>
      <c r="E128" s="14">
        <v>1.0</v>
      </c>
      <c r="F128" s="17">
        <f t="shared" si="11"/>
        <v>0.0000234</v>
      </c>
      <c r="G128" s="16">
        <f t="shared" si="4"/>
        <v>0.000003982314297</v>
      </c>
      <c r="H128" s="18">
        <f t="shared" si="5"/>
        <v>0.09557554313</v>
      </c>
      <c r="I128" s="31">
        <v>2.175</v>
      </c>
      <c r="J128" s="21">
        <f t="shared" si="9"/>
        <v>0.01</v>
      </c>
      <c r="K128" s="18">
        <f t="shared" si="6"/>
        <v>21.90625</v>
      </c>
      <c r="L128" s="18">
        <f t="shared" si="7"/>
        <v>1.83290625</v>
      </c>
      <c r="M128" s="20">
        <f t="shared" si="8"/>
        <v>0.008427155172</v>
      </c>
      <c r="N128" s="17"/>
    </row>
    <row r="129">
      <c r="A129" s="14" t="s">
        <v>11</v>
      </c>
      <c r="B129" s="17">
        <v>8.0</v>
      </c>
      <c r="C129" s="15">
        <f t="shared" si="1"/>
        <v>0.0005</v>
      </c>
      <c r="D129" s="16">
        <v>6.25E-5</v>
      </c>
      <c r="E129" s="14">
        <v>1.0</v>
      </c>
      <c r="F129" s="17">
        <f t="shared" si="11"/>
        <v>0.0000234</v>
      </c>
      <c r="G129" s="16">
        <f t="shared" si="4"/>
        <v>0.000008342108921</v>
      </c>
      <c r="H129" s="18">
        <f t="shared" si="5"/>
        <v>0.1334737427</v>
      </c>
      <c r="I129" s="31">
        <v>2.175</v>
      </c>
      <c r="J129" s="21">
        <f t="shared" si="9"/>
        <v>0.01</v>
      </c>
      <c r="K129" s="18">
        <f t="shared" si="6"/>
        <v>21.90625</v>
      </c>
      <c r="L129" s="18">
        <f t="shared" si="7"/>
        <v>1.83290625</v>
      </c>
      <c r="M129" s="20">
        <f t="shared" si="8"/>
        <v>0.008427155172</v>
      </c>
      <c r="N129" s="17"/>
    </row>
    <row r="130">
      <c r="A130" s="14" t="s">
        <v>10</v>
      </c>
      <c r="B130" s="17">
        <v>13.0</v>
      </c>
      <c r="C130" s="15">
        <f t="shared" si="1"/>
        <v>0.0005</v>
      </c>
      <c r="D130" s="16">
        <v>3.846153846153846E-5</v>
      </c>
      <c r="E130" s="14">
        <v>1.0</v>
      </c>
      <c r="F130" s="17">
        <f t="shared" si="11"/>
        <v>0.0000234</v>
      </c>
      <c r="G130" s="16">
        <f t="shared" si="4"/>
        <v>0.000003463119247</v>
      </c>
      <c r="H130" s="18">
        <f t="shared" si="5"/>
        <v>0.09004110041</v>
      </c>
      <c r="I130" s="31">
        <v>2.175</v>
      </c>
      <c r="J130" s="21">
        <f t="shared" si="9"/>
        <v>0.01</v>
      </c>
      <c r="K130" s="18">
        <f t="shared" si="6"/>
        <v>21.90625</v>
      </c>
      <c r="L130" s="18">
        <f t="shared" si="7"/>
        <v>1.83290625</v>
      </c>
      <c r="M130" s="20">
        <f t="shared" si="8"/>
        <v>0.008427155172</v>
      </c>
      <c r="N130" s="17"/>
    </row>
    <row r="131">
      <c r="A131" s="14" t="s">
        <v>11</v>
      </c>
      <c r="B131" s="17">
        <v>8.0</v>
      </c>
      <c r="C131" s="15">
        <f t="shared" si="1"/>
        <v>0.0005</v>
      </c>
      <c r="D131" s="16">
        <v>6.25E-5</v>
      </c>
      <c r="E131" s="14">
        <v>1.0</v>
      </c>
      <c r="F131" s="17">
        <f t="shared" si="11"/>
        <v>0.0000234</v>
      </c>
      <c r="G131" s="16">
        <f t="shared" si="4"/>
        <v>0.000008342108921</v>
      </c>
      <c r="H131" s="18">
        <f t="shared" si="5"/>
        <v>0.1334737427</v>
      </c>
      <c r="I131" s="31">
        <v>2.175</v>
      </c>
      <c r="J131" s="21">
        <f t="shared" si="9"/>
        <v>0.01</v>
      </c>
      <c r="K131" s="18">
        <f t="shared" si="6"/>
        <v>21.90625</v>
      </c>
      <c r="L131" s="18">
        <f t="shared" si="7"/>
        <v>1.83290625</v>
      </c>
      <c r="M131" s="20">
        <f t="shared" si="8"/>
        <v>0.008427155172</v>
      </c>
      <c r="N131" s="17"/>
    </row>
    <row r="132">
      <c r="A132" s="14" t="s">
        <v>10</v>
      </c>
      <c r="B132" s="17">
        <v>13.0</v>
      </c>
      <c r="C132" s="15">
        <f t="shared" si="1"/>
        <v>0.0005</v>
      </c>
      <c r="D132" s="16">
        <v>3.846153846153846E-5</v>
      </c>
      <c r="E132" s="14">
        <v>1.0</v>
      </c>
      <c r="F132" s="17">
        <f t="shared" si="11"/>
        <v>0.0000234</v>
      </c>
      <c r="G132" s="16">
        <f t="shared" si="4"/>
        <v>0.000003463119247</v>
      </c>
      <c r="H132" s="18">
        <f t="shared" si="5"/>
        <v>0.09004110041</v>
      </c>
      <c r="I132" s="31">
        <v>2.175</v>
      </c>
      <c r="J132" s="21">
        <f t="shared" si="9"/>
        <v>0.01</v>
      </c>
      <c r="K132" s="18">
        <f t="shared" si="6"/>
        <v>21.90625</v>
      </c>
      <c r="L132" s="18">
        <f t="shared" si="7"/>
        <v>1.83290625</v>
      </c>
      <c r="M132" s="20">
        <f t="shared" si="8"/>
        <v>0.008427155172</v>
      </c>
      <c r="N132" s="17"/>
    </row>
    <row r="133">
      <c r="A133" s="14" t="s">
        <v>11</v>
      </c>
      <c r="B133" s="17">
        <v>8.0</v>
      </c>
      <c r="C133" s="15">
        <f t="shared" si="1"/>
        <v>0.0005</v>
      </c>
      <c r="D133" s="16">
        <v>6.25E-5</v>
      </c>
      <c r="E133" s="14">
        <v>1.0</v>
      </c>
      <c r="F133" s="17">
        <f t="shared" si="11"/>
        <v>0.0000234</v>
      </c>
      <c r="G133" s="16">
        <f t="shared" si="4"/>
        <v>0.000008342108921</v>
      </c>
      <c r="H133" s="18">
        <f t="shared" si="5"/>
        <v>0.1334737427</v>
      </c>
      <c r="I133" s="31">
        <v>2.175</v>
      </c>
      <c r="J133" s="21">
        <f t="shared" si="9"/>
        <v>0.01</v>
      </c>
      <c r="K133" s="18">
        <f t="shared" si="6"/>
        <v>21.90625</v>
      </c>
      <c r="L133" s="18">
        <f t="shared" si="7"/>
        <v>1.83290625</v>
      </c>
      <c r="M133" s="20">
        <f t="shared" si="8"/>
        <v>0.008427155172</v>
      </c>
      <c r="N133" s="17"/>
    </row>
    <row r="134">
      <c r="A134" s="14" t="s">
        <v>10</v>
      </c>
      <c r="B134" s="17">
        <v>11.0</v>
      </c>
      <c r="C134" s="15">
        <f t="shared" si="1"/>
        <v>0.0005</v>
      </c>
      <c r="D134" s="16">
        <v>4.545454545454546E-5</v>
      </c>
      <c r="E134" s="14">
        <v>1.0</v>
      </c>
      <c r="F134" s="17">
        <f t="shared" si="11"/>
        <v>0.0000234</v>
      </c>
      <c r="G134" s="16">
        <f t="shared" si="4"/>
        <v>0.000004647647323</v>
      </c>
      <c r="H134" s="18">
        <f t="shared" si="5"/>
        <v>0.1022482411</v>
      </c>
      <c r="I134" s="31">
        <v>2.175</v>
      </c>
      <c r="J134" s="21">
        <f t="shared" si="9"/>
        <v>0.01</v>
      </c>
      <c r="K134" s="18">
        <f t="shared" si="6"/>
        <v>21.90625</v>
      </c>
      <c r="L134" s="18">
        <f t="shared" si="7"/>
        <v>1.83290625</v>
      </c>
      <c r="M134" s="20">
        <f t="shared" si="8"/>
        <v>0.008427155172</v>
      </c>
      <c r="N134" s="17"/>
    </row>
    <row r="135">
      <c r="A135" s="14" t="s">
        <v>11</v>
      </c>
      <c r="B135" s="17">
        <v>8.0</v>
      </c>
      <c r="C135" s="15">
        <f t="shared" si="1"/>
        <v>0.0005</v>
      </c>
      <c r="D135" s="16">
        <v>6.25E-5</v>
      </c>
      <c r="E135" s="14">
        <v>1.0</v>
      </c>
      <c r="F135" s="17">
        <f t="shared" si="11"/>
        <v>0.0000234</v>
      </c>
      <c r="G135" s="16">
        <f t="shared" si="4"/>
        <v>0.000008342108921</v>
      </c>
      <c r="H135" s="18">
        <f t="shared" si="5"/>
        <v>0.1334737427</v>
      </c>
      <c r="I135" s="31">
        <v>2.175</v>
      </c>
      <c r="J135" s="21">
        <f t="shared" si="9"/>
        <v>0.01</v>
      </c>
      <c r="K135" s="18">
        <f t="shared" si="6"/>
        <v>21.90625</v>
      </c>
      <c r="L135" s="18">
        <f t="shared" si="7"/>
        <v>1.83290625</v>
      </c>
      <c r="M135" s="20">
        <f t="shared" si="8"/>
        <v>0.008427155172</v>
      </c>
      <c r="N135" s="17"/>
    </row>
    <row r="136">
      <c r="A136" s="14" t="s">
        <v>10</v>
      </c>
      <c r="B136" s="17">
        <v>11.0</v>
      </c>
      <c r="C136" s="15">
        <f t="shared" si="1"/>
        <v>0.0005</v>
      </c>
      <c r="D136" s="16">
        <v>4.545454545454546E-5</v>
      </c>
      <c r="E136" s="14">
        <v>1.0</v>
      </c>
      <c r="F136" s="17">
        <f t="shared" si="11"/>
        <v>0.0000234</v>
      </c>
      <c r="G136" s="16">
        <f t="shared" si="4"/>
        <v>0.000004647647323</v>
      </c>
      <c r="H136" s="18">
        <f t="shared" si="5"/>
        <v>0.1022482411</v>
      </c>
      <c r="I136" s="31">
        <v>2.175</v>
      </c>
      <c r="J136" s="21">
        <f t="shared" si="9"/>
        <v>0.01</v>
      </c>
      <c r="K136" s="18">
        <f t="shared" si="6"/>
        <v>21.90625</v>
      </c>
      <c r="L136" s="18">
        <f t="shared" si="7"/>
        <v>1.83290625</v>
      </c>
      <c r="M136" s="20">
        <f t="shared" si="8"/>
        <v>0.008427155172</v>
      </c>
      <c r="N136" s="17"/>
    </row>
    <row r="137">
      <c r="A137" s="14" t="s">
        <v>11</v>
      </c>
      <c r="B137" s="17">
        <v>7.0</v>
      </c>
      <c r="C137" s="15">
        <f t="shared" si="1"/>
        <v>0.0005</v>
      </c>
      <c r="D137" s="16">
        <v>7.142857142857143E-5</v>
      </c>
      <c r="E137" s="14">
        <v>1.0</v>
      </c>
      <c r="F137" s="17">
        <f t="shared" si="11"/>
        <v>0.0000234</v>
      </c>
      <c r="G137" s="16">
        <f t="shared" si="4"/>
        <v>0.0000107376895</v>
      </c>
      <c r="H137" s="18">
        <f t="shared" si="5"/>
        <v>0.150327653</v>
      </c>
      <c r="I137" s="31">
        <v>2.175</v>
      </c>
      <c r="J137" s="21">
        <f t="shared" si="9"/>
        <v>0.01</v>
      </c>
      <c r="K137" s="18">
        <f t="shared" si="6"/>
        <v>21.90625</v>
      </c>
      <c r="L137" s="18">
        <f t="shared" si="7"/>
        <v>1.83290625</v>
      </c>
      <c r="M137" s="20">
        <f t="shared" si="8"/>
        <v>0.008427155172</v>
      </c>
      <c r="N137" s="17"/>
    </row>
    <row r="138">
      <c r="A138" s="14" t="s">
        <v>10</v>
      </c>
      <c r="B138" s="17">
        <v>12.0</v>
      </c>
      <c r="C138" s="15">
        <f t="shared" si="1"/>
        <v>0.0005</v>
      </c>
      <c r="D138" s="16">
        <v>4.1666666666666665E-5</v>
      </c>
      <c r="E138" s="14">
        <v>1.0</v>
      </c>
      <c r="F138" s="17">
        <f t="shared" si="11"/>
        <v>0.0000234</v>
      </c>
      <c r="G138" s="16">
        <f t="shared" si="4"/>
        <v>0.000003982314297</v>
      </c>
      <c r="H138" s="18">
        <f t="shared" si="5"/>
        <v>0.09557554313</v>
      </c>
      <c r="I138" s="31">
        <v>2.175</v>
      </c>
      <c r="J138" s="21">
        <f t="shared" si="9"/>
        <v>0.01</v>
      </c>
      <c r="K138" s="18">
        <f t="shared" si="6"/>
        <v>21.90625</v>
      </c>
      <c r="L138" s="18">
        <f t="shared" si="7"/>
        <v>1.83290625</v>
      </c>
      <c r="M138" s="20">
        <f t="shared" si="8"/>
        <v>0.008427155172</v>
      </c>
      <c r="N138" s="17"/>
    </row>
    <row r="139">
      <c r="A139" s="14" t="s">
        <v>11</v>
      </c>
      <c r="B139" s="17">
        <v>8.0</v>
      </c>
      <c r="C139" s="15">
        <f t="shared" si="1"/>
        <v>0.0005</v>
      </c>
      <c r="D139" s="16">
        <v>6.25E-5</v>
      </c>
      <c r="E139" s="14">
        <v>1.0</v>
      </c>
      <c r="F139" s="17">
        <f t="shared" si="11"/>
        <v>0.0000234</v>
      </c>
      <c r="G139" s="16">
        <f t="shared" si="4"/>
        <v>0.000008342108921</v>
      </c>
      <c r="H139" s="18">
        <f t="shared" si="5"/>
        <v>0.1334737427</v>
      </c>
      <c r="I139" s="31">
        <v>2.175</v>
      </c>
      <c r="J139" s="21">
        <f t="shared" si="9"/>
        <v>0.01</v>
      </c>
      <c r="K139" s="18">
        <f t="shared" si="6"/>
        <v>21.90625</v>
      </c>
      <c r="L139" s="18">
        <f t="shared" si="7"/>
        <v>1.83290625</v>
      </c>
      <c r="M139" s="20">
        <f t="shared" si="8"/>
        <v>0.008427155172</v>
      </c>
      <c r="N139" s="17"/>
    </row>
    <row r="140">
      <c r="A140" s="14" t="s">
        <v>10</v>
      </c>
      <c r="B140" s="17">
        <v>12.0</v>
      </c>
      <c r="C140" s="15">
        <f t="shared" si="1"/>
        <v>0.0005</v>
      </c>
      <c r="D140" s="16">
        <v>4.1666666666666665E-5</v>
      </c>
      <c r="E140" s="14">
        <v>1.0</v>
      </c>
      <c r="F140" s="17">
        <f t="shared" si="11"/>
        <v>0.0000234</v>
      </c>
      <c r="G140" s="16">
        <f t="shared" si="4"/>
        <v>0.000003982314297</v>
      </c>
      <c r="H140" s="18">
        <f t="shared" si="5"/>
        <v>0.09557554313</v>
      </c>
      <c r="I140" s="31">
        <v>2.175</v>
      </c>
      <c r="J140" s="21">
        <f t="shared" si="9"/>
        <v>0.01</v>
      </c>
      <c r="K140" s="18">
        <f t="shared" si="6"/>
        <v>21.90625</v>
      </c>
      <c r="L140" s="18">
        <f t="shared" si="7"/>
        <v>1.83290625</v>
      </c>
      <c r="M140" s="20">
        <f t="shared" si="8"/>
        <v>0.008427155172</v>
      </c>
      <c r="N140" s="17"/>
    </row>
    <row r="141">
      <c r="A141" s="14" t="s">
        <v>11</v>
      </c>
      <c r="B141" s="17">
        <v>8.0</v>
      </c>
      <c r="C141" s="15">
        <f t="shared" si="1"/>
        <v>0.0005</v>
      </c>
      <c r="D141" s="16">
        <v>6.25E-5</v>
      </c>
      <c r="E141" s="14">
        <v>1.0</v>
      </c>
      <c r="F141" s="17">
        <f t="shared" si="11"/>
        <v>0.0000234</v>
      </c>
      <c r="G141" s="16">
        <f t="shared" si="4"/>
        <v>0.000008342108921</v>
      </c>
      <c r="H141" s="18">
        <f t="shared" si="5"/>
        <v>0.1334737427</v>
      </c>
      <c r="I141" s="31">
        <v>2.175</v>
      </c>
      <c r="J141" s="21">
        <f t="shared" si="9"/>
        <v>0.01</v>
      </c>
      <c r="K141" s="18">
        <f t="shared" si="6"/>
        <v>21.90625</v>
      </c>
      <c r="L141" s="18">
        <f t="shared" si="7"/>
        <v>1.83290625</v>
      </c>
      <c r="M141" s="20">
        <f t="shared" si="8"/>
        <v>0.008427155172</v>
      </c>
      <c r="N141" s="17"/>
    </row>
    <row r="142">
      <c r="A142" s="14" t="s">
        <v>10</v>
      </c>
      <c r="B142" s="17">
        <v>12.0</v>
      </c>
      <c r="C142" s="15">
        <f t="shared" si="1"/>
        <v>0.0005</v>
      </c>
      <c r="D142" s="16">
        <v>4.1666666666666665E-5</v>
      </c>
      <c r="E142" s="14">
        <v>1.0</v>
      </c>
      <c r="F142" s="17">
        <f t="shared" si="11"/>
        <v>0.0000234</v>
      </c>
      <c r="G142" s="16">
        <f t="shared" si="4"/>
        <v>0.000003982314297</v>
      </c>
      <c r="H142" s="18">
        <f t="shared" si="5"/>
        <v>0.09557554313</v>
      </c>
      <c r="I142" s="31">
        <v>2.175</v>
      </c>
      <c r="J142" s="21">
        <f t="shared" si="9"/>
        <v>0.01</v>
      </c>
      <c r="K142" s="18">
        <f t="shared" si="6"/>
        <v>21.90625</v>
      </c>
      <c r="L142" s="18">
        <f t="shared" si="7"/>
        <v>1.83290625</v>
      </c>
      <c r="M142" s="20">
        <f t="shared" si="8"/>
        <v>0.008427155172</v>
      </c>
      <c r="N142" s="17"/>
    </row>
    <row r="143">
      <c r="A143" s="14" t="s">
        <v>11</v>
      </c>
      <c r="B143" s="17">
        <v>7.0</v>
      </c>
      <c r="C143" s="15">
        <f t="shared" si="1"/>
        <v>0.0005</v>
      </c>
      <c r="D143" s="16">
        <v>7.142857142857143E-5</v>
      </c>
      <c r="E143" s="14">
        <v>1.0</v>
      </c>
      <c r="F143" s="17">
        <f t="shared" si="11"/>
        <v>0.0000234</v>
      </c>
      <c r="G143" s="16">
        <f t="shared" si="4"/>
        <v>0.0000107376895</v>
      </c>
      <c r="H143" s="18">
        <f t="shared" si="5"/>
        <v>0.150327653</v>
      </c>
      <c r="I143" s="31">
        <v>2.175</v>
      </c>
      <c r="J143" s="21">
        <f t="shared" si="9"/>
        <v>0.01</v>
      </c>
      <c r="K143" s="18">
        <f t="shared" si="6"/>
        <v>21.90625</v>
      </c>
      <c r="L143" s="18">
        <f t="shared" si="7"/>
        <v>1.83290625</v>
      </c>
      <c r="M143" s="20">
        <f t="shared" si="8"/>
        <v>0.008427155172</v>
      </c>
      <c r="N143" s="17"/>
    </row>
    <row r="144">
      <c r="A144" s="14" t="s">
        <v>10</v>
      </c>
      <c r="B144" s="17">
        <v>11.0</v>
      </c>
      <c r="C144" s="15">
        <f t="shared" si="1"/>
        <v>0.0005</v>
      </c>
      <c r="D144" s="16">
        <v>4.545454545454546E-5</v>
      </c>
      <c r="E144" s="14">
        <v>1.0</v>
      </c>
      <c r="F144" s="17">
        <f t="shared" si="11"/>
        <v>0.0000234</v>
      </c>
      <c r="G144" s="16">
        <f t="shared" si="4"/>
        <v>0.000004647647323</v>
      </c>
      <c r="H144" s="18">
        <f t="shared" si="5"/>
        <v>0.1022482411</v>
      </c>
      <c r="I144" s="31">
        <v>2.175</v>
      </c>
      <c r="J144" s="21">
        <f t="shared" si="9"/>
        <v>0.01</v>
      </c>
      <c r="K144" s="18">
        <f t="shared" si="6"/>
        <v>21.90625</v>
      </c>
      <c r="L144" s="18">
        <f t="shared" si="7"/>
        <v>1.83290625</v>
      </c>
      <c r="M144" s="20">
        <f t="shared" si="8"/>
        <v>0.008427155172</v>
      </c>
      <c r="N144" s="17"/>
    </row>
    <row r="145">
      <c r="A145" s="14" t="s">
        <v>11</v>
      </c>
      <c r="B145" s="17">
        <v>7.0</v>
      </c>
      <c r="C145" s="15">
        <f t="shared" si="1"/>
        <v>0.0005</v>
      </c>
      <c r="D145" s="16">
        <v>7.142857142857143E-5</v>
      </c>
      <c r="E145" s="14">
        <v>1.0</v>
      </c>
      <c r="F145" s="17">
        <f t="shared" si="11"/>
        <v>0.0000234</v>
      </c>
      <c r="G145" s="16">
        <f t="shared" si="4"/>
        <v>0.0000107376895</v>
      </c>
      <c r="H145" s="18">
        <f t="shared" si="5"/>
        <v>0.150327653</v>
      </c>
      <c r="I145" s="31">
        <v>2.175</v>
      </c>
      <c r="J145" s="21">
        <f t="shared" si="9"/>
        <v>0.01</v>
      </c>
      <c r="K145" s="18">
        <f t="shared" si="6"/>
        <v>21.90625</v>
      </c>
      <c r="L145" s="18">
        <f t="shared" si="7"/>
        <v>1.83290625</v>
      </c>
      <c r="M145" s="20">
        <f t="shared" si="8"/>
        <v>0.008427155172</v>
      </c>
      <c r="N145" s="17"/>
    </row>
    <row r="146">
      <c r="A146" s="14" t="s">
        <v>10</v>
      </c>
      <c r="B146" s="17">
        <v>13.0</v>
      </c>
      <c r="C146" s="15">
        <f t="shared" si="1"/>
        <v>0.0005</v>
      </c>
      <c r="D146" s="16">
        <v>3.846153846153846E-5</v>
      </c>
      <c r="E146" s="14">
        <v>1.0</v>
      </c>
      <c r="F146" s="17">
        <f t="shared" si="11"/>
        <v>0.0000234</v>
      </c>
      <c r="G146" s="16">
        <f t="shared" si="4"/>
        <v>0.000003463119247</v>
      </c>
      <c r="H146" s="18">
        <f t="shared" si="5"/>
        <v>0.09004110041</v>
      </c>
      <c r="I146" s="31">
        <v>2.175</v>
      </c>
      <c r="J146" s="21">
        <f t="shared" si="9"/>
        <v>0.01</v>
      </c>
      <c r="K146" s="18">
        <f t="shared" si="6"/>
        <v>21.90625</v>
      </c>
      <c r="L146" s="18">
        <f t="shared" si="7"/>
        <v>1.83290625</v>
      </c>
      <c r="M146" s="20">
        <f t="shared" si="8"/>
        <v>0.008427155172</v>
      </c>
      <c r="N146" s="17"/>
    </row>
    <row r="147">
      <c r="A147" s="14" t="s">
        <v>11</v>
      </c>
      <c r="B147" s="17">
        <v>8.0</v>
      </c>
      <c r="C147" s="15">
        <f t="shared" si="1"/>
        <v>0.0005</v>
      </c>
      <c r="D147" s="16">
        <v>6.25E-5</v>
      </c>
      <c r="E147" s="14">
        <v>1.0</v>
      </c>
      <c r="F147" s="17">
        <f t="shared" si="11"/>
        <v>0.0000234</v>
      </c>
      <c r="G147" s="16">
        <f t="shared" si="4"/>
        <v>0.000008342108921</v>
      </c>
      <c r="H147" s="18">
        <f t="shared" si="5"/>
        <v>0.1334737427</v>
      </c>
      <c r="I147" s="31">
        <v>2.175</v>
      </c>
      <c r="J147" s="21">
        <f t="shared" si="9"/>
        <v>0.01</v>
      </c>
      <c r="K147" s="18">
        <f t="shared" si="6"/>
        <v>21.90625</v>
      </c>
      <c r="L147" s="18">
        <f t="shared" si="7"/>
        <v>1.83290625</v>
      </c>
      <c r="M147" s="20">
        <f t="shared" si="8"/>
        <v>0.008427155172</v>
      </c>
      <c r="N147" s="17"/>
    </row>
    <row r="148">
      <c r="A148" s="14" t="s">
        <v>10</v>
      </c>
      <c r="B148" s="17">
        <v>7.0</v>
      </c>
      <c r="C148" s="15">
        <f t="shared" si="1"/>
        <v>0.0005</v>
      </c>
      <c r="D148" s="16">
        <v>7.142857142857143E-5</v>
      </c>
      <c r="E148" s="14">
        <v>1.0</v>
      </c>
      <c r="F148" s="17">
        <f t="shared" si="11"/>
        <v>0.0000234</v>
      </c>
      <c r="G148" s="16">
        <f t="shared" si="4"/>
        <v>0.0000107376895</v>
      </c>
      <c r="H148" s="18">
        <f t="shared" si="5"/>
        <v>0.150327653</v>
      </c>
      <c r="I148" s="31">
        <v>2.175</v>
      </c>
      <c r="J148" s="21">
        <f t="shared" si="9"/>
        <v>0.01</v>
      </c>
      <c r="K148" s="18">
        <f t="shared" si="6"/>
        <v>21.90625</v>
      </c>
      <c r="L148" s="18">
        <f t="shared" si="7"/>
        <v>1.83290625</v>
      </c>
      <c r="M148" s="20">
        <f t="shared" si="8"/>
        <v>0.008427155172</v>
      </c>
      <c r="N148" s="17"/>
    </row>
    <row r="149">
      <c r="A149" s="14" t="s">
        <v>11</v>
      </c>
      <c r="B149" s="17">
        <v>2.0</v>
      </c>
      <c r="C149" s="15">
        <f t="shared" si="1"/>
        <v>0.0005</v>
      </c>
      <c r="D149" s="16">
        <v>2.5E-4</v>
      </c>
      <c r="E149" s="14">
        <v>1.0</v>
      </c>
      <c r="F149" s="17">
        <f t="shared" si="11"/>
        <v>0.0000234</v>
      </c>
      <c r="G149" s="16">
        <f t="shared" si="4"/>
        <v>0.0001255463659</v>
      </c>
      <c r="H149" s="18">
        <f t="shared" si="5"/>
        <v>0.5021854637</v>
      </c>
      <c r="I149" s="31">
        <v>2.175</v>
      </c>
      <c r="J149" s="21">
        <f t="shared" si="9"/>
        <v>0.01</v>
      </c>
      <c r="K149" s="18">
        <f t="shared" si="6"/>
        <v>21.90625</v>
      </c>
      <c r="L149" s="18">
        <f t="shared" si="7"/>
        <v>1.83290625</v>
      </c>
      <c r="M149" s="20">
        <f t="shared" si="8"/>
        <v>0.008427155172</v>
      </c>
      <c r="N149" s="17"/>
    </row>
    <row r="150">
      <c r="A150" s="23" t="s">
        <v>10</v>
      </c>
      <c r="B150" s="23">
        <v>13.0</v>
      </c>
      <c r="C150" s="24">
        <f t="shared" si="1"/>
        <v>0.0005</v>
      </c>
      <c r="D150" s="25">
        <v>3.828487437416747E-5</v>
      </c>
      <c r="E150" s="23">
        <v>1.0</v>
      </c>
      <c r="F150" s="26">
        <f t="shared" si="11"/>
        <v>0.0000234</v>
      </c>
      <c r="G150" s="25">
        <f t="shared" si="4"/>
        <v>0.000003463119247</v>
      </c>
      <c r="H150" s="27">
        <f t="shared" si="5"/>
        <v>0.09045659162</v>
      </c>
      <c r="I150" s="28">
        <v>2.165</v>
      </c>
      <c r="J150" s="29">
        <f t="shared" si="9"/>
        <v>0.01</v>
      </c>
      <c r="K150" s="27">
        <f t="shared" ref="K150:K193" si="12">(22-23)/(2.169-2.11) * (I150-2.169) + 22</f>
        <v>22.06779661</v>
      </c>
      <c r="L150" s="27">
        <f t="shared" si="7"/>
        <v>1.833675972</v>
      </c>
      <c r="M150" s="30">
        <f t="shared" si="8"/>
        <v>0.008469634975</v>
      </c>
      <c r="N150" s="23" t="s">
        <v>46</v>
      </c>
    </row>
    <row r="151">
      <c r="A151" s="23" t="s">
        <v>11</v>
      </c>
      <c r="B151" s="23">
        <v>2.0</v>
      </c>
      <c r="C151" s="24">
        <f t="shared" si="1"/>
        <v>0.0005</v>
      </c>
      <c r="D151" s="25">
        <v>2.016207063376875E-4</v>
      </c>
      <c r="E151" s="23">
        <v>1.0</v>
      </c>
      <c r="F151" s="26">
        <f t="shared" si="11"/>
        <v>0.0000234</v>
      </c>
      <c r="G151" s="25">
        <f t="shared" si="4"/>
        <v>0.0001255463659</v>
      </c>
      <c r="H151" s="27">
        <f t="shared" si="5"/>
        <v>0.622685875</v>
      </c>
      <c r="I151" s="28">
        <v>2.165</v>
      </c>
      <c r="J151" s="29">
        <f t="shared" si="9"/>
        <v>0.01</v>
      </c>
      <c r="K151" s="27">
        <f t="shared" si="12"/>
        <v>22.06779661</v>
      </c>
      <c r="L151" s="27">
        <f t="shared" si="7"/>
        <v>1.833675972</v>
      </c>
      <c r="M151" s="30">
        <f t="shared" si="8"/>
        <v>0.008469634975</v>
      </c>
      <c r="N151" s="23" t="s">
        <v>44</v>
      </c>
    </row>
    <row r="152">
      <c r="A152" s="23" t="s">
        <v>10</v>
      </c>
      <c r="B152" s="23">
        <v>14.0</v>
      </c>
      <c r="C152" s="24">
        <f t="shared" si="1"/>
        <v>0.0005</v>
      </c>
      <c r="D152" s="25">
        <v>3.5410825048857164E-5</v>
      </c>
      <c r="E152" s="23">
        <v>1.0</v>
      </c>
      <c r="F152" s="26">
        <f t="shared" si="11"/>
        <v>0.0000234</v>
      </c>
      <c r="G152" s="25">
        <f t="shared" si="4"/>
        <v>0.000003049816157</v>
      </c>
      <c r="H152" s="27">
        <f t="shared" si="5"/>
        <v>0.08612666192</v>
      </c>
      <c r="I152" s="28">
        <v>2.165</v>
      </c>
      <c r="J152" s="29">
        <f t="shared" si="9"/>
        <v>0.01</v>
      </c>
      <c r="K152" s="27">
        <f t="shared" si="12"/>
        <v>22.06779661</v>
      </c>
      <c r="L152" s="27">
        <f t="shared" si="7"/>
        <v>1.833675972</v>
      </c>
      <c r="M152" s="30">
        <f t="shared" si="8"/>
        <v>0.008469634975</v>
      </c>
      <c r="N152" s="26"/>
    </row>
    <row r="153">
      <c r="A153" s="23" t="s">
        <v>11</v>
      </c>
      <c r="B153" s="23">
        <v>3.0</v>
      </c>
      <c r="C153" s="24">
        <f t="shared" si="1"/>
        <v>0.0005</v>
      </c>
      <c r="D153" s="25">
        <v>1.5432327346787632E-4</v>
      </c>
      <c r="E153" s="23">
        <v>1.0</v>
      </c>
      <c r="F153" s="26">
        <f t="shared" si="11"/>
        <v>0.0000234</v>
      </c>
      <c r="G153" s="25">
        <f t="shared" si="4"/>
        <v>0.00005610044343</v>
      </c>
      <c r="H153" s="27">
        <f t="shared" si="5"/>
        <v>0.3635254889</v>
      </c>
      <c r="I153" s="28">
        <v>2.165</v>
      </c>
      <c r="J153" s="29">
        <f t="shared" si="9"/>
        <v>0.01</v>
      </c>
      <c r="K153" s="27">
        <f t="shared" si="12"/>
        <v>22.06779661</v>
      </c>
      <c r="L153" s="27">
        <f t="shared" si="7"/>
        <v>1.833675972</v>
      </c>
      <c r="M153" s="30">
        <f t="shared" si="8"/>
        <v>0.008469634975</v>
      </c>
      <c r="N153" s="26"/>
    </row>
    <row r="154">
      <c r="A154" s="23" t="s">
        <v>10</v>
      </c>
      <c r="B154" s="23">
        <v>12.0</v>
      </c>
      <c r="C154" s="24">
        <f t="shared" si="1"/>
        <v>0.0005</v>
      </c>
      <c r="D154" s="25">
        <v>3.987275162648297E-5</v>
      </c>
      <c r="E154" s="23">
        <v>1.0</v>
      </c>
      <c r="F154" s="26">
        <f t="shared" si="11"/>
        <v>0.0000234</v>
      </c>
      <c r="G154" s="25">
        <f t="shared" si="4"/>
        <v>0.000003982314297</v>
      </c>
      <c r="H154" s="27">
        <f t="shared" si="5"/>
        <v>0.09987558256</v>
      </c>
      <c r="I154" s="28">
        <v>2.165</v>
      </c>
      <c r="J154" s="29">
        <f t="shared" si="9"/>
        <v>0.01</v>
      </c>
      <c r="K154" s="27">
        <f t="shared" si="12"/>
        <v>22.06779661</v>
      </c>
      <c r="L154" s="27">
        <f t="shared" si="7"/>
        <v>1.833675972</v>
      </c>
      <c r="M154" s="30">
        <f t="shared" si="8"/>
        <v>0.008469634975</v>
      </c>
      <c r="N154" s="26"/>
    </row>
    <row r="155">
      <c r="A155" s="23" t="s">
        <v>11</v>
      </c>
      <c r="B155" s="23">
        <v>3.0</v>
      </c>
      <c r="C155" s="24">
        <f t="shared" si="1"/>
        <v>0.0005</v>
      </c>
      <c r="D155" s="25">
        <v>1.4881271201571148E-4</v>
      </c>
      <c r="E155" s="23">
        <v>1.0</v>
      </c>
      <c r="F155" s="26">
        <f t="shared" si="11"/>
        <v>0.0000234</v>
      </c>
      <c r="G155" s="25">
        <f t="shared" si="4"/>
        <v>0.00005610044343</v>
      </c>
      <c r="H155" s="27">
        <f t="shared" si="5"/>
        <v>0.376986903</v>
      </c>
      <c r="I155" s="28">
        <v>2.165</v>
      </c>
      <c r="J155" s="29">
        <f t="shared" si="9"/>
        <v>0.01</v>
      </c>
      <c r="K155" s="27">
        <f t="shared" si="12"/>
        <v>22.06779661</v>
      </c>
      <c r="L155" s="27">
        <f t="shared" si="7"/>
        <v>1.833675972</v>
      </c>
      <c r="M155" s="30">
        <f t="shared" si="8"/>
        <v>0.008469634975</v>
      </c>
      <c r="N155" s="26"/>
    </row>
    <row r="156">
      <c r="A156" s="23" t="s">
        <v>10</v>
      </c>
      <c r="B156" s="23">
        <v>14.0</v>
      </c>
      <c r="C156" s="24">
        <f t="shared" si="1"/>
        <v>0.0005</v>
      </c>
      <c r="D156" s="25">
        <v>3.4106719044111635E-5</v>
      </c>
      <c r="E156" s="23">
        <v>1.0</v>
      </c>
      <c r="F156" s="26">
        <f t="shared" si="11"/>
        <v>0.0000234</v>
      </c>
      <c r="G156" s="25">
        <f t="shared" si="4"/>
        <v>0.000003049816157</v>
      </c>
      <c r="H156" s="27">
        <f t="shared" si="5"/>
        <v>0.08941980474</v>
      </c>
      <c r="I156" s="28">
        <v>2.165</v>
      </c>
      <c r="J156" s="29">
        <f t="shared" si="9"/>
        <v>0.01</v>
      </c>
      <c r="K156" s="27">
        <f t="shared" si="12"/>
        <v>22.06779661</v>
      </c>
      <c r="L156" s="27">
        <f t="shared" si="7"/>
        <v>1.833675972</v>
      </c>
      <c r="M156" s="30">
        <f t="shared" si="8"/>
        <v>0.008469634975</v>
      </c>
      <c r="N156" s="26"/>
    </row>
    <row r="157">
      <c r="A157" s="23" t="s">
        <v>11</v>
      </c>
      <c r="B157" s="23">
        <v>3.0</v>
      </c>
      <c r="C157" s="24">
        <f t="shared" si="1"/>
        <v>0.0005</v>
      </c>
      <c r="D157" s="25">
        <v>1.4124724622945265E-4</v>
      </c>
      <c r="E157" s="23">
        <v>1.0</v>
      </c>
      <c r="F157" s="26">
        <f t="shared" si="11"/>
        <v>0.0000234</v>
      </c>
      <c r="G157" s="25">
        <f t="shared" si="4"/>
        <v>0.00005610044343</v>
      </c>
      <c r="H157" s="27">
        <f t="shared" si="5"/>
        <v>0.3971790242</v>
      </c>
      <c r="I157" s="28">
        <v>2.165</v>
      </c>
      <c r="J157" s="29">
        <f t="shared" si="9"/>
        <v>0.01</v>
      </c>
      <c r="K157" s="27">
        <f t="shared" si="12"/>
        <v>22.06779661</v>
      </c>
      <c r="L157" s="27">
        <f t="shared" si="7"/>
        <v>1.833675972</v>
      </c>
      <c r="M157" s="30">
        <f t="shared" si="8"/>
        <v>0.008469634975</v>
      </c>
      <c r="N157" s="26"/>
    </row>
    <row r="158">
      <c r="A158" s="23" t="s">
        <v>10</v>
      </c>
      <c r="B158" s="23">
        <v>13.0</v>
      </c>
      <c r="C158" s="24">
        <f t="shared" si="1"/>
        <v>0.0005</v>
      </c>
      <c r="D158" s="25">
        <v>3.6927916352842145E-5</v>
      </c>
      <c r="E158" s="23">
        <v>1.0</v>
      </c>
      <c r="F158" s="26">
        <f t="shared" si="11"/>
        <v>0.0000234</v>
      </c>
      <c r="G158" s="25">
        <f t="shared" si="4"/>
        <v>0.000003463119247</v>
      </c>
      <c r="H158" s="27">
        <f t="shared" si="5"/>
        <v>0.09378052131</v>
      </c>
      <c r="I158" s="28">
        <v>2.165</v>
      </c>
      <c r="J158" s="29">
        <f t="shared" si="9"/>
        <v>0.01</v>
      </c>
      <c r="K158" s="27">
        <f t="shared" si="12"/>
        <v>22.06779661</v>
      </c>
      <c r="L158" s="27">
        <f t="shared" si="7"/>
        <v>1.833675972</v>
      </c>
      <c r="M158" s="30">
        <f t="shared" si="8"/>
        <v>0.008469634975</v>
      </c>
      <c r="N158" s="26"/>
    </row>
    <row r="159">
      <c r="A159" s="23" t="s">
        <v>11</v>
      </c>
      <c r="B159" s="23">
        <v>3.0</v>
      </c>
      <c r="C159" s="24">
        <f t="shared" si="1"/>
        <v>0.0005</v>
      </c>
      <c r="D159" s="25">
        <v>1.436821237717635E-4</v>
      </c>
      <c r="E159" s="23">
        <v>1.0</v>
      </c>
      <c r="F159" s="26">
        <f t="shared" si="11"/>
        <v>0.0000234</v>
      </c>
      <c r="G159" s="25">
        <f t="shared" si="4"/>
        <v>0.00005610044343</v>
      </c>
      <c r="H159" s="27">
        <f t="shared" si="5"/>
        <v>0.3904483171</v>
      </c>
      <c r="I159" s="28">
        <v>2.165</v>
      </c>
      <c r="J159" s="29">
        <f t="shared" si="9"/>
        <v>0.01</v>
      </c>
      <c r="K159" s="27">
        <f t="shared" si="12"/>
        <v>22.06779661</v>
      </c>
      <c r="L159" s="27">
        <f t="shared" si="7"/>
        <v>1.833675972</v>
      </c>
      <c r="M159" s="30">
        <f t="shared" si="8"/>
        <v>0.008469634975</v>
      </c>
      <c r="N159" s="26"/>
    </row>
    <row r="160">
      <c r="A160" s="23" t="s">
        <v>10</v>
      </c>
      <c r="B160" s="23">
        <v>14.0</v>
      </c>
      <c r="C160" s="24">
        <f t="shared" si="1"/>
        <v>0.0005</v>
      </c>
      <c r="D160" s="25">
        <v>3.571428571428572E-5</v>
      </c>
      <c r="E160" s="23">
        <v>1.0</v>
      </c>
      <c r="F160" s="26">
        <f t="shared" si="11"/>
        <v>0.0000234</v>
      </c>
      <c r="G160" s="25">
        <f t="shared" si="4"/>
        <v>0.000003049816157</v>
      </c>
      <c r="H160" s="27">
        <f t="shared" si="5"/>
        <v>0.0853948524</v>
      </c>
      <c r="I160" s="28">
        <v>2.165</v>
      </c>
      <c r="J160" s="29">
        <f t="shared" si="9"/>
        <v>0.01</v>
      </c>
      <c r="K160" s="27">
        <f t="shared" si="12"/>
        <v>22.06779661</v>
      </c>
      <c r="L160" s="27">
        <f t="shared" si="7"/>
        <v>1.833675972</v>
      </c>
      <c r="M160" s="30">
        <f t="shared" si="8"/>
        <v>0.008469634975</v>
      </c>
      <c r="N160" s="26"/>
    </row>
    <row r="161">
      <c r="A161" s="23" t="s">
        <v>11</v>
      </c>
      <c r="B161" s="23">
        <v>4.0</v>
      </c>
      <c r="C161" s="24">
        <f t="shared" si="1"/>
        <v>0.0005</v>
      </c>
      <c r="D161" s="25">
        <v>1.25E-4</v>
      </c>
      <c r="E161" s="23">
        <v>1.0</v>
      </c>
      <c r="F161" s="26">
        <f t="shared" si="11"/>
        <v>0.0000234</v>
      </c>
      <c r="G161" s="25">
        <f t="shared" si="4"/>
        <v>0.00003179284511</v>
      </c>
      <c r="H161" s="27">
        <f t="shared" si="5"/>
        <v>0.2543427609</v>
      </c>
      <c r="I161" s="28">
        <v>2.165</v>
      </c>
      <c r="J161" s="29">
        <f t="shared" si="9"/>
        <v>0.01</v>
      </c>
      <c r="K161" s="27">
        <f t="shared" si="12"/>
        <v>22.06779661</v>
      </c>
      <c r="L161" s="27">
        <f t="shared" si="7"/>
        <v>1.833675972</v>
      </c>
      <c r="M161" s="30">
        <f t="shared" si="8"/>
        <v>0.008469634975</v>
      </c>
      <c r="N161" s="26"/>
    </row>
    <row r="162">
      <c r="A162" s="23" t="s">
        <v>10</v>
      </c>
      <c r="B162" s="23">
        <v>13.0</v>
      </c>
      <c r="C162" s="24">
        <f t="shared" si="1"/>
        <v>0.0005</v>
      </c>
      <c r="D162" s="25">
        <v>3.846153846153846E-5</v>
      </c>
      <c r="E162" s="23">
        <v>1.0</v>
      </c>
      <c r="F162" s="26">
        <f t="shared" si="11"/>
        <v>0.0000234</v>
      </c>
      <c r="G162" s="25">
        <f t="shared" si="4"/>
        <v>0.000003463119247</v>
      </c>
      <c r="H162" s="27">
        <f t="shared" si="5"/>
        <v>0.09004110041</v>
      </c>
      <c r="I162" s="28">
        <v>2.165</v>
      </c>
      <c r="J162" s="29">
        <f t="shared" si="9"/>
        <v>0.01</v>
      </c>
      <c r="K162" s="27">
        <f t="shared" si="12"/>
        <v>22.06779661</v>
      </c>
      <c r="L162" s="27">
        <f t="shared" si="7"/>
        <v>1.833675972</v>
      </c>
      <c r="M162" s="30">
        <f t="shared" si="8"/>
        <v>0.008469634975</v>
      </c>
      <c r="N162" s="26"/>
    </row>
    <row r="163">
      <c r="A163" s="23" t="s">
        <v>11</v>
      </c>
      <c r="B163" s="23">
        <v>3.0</v>
      </c>
      <c r="C163" s="24">
        <f t="shared" si="1"/>
        <v>0.0005</v>
      </c>
      <c r="D163" s="25">
        <v>1.6666666666666666E-4</v>
      </c>
      <c r="E163" s="23">
        <v>1.0</v>
      </c>
      <c r="F163" s="26">
        <f t="shared" si="11"/>
        <v>0.0000234</v>
      </c>
      <c r="G163" s="25">
        <f t="shared" si="4"/>
        <v>0.00005610044343</v>
      </c>
      <c r="H163" s="27">
        <f t="shared" si="5"/>
        <v>0.3366026606</v>
      </c>
      <c r="I163" s="28">
        <v>2.165</v>
      </c>
      <c r="J163" s="29">
        <f t="shared" si="9"/>
        <v>0.01</v>
      </c>
      <c r="K163" s="27">
        <f t="shared" si="12"/>
        <v>22.06779661</v>
      </c>
      <c r="L163" s="27">
        <f t="shared" si="7"/>
        <v>1.833675972</v>
      </c>
      <c r="M163" s="30">
        <f t="shared" si="8"/>
        <v>0.008469634975</v>
      </c>
      <c r="N163" s="26"/>
    </row>
    <row r="164">
      <c r="A164" s="23" t="s">
        <v>10</v>
      </c>
      <c r="B164" s="23">
        <v>15.0</v>
      </c>
      <c r="C164" s="24">
        <f t="shared" si="1"/>
        <v>0.0005</v>
      </c>
      <c r="D164" s="25">
        <v>3.3333333333333335E-5</v>
      </c>
      <c r="E164" s="23">
        <v>1.0</v>
      </c>
      <c r="F164" s="26">
        <f t="shared" si="11"/>
        <v>0.0000234</v>
      </c>
      <c r="G164" s="25">
        <f t="shared" si="4"/>
        <v>0.000002715119077</v>
      </c>
      <c r="H164" s="27">
        <f t="shared" si="5"/>
        <v>0.08145357232</v>
      </c>
      <c r="I164" s="28">
        <v>2.165</v>
      </c>
      <c r="J164" s="29">
        <f t="shared" si="9"/>
        <v>0.01</v>
      </c>
      <c r="K164" s="27">
        <f t="shared" si="12"/>
        <v>22.06779661</v>
      </c>
      <c r="L164" s="27">
        <f t="shared" si="7"/>
        <v>1.833675972</v>
      </c>
      <c r="M164" s="30">
        <f t="shared" si="8"/>
        <v>0.008469634975</v>
      </c>
      <c r="N164" s="26"/>
    </row>
    <row r="165">
      <c r="A165" s="23" t="s">
        <v>11</v>
      </c>
      <c r="B165" s="23">
        <v>4.0</v>
      </c>
      <c r="C165" s="24">
        <f t="shared" si="1"/>
        <v>0.0005</v>
      </c>
      <c r="D165" s="25">
        <v>1.25E-4</v>
      </c>
      <c r="E165" s="23">
        <v>1.0</v>
      </c>
      <c r="F165" s="26">
        <f t="shared" si="11"/>
        <v>0.0000234</v>
      </c>
      <c r="G165" s="25">
        <f t="shared" si="4"/>
        <v>0.00003179284511</v>
      </c>
      <c r="H165" s="27">
        <f t="shared" si="5"/>
        <v>0.2543427609</v>
      </c>
      <c r="I165" s="28">
        <v>2.165</v>
      </c>
      <c r="J165" s="29">
        <f t="shared" si="9"/>
        <v>0.01</v>
      </c>
      <c r="K165" s="27">
        <f t="shared" si="12"/>
        <v>22.06779661</v>
      </c>
      <c r="L165" s="27">
        <f t="shared" si="7"/>
        <v>1.833675972</v>
      </c>
      <c r="M165" s="30">
        <f t="shared" si="8"/>
        <v>0.008469634975</v>
      </c>
      <c r="N165" s="26"/>
    </row>
    <row r="166">
      <c r="A166" s="23" t="s">
        <v>10</v>
      </c>
      <c r="B166" s="23">
        <v>13.0</v>
      </c>
      <c r="C166" s="24">
        <f t="shared" si="1"/>
        <v>0.0005</v>
      </c>
      <c r="D166" s="25">
        <v>3.846153846153846E-5</v>
      </c>
      <c r="E166" s="23">
        <v>1.0</v>
      </c>
      <c r="F166" s="26">
        <f t="shared" si="11"/>
        <v>0.0000234</v>
      </c>
      <c r="G166" s="25">
        <f t="shared" si="4"/>
        <v>0.000003463119247</v>
      </c>
      <c r="H166" s="27">
        <f t="shared" si="5"/>
        <v>0.09004110041</v>
      </c>
      <c r="I166" s="28">
        <v>2.165</v>
      </c>
      <c r="J166" s="29">
        <f t="shared" si="9"/>
        <v>0.01</v>
      </c>
      <c r="K166" s="27">
        <f t="shared" si="12"/>
        <v>22.06779661</v>
      </c>
      <c r="L166" s="27">
        <f t="shared" si="7"/>
        <v>1.833675972</v>
      </c>
      <c r="M166" s="30">
        <f t="shared" si="8"/>
        <v>0.008469634975</v>
      </c>
      <c r="N166" s="26"/>
    </row>
    <row r="167">
      <c r="A167" s="23" t="s">
        <v>11</v>
      </c>
      <c r="B167" s="23">
        <v>2.0</v>
      </c>
      <c r="C167" s="24">
        <f t="shared" si="1"/>
        <v>0.0005</v>
      </c>
      <c r="D167" s="25">
        <v>2.5E-4</v>
      </c>
      <c r="E167" s="23">
        <v>1.0</v>
      </c>
      <c r="F167" s="26">
        <f t="shared" si="11"/>
        <v>0.0000234</v>
      </c>
      <c r="G167" s="25">
        <f t="shared" si="4"/>
        <v>0.0001255463659</v>
      </c>
      <c r="H167" s="27">
        <f t="shared" si="5"/>
        <v>0.5021854637</v>
      </c>
      <c r="I167" s="28">
        <v>2.165</v>
      </c>
      <c r="J167" s="29">
        <f t="shared" si="9"/>
        <v>0.01</v>
      </c>
      <c r="K167" s="27">
        <f t="shared" si="12"/>
        <v>22.06779661</v>
      </c>
      <c r="L167" s="27">
        <f t="shared" si="7"/>
        <v>1.833675972</v>
      </c>
      <c r="M167" s="30">
        <f t="shared" si="8"/>
        <v>0.008469634975</v>
      </c>
      <c r="N167" s="26"/>
    </row>
    <row r="168">
      <c r="A168" s="23" t="s">
        <v>10</v>
      </c>
      <c r="B168" s="23">
        <v>15.0</v>
      </c>
      <c r="C168" s="24">
        <f t="shared" si="1"/>
        <v>0.0005</v>
      </c>
      <c r="D168" s="25">
        <v>3.3333333333333335E-5</v>
      </c>
      <c r="E168" s="23">
        <v>1.0</v>
      </c>
      <c r="F168" s="26">
        <f t="shared" si="11"/>
        <v>0.0000234</v>
      </c>
      <c r="G168" s="25">
        <f t="shared" si="4"/>
        <v>0.000002715119077</v>
      </c>
      <c r="H168" s="27">
        <f t="shared" si="5"/>
        <v>0.08145357232</v>
      </c>
      <c r="I168" s="28">
        <v>2.165</v>
      </c>
      <c r="J168" s="29">
        <f t="shared" si="9"/>
        <v>0.01</v>
      </c>
      <c r="K168" s="27">
        <f t="shared" si="12"/>
        <v>22.06779661</v>
      </c>
      <c r="L168" s="27">
        <f t="shared" si="7"/>
        <v>1.833675972</v>
      </c>
      <c r="M168" s="30">
        <f t="shared" si="8"/>
        <v>0.008469634975</v>
      </c>
      <c r="N168" s="26"/>
    </row>
    <row r="169">
      <c r="A169" s="23" t="s">
        <v>11</v>
      </c>
      <c r="B169" s="23">
        <v>2.0</v>
      </c>
      <c r="C169" s="24">
        <f t="shared" si="1"/>
        <v>0.0005</v>
      </c>
      <c r="D169" s="25">
        <v>2.5E-4</v>
      </c>
      <c r="E169" s="23">
        <v>1.0</v>
      </c>
      <c r="F169" s="26">
        <f t="shared" si="11"/>
        <v>0.0000234</v>
      </c>
      <c r="G169" s="25">
        <f t="shared" si="4"/>
        <v>0.0001255463659</v>
      </c>
      <c r="H169" s="27">
        <f t="shared" si="5"/>
        <v>0.5021854637</v>
      </c>
      <c r="I169" s="28">
        <v>2.165</v>
      </c>
      <c r="J169" s="29">
        <f t="shared" si="9"/>
        <v>0.01</v>
      </c>
      <c r="K169" s="27">
        <f t="shared" si="12"/>
        <v>22.06779661</v>
      </c>
      <c r="L169" s="27">
        <f t="shared" si="7"/>
        <v>1.833675972</v>
      </c>
      <c r="M169" s="30">
        <f t="shared" si="8"/>
        <v>0.008469634975</v>
      </c>
      <c r="N169" s="26"/>
    </row>
    <row r="170">
      <c r="A170" s="23" t="s">
        <v>10</v>
      </c>
      <c r="B170" s="23">
        <v>14.0</v>
      </c>
      <c r="C170" s="24">
        <f t="shared" si="1"/>
        <v>0.0005</v>
      </c>
      <c r="D170" s="25">
        <v>3.571428571428572E-5</v>
      </c>
      <c r="E170" s="23">
        <v>1.0</v>
      </c>
      <c r="F170" s="26">
        <f t="shared" si="11"/>
        <v>0.0000234</v>
      </c>
      <c r="G170" s="25">
        <f t="shared" si="4"/>
        <v>0.000003049816157</v>
      </c>
      <c r="H170" s="27">
        <f t="shared" si="5"/>
        <v>0.0853948524</v>
      </c>
      <c r="I170" s="28">
        <v>2.165</v>
      </c>
      <c r="J170" s="29">
        <f t="shared" si="9"/>
        <v>0.01</v>
      </c>
      <c r="K170" s="27">
        <f t="shared" si="12"/>
        <v>22.06779661</v>
      </c>
      <c r="L170" s="27">
        <f t="shared" si="7"/>
        <v>1.833675972</v>
      </c>
      <c r="M170" s="30">
        <f t="shared" si="8"/>
        <v>0.008469634975</v>
      </c>
      <c r="N170" s="26"/>
    </row>
    <row r="171">
      <c r="A171" s="23" t="s">
        <v>11</v>
      </c>
      <c r="B171" s="23">
        <v>2.0</v>
      </c>
      <c r="C171" s="24">
        <f t="shared" si="1"/>
        <v>0.0005</v>
      </c>
      <c r="D171" s="25">
        <v>2.5E-4</v>
      </c>
      <c r="E171" s="23">
        <v>1.0</v>
      </c>
      <c r="F171" s="26">
        <f t="shared" si="11"/>
        <v>0.0000234</v>
      </c>
      <c r="G171" s="25">
        <f t="shared" si="4"/>
        <v>0.0001255463659</v>
      </c>
      <c r="H171" s="27">
        <f t="shared" si="5"/>
        <v>0.5021854637</v>
      </c>
      <c r="I171" s="28">
        <v>2.165</v>
      </c>
      <c r="J171" s="29">
        <f t="shared" si="9"/>
        <v>0.01</v>
      </c>
      <c r="K171" s="27">
        <f t="shared" si="12"/>
        <v>22.06779661</v>
      </c>
      <c r="L171" s="27">
        <f t="shared" si="7"/>
        <v>1.833675972</v>
      </c>
      <c r="M171" s="30">
        <f t="shared" si="8"/>
        <v>0.008469634975</v>
      </c>
      <c r="N171" s="26"/>
    </row>
    <row r="172">
      <c r="A172" s="23" t="s">
        <v>10</v>
      </c>
      <c r="B172" s="23">
        <v>13.0</v>
      </c>
      <c r="C172" s="24">
        <f t="shared" si="1"/>
        <v>0.0005</v>
      </c>
      <c r="D172" s="25">
        <v>3.846153846153846E-5</v>
      </c>
      <c r="E172" s="23">
        <v>1.0</v>
      </c>
      <c r="F172" s="26">
        <f t="shared" si="11"/>
        <v>0.0000234</v>
      </c>
      <c r="G172" s="25">
        <f t="shared" si="4"/>
        <v>0.000003463119247</v>
      </c>
      <c r="H172" s="27">
        <f t="shared" si="5"/>
        <v>0.09004110041</v>
      </c>
      <c r="I172" s="28">
        <v>2.165</v>
      </c>
      <c r="J172" s="29">
        <f t="shared" si="9"/>
        <v>0.01</v>
      </c>
      <c r="K172" s="27">
        <f t="shared" si="12"/>
        <v>22.06779661</v>
      </c>
      <c r="L172" s="27">
        <f t="shared" si="7"/>
        <v>1.833675972</v>
      </c>
      <c r="M172" s="30">
        <f t="shared" si="8"/>
        <v>0.008469634975</v>
      </c>
      <c r="N172" s="26"/>
    </row>
    <row r="173">
      <c r="A173" s="23" t="s">
        <v>11</v>
      </c>
      <c r="B173" s="23">
        <v>2.0</v>
      </c>
      <c r="C173" s="24">
        <f t="shared" si="1"/>
        <v>0.0005</v>
      </c>
      <c r="D173" s="25">
        <v>2.5E-4</v>
      </c>
      <c r="E173" s="23">
        <v>1.0</v>
      </c>
      <c r="F173" s="26">
        <f t="shared" si="11"/>
        <v>0.0000234</v>
      </c>
      <c r="G173" s="25">
        <f t="shared" si="4"/>
        <v>0.0001255463659</v>
      </c>
      <c r="H173" s="27">
        <f t="shared" si="5"/>
        <v>0.5021854637</v>
      </c>
      <c r="I173" s="28">
        <v>2.165</v>
      </c>
      <c r="J173" s="29">
        <f t="shared" si="9"/>
        <v>0.01</v>
      </c>
      <c r="K173" s="27">
        <f t="shared" si="12"/>
        <v>22.06779661</v>
      </c>
      <c r="L173" s="27">
        <f t="shared" si="7"/>
        <v>1.833675972</v>
      </c>
      <c r="M173" s="30">
        <f t="shared" si="8"/>
        <v>0.008469634975</v>
      </c>
      <c r="N173" s="26"/>
    </row>
    <row r="174">
      <c r="A174" s="23" t="s">
        <v>10</v>
      </c>
      <c r="B174" s="23">
        <v>13.0</v>
      </c>
      <c r="C174" s="24">
        <f t="shared" si="1"/>
        <v>0.0005</v>
      </c>
      <c r="D174" s="25">
        <v>3.846153846153846E-5</v>
      </c>
      <c r="E174" s="23">
        <v>1.0</v>
      </c>
      <c r="F174" s="26">
        <f t="shared" si="11"/>
        <v>0.0000234</v>
      </c>
      <c r="G174" s="25">
        <f t="shared" si="4"/>
        <v>0.000003463119247</v>
      </c>
      <c r="H174" s="27">
        <f t="shared" si="5"/>
        <v>0.09004110041</v>
      </c>
      <c r="I174" s="28">
        <v>2.165</v>
      </c>
      <c r="J174" s="29">
        <f t="shared" si="9"/>
        <v>0.01</v>
      </c>
      <c r="K174" s="27">
        <f t="shared" si="12"/>
        <v>22.06779661</v>
      </c>
      <c r="L174" s="27">
        <f t="shared" si="7"/>
        <v>1.833675972</v>
      </c>
      <c r="M174" s="30">
        <f t="shared" si="8"/>
        <v>0.008469634975</v>
      </c>
      <c r="N174" s="26"/>
    </row>
    <row r="175">
      <c r="A175" s="23" t="s">
        <v>11</v>
      </c>
      <c r="B175" s="23">
        <v>1.0</v>
      </c>
      <c r="C175" s="24">
        <f t="shared" si="1"/>
        <v>0.0005</v>
      </c>
      <c r="D175" s="25">
        <v>5.0E-4</v>
      </c>
      <c r="E175" s="23">
        <v>1.0</v>
      </c>
      <c r="F175" s="26">
        <f t="shared" si="11"/>
        <v>0.0000234</v>
      </c>
      <c r="G175" s="25">
        <f t="shared" si="4"/>
        <v>0.0005005472605</v>
      </c>
      <c r="H175" s="27">
        <f t="shared" si="5"/>
        <v>1.001094521</v>
      </c>
      <c r="I175" s="28">
        <v>2.165</v>
      </c>
      <c r="J175" s="29">
        <f t="shared" si="9"/>
        <v>0.01</v>
      </c>
      <c r="K175" s="27">
        <f t="shared" si="12"/>
        <v>22.06779661</v>
      </c>
      <c r="L175" s="27">
        <f t="shared" si="7"/>
        <v>1.833675972</v>
      </c>
      <c r="M175" s="30">
        <f t="shared" si="8"/>
        <v>0.008469634975</v>
      </c>
      <c r="N175" s="26"/>
    </row>
    <row r="176">
      <c r="A176" s="23" t="s">
        <v>10</v>
      </c>
      <c r="B176" s="23">
        <v>13.0</v>
      </c>
      <c r="C176" s="24">
        <f t="shared" si="1"/>
        <v>0.0005</v>
      </c>
      <c r="D176" s="25">
        <v>3.846153846153846E-5</v>
      </c>
      <c r="E176" s="23">
        <v>1.0</v>
      </c>
      <c r="F176" s="26">
        <f t="shared" si="11"/>
        <v>0.0000234</v>
      </c>
      <c r="G176" s="25">
        <f t="shared" si="4"/>
        <v>0.000003463119247</v>
      </c>
      <c r="H176" s="27">
        <f t="shared" si="5"/>
        <v>0.09004110041</v>
      </c>
      <c r="I176" s="28">
        <v>2.165</v>
      </c>
      <c r="J176" s="29">
        <f t="shared" si="9"/>
        <v>0.01</v>
      </c>
      <c r="K176" s="27">
        <f t="shared" si="12"/>
        <v>22.06779661</v>
      </c>
      <c r="L176" s="27">
        <f t="shared" si="7"/>
        <v>1.833675972</v>
      </c>
      <c r="M176" s="30">
        <f t="shared" si="8"/>
        <v>0.008469634975</v>
      </c>
      <c r="N176" s="26"/>
    </row>
    <row r="177">
      <c r="A177" s="23" t="s">
        <v>11</v>
      </c>
      <c r="B177" s="23">
        <v>2.0</v>
      </c>
      <c r="C177" s="24">
        <f t="shared" si="1"/>
        <v>0.0005</v>
      </c>
      <c r="D177" s="25">
        <v>2.5E-4</v>
      </c>
      <c r="E177" s="23">
        <v>1.0</v>
      </c>
      <c r="F177" s="26">
        <f t="shared" si="11"/>
        <v>0.0000234</v>
      </c>
      <c r="G177" s="25">
        <f t="shared" si="4"/>
        <v>0.0001255463659</v>
      </c>
      <c r="H177" s="27">
        <f t="shared" si="5"/>
        <v>0.5021854637</v>
      </c>
      <c r="I177" s="28">
        <v>2.165</v>
      </c>
      <c r="J177" s="29">
        <f t="shared" si="9"/>
        <v>0.01</v>
      </c>
      <c r="K177" s="27">
        <f t="shared" si="12"/>
        <v>22.06779661</v>
      </c>
      <c r="L177" s="27">
        <f t="shared" si="7"/>
        <v>1.833675972</v>
      </c>
      <c r="M177" s="30">
        <f t="shared" si="8"/>
        <v>0.008469634975</v>
      </c>
      <c r="N177" s="26"/>
    </row>
    <row r="178">
      <c r="A178" s="23" t="s">
        <v>10</v>
      </c>
      <c r="B178" s="23">
        <v>13.0</v>
      </c>
      <c r="C178" s="24">
        <f t="shared" si="1"/>
        <v>0.0005</v>
      </c>
      <c r="D178" s="25">
        <v>3.846153846153846E-5</v>
      </c>
      <c r="E178" s="23">
        <v>1.0</v>
      </c>
      <c r="F178" s="26">
        <f t="shared" si="11"/>
        <v>0.0000234</v>
      </c>
      <c r="G178" s="25">
        <f t="shared" si="4"/>
        <v>0.000003463119247</v>
      </c>
      <c r="H178" s="27">
        <f t="shared" si="5"/>
        <v>0.09004110041</v>
      </c>
      <c r="I178" s="28">
        <v>2.165</v>
      </c>
      <c r="J178" s="29">
        <f t="shared" si="9"/>
        <v>0.01</v>
      </c>
      <c r="K178" s="27">
        <f t="shared" si="12"/>
        <v>22.06779661</v>
      </c>
      <c r="L178" s="27">
        <f t="shared" si="7"/>
        <v>1.833675972</v>
      </c>
      <c r="M178" s="30">
        <f t="shared" si="8"/>
        <v>0.008469634975</v>
      </c>
      <c r="N178" s="26"/>
    </row>
    <row r="179">
      <c r="A179" s="23" t="s">
        <v>11</v>
      </c>
      <c r="B179" s="23">
        <v>1.0</v>
      </c>
      <c r="C179" s="24">
        <f t="shared" si="1"/>
        <v>0.0005</v>
      </c>
      <c r="D179" s="25">
        <v>5.0E-4</v>
      </c>
      <c r="E179" s="23">
        <v>1.0</v>
      </c>
      <c r="F179" s="26">
        <f t="shared" si="11"/>
        <v>0.0000234</v>
      </c>
      <c r="G179" s="25">
        <f t="shared" si="4"/>
        <v>0.0005005472605</v>
      </c>
      <c r="H179" s="27">
        <f t="shared" si="5"/>
        <v>1.001094521</v>
      </c>
      <c r="I179" s="28">
        <v>2.165</v>
      </c>
      <c r="J179" s="29">
        <f t="shared" si="9"/>
        <v>0.01</v>
      </c>
      <c r="K179" s="27">
        <f t="shared" si="12"/>
        <v>22.06779661</v>
      </c>
      <c r="L179" s="27">
        <f t="shared" si="7"/>
        <v>1.833675972</v>
      </c>
      <c r="M179" s="30">
        <f t="shared" si="8"/>
        <v>0.008469634975</v>
      </c>
      <c r="N179" s="26"/>
    </row>
    <row r="180">
      <c r="A180" s="23" t="s">
        <v>10</v>
      </c>
      <c r="B180" s="23">
        <v>15.0</v>
      </c>
      <c r="C180" s="24">
        <f t="shared" si="1"/>
        <v>0.0005</v>
      </c>
      <c r="D180" s="25">
        <v>3.3333333333333335E-5</v>
      </c>
      <c r="E180" s="23">
        <v>1.0</v>
      </c>
      <c r="F180" s="26">
        <f t="shared" si="11"/>
        <v>0.0000234</v>
      </c>
      <c r="G180" s="25">
        <f t="shared" si="4"/>
        <v>0.000002715119077</v>
      </c>
      <c r="H180" s="27">
        <f t="shared" si="5"/>
        <v>0.08145357232</v>
      </c>
      <c r="I180" s="28">
        <v>2.165</v>
      </c>
      <c r="J180" s="29">
        <f t="shared" si="9"/>
        <v>0.01</v>
      </c>
      <c r="K180" s="27">
        <f t="shared" si="12"/>
        <v>22.06779661</v>
      </c>
      <c r="L180" s="27">
        <f t="shared" si="7"/>
        <v>1.833675972</v>
      </c>
      <c r="M180" s="30">
        <f t="shared" si="8"/>
        <v>0.008469634975</v>
      </c>
      <c r="N180" s="26"/>
    </row>
    <row r="181">
      <c r="A181" s="23" t="s">
        <v>11</v>
      </c>
      <c r="B181" s="23">
        <v>2.0</v>
      </c>
      <c r="C181" s="24">
        <f t="shared" si="1"/>
        <v>0.0005</v>
      </c>
      <c r="D181" s="25">
        <v>2.5E-4</v>
      </c>
      <c r="E181" s="23">
        <v>1.0</v>
      </c>
      <c r="F181" s="26">
        <f t="shared" si="11"/>
        <v>0.0000234</v>
      </c>
      <c r="G181" s="25">
        <f t="shared" si="4"/>
        <v>0.0001255463659</v>
      </c>
      <c r="H181" s="27">
        <f t="shared" si="5"/>
        <v>0.5021854637</v>
      </c>
      <c r="I181" s="28">
        <v>2.165</v>
      </c>
      <c r="J181" s="29">
        <f t="shared" si="9"/>
        <v>0.01</v>
      </c>
      <c r="K181" s="27">
        <f t="shared" si="12"/>
        <v>22.06779661</v>
      </c>
      <c r="L181" s="27">
        <f t="shared" si="7"/>
        <v>1.833675972</v>
      </c>
      <c r="M181" s="30">
        <f t="shared" si="8"/>
        <v>0.008469634975</v>
      </c>
      <c r="N181" s="26"/>
    </row>
    <row r="182">
      <c r="A182" s="23" t="s">
        <v>10</v>
      </c>
      <c r="B182" s="23">
        <v>14.0</v>
      </c>
      <c r="C182" s="24">
        <f t="shared" si="1"/>
        <v>0.0005</v>
      </c>
      <c r="D182" s="25">
        <v>3.571428571428572E-5</v>
      </c>
      <c r="E182" s="23">
        <v>1.0</v>
      </c>
      <c r="F182" s="26">
        <f t="shared" si="11"/>
        <v>0.0000234</v>
      </c>
      <c r="G182" s="25">
        <f t="shared" si="4"/>
        <v>0.000003049816157</v>
      </c>
      <c r="H182" s="27">
        <f t="shared" si="5"/>
        <v>0.0853948524</v>
      </c>
      <c r="I182" s="28">
        <v>2.165</v>
      </c>
      <c r="J182" s="29">
        <f t="shared" si="9"/>
        <v>0.01</v>
      </c>
      <c r="K182" s="27">
        <f t="shared" si="12"/>
        <v>22.06779661</v>
      </c>
      <c r="L182" s="27">
        <f t="shared" si="7"/>
        <v>1.833675972</v>
      </c>
      <c r="M182" s="30">
        <f t="shared" si="8"/>
        <v>0.008469634975</v>
      </c>
      <c r="N182" s="26"/>
    </row>
    <row r="183">
      <c r="A183" s="23" t="s">
        <v>11</v>
      </c>
      <c r="B183" s="23">
        <v>1.0</v>
      </c>
      <c r="C183" s="24">
        <f t="shared" si="1"/>
        <v>0.0005</v>
      </c>
      <c r="D183" s="25">
        <v>5.0E-4</v>
      </c>
      <c r="E183" s="23">
        <v>1.0</v>
      </c>
      <c r="F183" s="26">
        <f t="shared" si="11"/>
        <v>0.0000234</v>
      </c>
      <c r="G183" s="25">
        <f t="shared" si="4"/>
        <v>0.0005005472605</v>
      </c>
      <c r="H183" s="27">
        <f t="shared" si="5"/>
        <v>1.001094521</v>
      </c>
      <c r="I183" s="28">
        <v>2.165</v>
      </c>
      <c r="J183" s="29">
        <f t="shared" si="9"/>
        <v>0.01</v>
      </c>
      <c r="K183" s="27">
        <f t="shared" si="12"/>
        <v>22.06779661</v>
      </c>
      <c r="L183" s="27">
        <f t="shared" si="7"/>
        <v>1.833675972</v>
      </c>
      <c r="M183" s="30">
        <f t="shared" si="8"/>
        <v>0.008469634975</v>
      </c>
      <c r="N183" s="26"/>
    </row>
    <row r="184">
      <c r="A184" s="23" t="s">
        <v>10</v>
      </c>
      <c r="B184" s="23">
        <v>14.0</v>
      </c>
      <c r="C184" s="24">
        <f t="shared" si="1"/>
        <v>0.0005</v>
      </c>
      <c r="D184" s="25">
        <v>3.571428571428572E-5</v>
      </c>
      <c r="E184" s="23">
        <v>1.0</v>
      </c>
      <c r="F184" s="26">
        <f t="shared" si="11"/>
        <v>0.0000234</v>
      </c>
      <c r="G184" s="25">
        <f t="shared" si="4"/>
        <v>0.000003049816157</v>
      </c>
      <c r="H184" s="27">
        <f t="shared" si="5"/>
        <v>0.0853948524</v>
      </c>
      <c r="I184" s="28">
        <v>2.165</v>
      </c>
      <c r="J184" s="29">
        <f t="shared" si="9"/>
        <v>0.01</v>
      </c>
      <c r="K184" s="27">
        <f t="shared" si="12"/>
        <v>22.06779661</v>
      </c>
      <c r="L184" s="27">
        <f t="shared" si="7"/>
        <v>1.833675972</v>
      </c>
      <c r="M184" s="30">
        <f t="shared" si="8"/>
        <v>0.008469634975</v>
      </c>
      <c r="N184" s="26"/>
    </row>
    <row r="185">
      <c r="A185" s="23" t="s">
        <v>11</v>
      </c>
      <c r="B185" s="23">
        <v>2.0</v>
      </c>
      <c r="C185" s="24">
        <f t="shared" si="1"/>
        <v>0.0005</v>
      </c>
      <c r="D185" s="25">
        <v>2.5E-4</v>
      </c>
      <c r="E185" s="23">
        <v>1.0</v>
      </c>
      <c r="F185" s="26">
        <f t="shared" si="11"/>
        <v>0.0000234</v>
      </c>
      <c r="G185" s="25">
        <f t="shared" si="4"/>
        <v>0.0001255463659</v>
      </c>
      <c r="H185" s="27">
        <f t="shared" si="5"/>
        <v>0.5021854637</v>
      </c>
      <c r="I185" s="28">
        <v>2.165</v>
      </c>
      <c r="J185" s="29">
        <f t="shared" si="9"/>
        <v>0.01</v>
      </c>
      <c r="K185" s="27">
        <f t="shared" si="12"/>
        <v>22.06779661</v>
      </c>
      <c r="L185" s="27">
        <f t="shared" si="7"/>
        <v>1.833675972</v>
      </c>
      <c r="M185" s="30">
        <f t="shared" si="8"/>
        <v>0.008469634975</v>
      </c>
      <c r="N185" s="26"/>
    </row>
    <row r="186">
      <c r="A186" s="23" t="s">
        <v>10</v>
      </c>
      <c r="B186" s="23">
        <v>13.0</v>
      </c>
      <c r="C186" s="24">
        <f t="shared" si="1"/>
        <v>0.0005</v>
      </c>
      <c r="D186" s="25">
        <v>3.846153846153846E-5</v>
      </c>
      <c r="E186" s="23">
        <v>1.0</v>
      </c>
      <c r="F186" s="26">
        <f t="shared" si="11"/>
        <v>0.0000234</v>
      </c>
      <c r="G186" s="25">
        <f t="shared" si="4"/>
        <v>0.000003463119247</v>
      </c>
      <c r="H186" s="27">
        <f t="shared" si="5"/>
        <v>0.09004110041</v>
      </c>
      <c r="I186" s="28">
        <v>2.165</v>
      </c>
      <c r="J186" s="29">
        <f t="shared" si="9"/>
        <v>0.01</v>
      </c>
      <c r="K186" s="27">
        <f t="shared" si="12"/>
        <v>22.06779661</v>
      </c>
      <c r="L186" s="27">
        <f t="shared" si="7"/>
        <v>1.833675972</v>
      </c>
      <c r="M186" s="30">
        <f t="shared" si="8"/>
        <v>0.008469634975</v>
      </c>
      <c r="N186" s="26"/>
    </row>
    <row r="187">
      <c r="A187" s="23" t="s">
        <v>11</v>
      </c>
      <c r="B187" s="23">
        <v>1.0</v>
      </c>
      <c r="C187" s="24">
        <f t="shared" si="1"/>
        <v>0.0005</v>
      </c>
      <c r="D187" s="25">
        <v>5.0E-4</v>
      </c>
      <c r="E187" s="23">
        <v>1.0</v>
      </c>
      <c r="F187" s="26">
        <f t="shared" si="11"/>
        <v>0.0000234</v>
      </c>
      <c r="G187" s="25">
        <f t="shared" si="4"/>
        <v>0.0005005472605</v>
      </c>
      <c r="H187" s="27">
        <f t="shared" si="5"/>
        <v>1.001094521</v>
      </c>
      <c r="I187" s="28">
        <v>2.165</v>
      </c>
      <c r="J187" s="29">
        <f t="shared" si="9"/>
        <v>0.01</v>
      </c>
      <c r="K187" s="27">
        <f t="shared" si="12"/>
        <v>22.06779661</v>
      </c>
      <c r="L187" s="27">
        <f t="shared" si="7"/>
        <v>1.833675972</v>
      </c>
      <c r="M187" s="30">
        <f t="shared" si="8"/>
        <v>0.008469634975</v>
      </c>
      <c r="N187" s="26"/>
    </row>
    <row r="188">
      <c r="A188" s="23" t="s">
        <v>10</v>
      </c>
      <c r="B188" s="23">
        <v>13.0</v>
      </c>
      <c r="C188" s="24">
        <f t="shared" si="1"/>
        <v>0.0005</v>
      </c>
      <c r="D188" s="25">
        <v>3.846153846153846E-5</v>
      </c>
      <c r="E188" s="23">
        <v>1.0</v>
      </c>
      <c r="F188" s="26">
        <f t="shared" si="11"/>
        <v>0.0000234</v>
      </c>
      <c r="G188" s="25">
        <f t="shared" si="4"/>
        <v>0.000003463119247</v>
      </c>
      <c r="H188" s="27">
        <f t="shared" si="5"/>
        <v>0.09004110041</v>
      </c>
      <c r="I188" s="28">
        <v>2.165</v>
      </c>
      <c r="J188" s="29">
        <f t="shared" si="9"/>
        <v>0.01</v>
      </c>
      <c r="K188" s="27">
        <f t="shared" si="12"/>
        <v>22.06779661</v>
      </c>
      <c r="L188" s="27">
        <f t="shared" si="7"/>
        <v>1.833675972</v>
      </c>
      <c r="M188" s="30">
        <f t="shared" si="8"/>
        <v>0.008469634975</v>
      </c>
      <c r="N188" s="26"/>
    </row>
    <row r="189">
      <c r="A189" s="23" t="s">
        <v>11</v>
      </c>
      <c r="B189" s="23">
        <v>1.0</v>
      </c>
      <c r="C189" s="24">
        <f t="shared" si="1"/>
        <v>0.0005</v>
      </c>
      <c r="D189" s="25">
        <v>5.0E-4</v>
      </c>
      <c r="E189" s="23">
        <v>1.0</v>
      </c>
      <c r="F189" s="26">
        <f t="shared" si="11"/>
        <v>0.0000234</v>
      </c>
      <c r="G189" s="25">
        <f t="shared" si="4"/>
        <v>0.0005005472605</v>
      </c>
      <c r="H189" s="27">
        <f t="shared" si="5"/>
        <v>1.001094521</v>
      </c>
      <c r="I189" s="28">
        <v>2.165</v>
      </c>
      <c r="J189" s="29">
        <f t="shared" si="9"/>
        <v>0.01</v>
      </c>
      <c r="K189" s="27">
        <f t="shared" si="12"/>
        <v>22.06779661</v>
      </c>
      <c r="L189" s="27">
        <f t="shared" si="7"/>
        <v>1.833675972</v>
      </c>
      <c r="M189" s="30">
        <f t="shared" si="8"/>
        <v>0.008469634975</v>
      </c>
      <c r="N189" s="26"/>
    </row>
    <row r="190">
      <c r="A190" s="23" t="s">
        <v>10</v>
      </c>
      <c r="B190" s="23">
        <v>13.0</v>
      </c>
      <c r="C190" s="24">
        <f t="shared" si="1"/>
        <v>0.0005</v>
      </c>
      <c r="D190" s="25">
        <v>3.846153846153846E-5</v>
      </c>
      <c r="E190" s="23">
        <v>1.0</v>
      </c>
      <c r="F190" s="26">
        <f t="shared" si="11"/>
        <v>0.0000234</v>
      </c>
      <c r="G190" s="25">
        <f t="shared" si="4"/>
        <v>0.000003463119247</v>
      </c>
      <c r="H190" s="27">
        <f t="shared" si="5"/>
        <v>0.09004110041</v>
      </c>
      <c r="I190" s="28">
        <v>2.165</v>
      </c>
      <c r="J190" s="29">
        <f t="shared" si="9"/>
        <v>0.01</v>
      </c>
      <c r="K190" s="27">
        <f t="shared" si="12"/>
        <v>22.06779661</v>
      </c>
      <c r="L190" s="27">
        <f t="shared" si="7"/>
        <v>1.833675972</v>
      </c>
      <c r="M190" s="30">
        <f t="shared" si="8"/>
        <v>0.008469634975</v>
      </c>
      <c r="N190" s="26"/>
    </row>
    <row r="191">
      <c r="A191" s="23" t="s">
        <v>11</v>
      </c>
      <c r="B191" s="23">
        <v>2.0</v>
      </c>
      <c r="C191" s="24">
        <f t="shared" si="1"/>
        <v>0.0005</v>
      </c>
      <c r="D191" s="25">
        <v>2.5E-4</v>
      </c>
      <c r="E191" s="23">
        <v>1.0</v>
      </c>
      <c r="F191" s="26">
        <f t="shared" si="11"/>
        <v>0.0000234</v>
      </c>
      <c r="G191" s="25">
        <f t="shared" si="4"/>
        <v>0.0001255463659</v>
      </c>
      <c r="H191" s="27">
        <f t="shared" si="5"/>
        <v>0.5021854637</v>
      </c>
      <c r="I191" s="28">
        <v>2.165</v>
      </c>
      <c r="J191" s="29">
        <f t="shared" si="9"/>
        <v>0.01</v>
      </c>
      <c r="K191" s="27">
        <f t="shared" si="12"/>
        <v>22.06779661</v>
      </c>
      <c r="L191" s="27">
        <f t="shared" si="7"/>
        <v>1.833675972</v>
      </c>
      <c r="M191" s="30">
        <f t="shared" si="8"/>
        <v>0.008469634975</v>
      </c>
      <c r="N191" s="26"/>
    </row>
    <row r="192">
      <c r="A192" s="23" t="s">
        <v>10</v>
      </c>
      <c r="B192" s="23">
        <v>15.0</v>
      </c>
      <c r="C192" s="24">
        <f t="shared" si="1"/>
        <v>0.0005</v>
      </c>
      <c r="D192" s="25">
        <v>3.3333333333333335E-5</v>
      </c>
      <c r="E192" s="23">
        <v>1.0</v>
      </c>
      <c r="F192" s="26">
        <f t="shared" si="11"/>
        <v>0.0000234</v>
      </c>
      <c r="G192" s="25">
        <f t="shared" si="4"/>
        <v>0.000002715119077</v>
      </c>
      <c r="H192" s="27">
        <f t="shared" si="5"/>
        <v>0.08145357232</v>
      </c>
      <c r="I192" s="28">
        <v>2.16500000000001</v>
      </c>
      <c r="J192" s="29">
        <f t="shared" si="9"/>
        <v>0.01</v>
      </c>
      <c r="K192" s="27">
        <f t="shared" si="12"/>
        <v>22.06779661</v>
      </c>
      <c r="L192" s="27">
        <f t="shared" si="7"/>
        <v>1.833675972</v>
      </c>
      <c r="M192" s="30">
        <f t="shared" si="8"/>
        <v>0.008469634975</v>
      </c>
      <c r="N192" s="26"/>
    </row>
    <row r="193">
      <c r="A193" s="23" t="s">
        <v>11</v>
      </c>
      <c r="B193" s="23">
        <v>2.0</v>
      </c>
      <c r="C193" s="24">
        <f t="shared" si="1"/>
        <v>0.0005</v>
      </c>
      <c r="D193" s="25">
        <v>2.5E-4</v>
      </c>
      <c r="E193" s="23">
        <v>1.0</v>
      </c>
      <c r="F193" s="26">
        <f t="shared" si="11"/>
        <v>0.0000234</v>
      </c>
      <c r="G193" s="25">
        <f t="shared" si="4"/>
        <v>0.0001255463659</v>
      </c>
      <c r="H193" s="27">
        <f t="shared" si="5"/>
        <v>0.5021854637</v>
      </c>
      <c r="I193" s="28">
        <v>2.16500000000001</v>
      </c>
      <c r="J193" s="29">
        <f t="shared" si="9"/>
        <v>0.01</v>
      </c>
      <c r="K193" s="27">
        <f t="shared" si="12"/>
        <v>22.06779661</v>
      </c>
      <c r="L193" s="27">
        <f t="shared" si="7"/>
        <v>1.833675972</v>
      </c>
      <c r="M193" s="30">
        <f t="shared" si="8"/>
        <v>0.008469634975</v>
      </c>
      <c r="N193" s="26"/>
    </row>
  </sheetData>
  <drawing r:id="rId1"/>
</worksheet>
</file>