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 PALOMINO\Desktop\Curso de programación UNAB\CICLO IV\Semana_4\sprint 4\documentacion\"/>
    </mc:Choice>
  </mc:AlternateContent>
  <bookViews>
    <workbookView xWindow="0" yWindow="0" windowWidth="20490" windowHeight="7650"/>
  </bookViews>
  <sheets>
    <sheet name="Product Backlog" sheetId="6" r:id="rId1"/>
    <sheet name="Fechas Sprints" sheetId="7" r:id="rId2"/>
    <sheet name="Backlog Sprint 1" sheetId="3" r:id="rId3"/>
    <sheet name="Burndown chart Sprint 1" sheetId="4" r:id="rId4"/>
    <sheet name="Backlog Sprint 2" sheetId="13" r:id="rId5"/>
    <sheet name="Burndown chart Sprint 2" sheetId="14" r:id="rId6"/>
    <sheet name="Backlog Sprint 3" sheetId="15" r:id="rId7"/>
    <sheet name="Burndown chart Sprint 3" sheetId="16" r:id="rId8"/>
    <sheet name="Backlog Sprint 4" sheetId="17" r:id="rId9"/>
    <sheet name="Burndown chart Sprint 4" sheetId="18" r:id="rId10"/>
  </sheets>
  <definedNames>
    <definedName name="_xlnm.Print_Area" localSheetId="2">'Backlog Sprint 1'!$A$1:$F$12</definedName>
    <definedName name="_xlnm.Print_Area" localSheetId="4">'Backlog Sprint 2'!$A$1:$F$12</definedName>
    <definedName name="_xlnm.Print_Area" localSheetId="6">'Backlog Sprint 3'!$A$1:$F$10</definedName>
    <definedName name="_xlnm.Print_Area" localSheetId="8">'Backlog Sprint 4'!$A$1:$F$11</definedName>
    <definedName name="_xlnm.Print_Area" localSheetId="0">'Product Backlog'!$A$1:$G$15</definedName>
  </definedNames>
  <calcPr calcId="162913" concurrentCalc="0"/>
</workbook>
</file>

<file path=xl/calcChain.xml><?xml version="1.0" encoding="utf-8"?>
<calcChain xmlns="http://schemas.openxmlformats.org/spreadsheetml/2006/main">
  <c r="B5" i="17" l="1"/>
  <c r="A5" i="17"/>
  <c r="B5" i="15"/>
  <c r="A5" i="15"/>
  <c r="C4" i="18"/>
  <c r="C5" i="18"/>
  <c r="C6" i="18"/>
  <c r="C7" i="18"/>
  <c r="C9" i="18"/>
  <c r="D9" i="18"/>
  <c r="E9" i="18"/>
  <c r="F9" i="18"/>
  <c r="G9" i="18"/>
  <c r="H9" i="18"/>
  <c r="I9" i="18"/>
  <c r="J9" i="18"/>
  <c r="C8" i="18"/>
  <c r="D8" i="18"/>
  <c r="E8" i="18"/>
  <c r="F8" i="18"/>
  <c r="G8" i="18"/>
  <c r="H8" i="18"/>
  <c r="I8" i="18"/>
  <c r="J8" i="18"/>
  <c r="K7" i="18"/>
  <c r="B7" i="18"/>
  <c r="K6" i="18"/>
  <c r="B6" i="18"/>
  <c r="K5" i="18"/>
  <c r="B5" i="18"/>
  <c r="K4" i="18"/>
  <c r="B4" i="18"/>
  <c r="F4" i="17"/>
  <c r="C4" i="16"/>
  <c r="C5" i="16"/>
  <c r="C6" i="16"/>
  <c r="C8" i="16"/>
  <c r="D8" i="16"/>
  <c r="E8" i="16"/>
  <c r="F8" i="16"/>
  <c r="G8" i="16"/>
  <c r="H8" i="16"/>
  <c r="I8" i="16"/>
  <c r="J8" i="16"/>
  <c r="C7" i="16"/>
  <c r="D7" i="16"/>
  <c r="E7" i="16"/>
  <c r="F7" i="16"/>
  <c r="G7" i="16"/>
  <c r="H7" i="16"/>
  <c r="I7" i="16"/>
  <c r="J7" i="16"/>
  <c r="K6" i="16"/>
  <c r="B6" i="16"/>
  <c r="K5" i="16"/>
  <c r="B5" i="16"/>
  <c r="K4" i="16"/>
  <c r="B4" i="16"/>
  <c r="F4" i="15"/>
  <c r="B5" i="14"/>
  <c r="B6" i="14"/>
  <c r="B7" i="14"/>
  <c r="B8" i="14"/>
  <c r="B4" i="14"/>
  <c r="B5" i="13"/>
  <c r="A5" i="13"/>
  <c r="C4" i="14"/>
  <c r="C5" i="14"/>
  <c r="C6" i="14"/>
  <c r="C7" i="14"/>
  <c r="C8" i="14"/>
  <c r="C10" i="14"/>
  <c r="D10" i="14"/>
  <c r="E10" i="14"/>
  <c r="F10" i="14"/>
  <c r="G10" i="14"/>
  <c r="H10" i="14"/>
  <c r="I10" i="14"/>
  <c r="J10" i="14"/>
  <c r="C9" i="14"/>
  <c r="D9" i="14"/>
  <c r="E9" i="14"/>
  <c r="F9" i="14"/>
  <c r="G9" i="14"/>
  <c r="H9" i="14"/>
  <c r="I9" i="14"/>
  <c r="J9" i="14"/>
  <c r="K8" i="14"/>
  <c r="K7" i="14"/>
  <c r="K6" i="14"/>
  <c r="K5" i="14"/>
  <c r="K4" i="14"/>
  <c r="F4" i="13"/>
  <c r="C4" i="4"/>
  <c r="C5" i="4"/>
  <c r="C6" i="4"/>
  <c r="C7" i="4"/>
  <c r="C8" i="4"/>
  <c r="C10" i="4"/>
  <c r="D10" i="4"/>
  <c r="E10" i="4"/>
  <c r="F10" i="4"/>
  <c r="G10" i="4"/>
  <c r="H10" i="4"/>
  <c r="F4" i="3"/>
  <c r="I10" i="4"/>
  <c r="J10" i="4"/>
  <c r="D10" i="6"/>
  <c r="B5" i="3"/>
  <c r="A5" i="3"/>
  <c r="C9" i="4"/>
  <c r="D9" i="4"/>
  <c r="E9" i="4"/>
  <c r="F9" i="4"/>
  <c r="G9" i="4"/>
  <c r="H9" i="4"/>
  <c r="I9" i="4"/>
  <c r="J9" i="4"/>
  <c r="K5" i="4"/>
  <c r="K6" i="4"/>
  <c r="K7" i="4"/>
  <c r="K8" i="4"/>
  <c r="K4" i="4"/>
</calcChain>
</file>

<file path=xl/sharedStrings.xml><?xml version="1.0" encoding="utf-8"?>
<sst xmlns="http://schemas.openxmlformats.org/spreadsheetml/2006/main" count="209" uniqueCount="138">
  <si>
    <t>Tareas</t>
  </si>
  <si>
    <t>Sprint 1</t>
  </si>
  <si>
    <t>Preparacion de software para la ejecucion del proyecto.</t>
  </si>
  <si>
    <t>Instalacion de Editor texto (vscode).</t>
  </si>
  <si>
    <t>En proceso</t>
  </si>
  <si>
    <t xml:space="preserve"> </t>
  </si>
  <si>
    <t>Configuracion de repositorio del proyecto (GITHUB)</t>
  </si>
  <si>
    <t>Configuración del Login - inicio de sesion.</t>
  </si>
  <si>
    <t>Historias de Usuario</t>
  </si>
  <si>
    <t>ID</t>
  </si>
  <si>
    <t>Asignado</t>
  </si>
  <si>
    <t>José David Palomino</t>
  </si>
  <si>
    <t>ID Tareas</t>
  </si>
  <si>
    <t>Estimado (Tiempo H)</t>
  </si>
  <si>
    <t>Total de horas</t>
  </si>
  <si>
    <t>Proyección Sprint</t>
  </si>
  <si>
    <t>Estimación (Puntos de Historia)</t>
  </si>
  <si>
    <t>Prioridad</t>
  </si>
  <si>
    <t>Status</t>
  </si>
  <si>
    <t>Sprint</t>
  </si>
  <si>
    <t>Baja</t>
  </si>
  <si>
    <t>Media</t>
  </si>
  <si>
    <t>Sprint 2</t>
  </si>
  <si>
    <t>Alta</t>
  </si>
  <si>
    <t>Sprint 3</t>
  </si>
  <si>
    <t>Sprint 4</t>
  </si>
  <si>
    <t>Sprint 5</t>
  </si>
  <si>
    <t>Total Estimación (Puntos de Historia)</t>
  </si>
  <si>
    <t>Fechas de entrega</t>
  </si>
  <si>
    <t>Backlog Sprint 1</t>
  </si>
  <si>
    <t>Segumiento Sprint</t>
  </si>
  <si>
    <t xml:space="preserve">Registro de pagos y gestion de estudiantes en los colegios. </t>
  </si>
  <si>
    <t>Como administradores del colegio, se requiere un login de inicio de sesión para poder acceder a la data registrada.</t>
  </si>
  <si>
    <t>Como administrador se debe poder registrar los pagos efectuados por los estudiantes, tanto de pensiones, matrículas o algún servicio de la institución.</t>
  </si>
  <si>
    <t>Como administrador del colegio se requiere poder modificar la data de cada uno de los estudiantes, con el fin de mantenerla actualizada.</t>
  </si>
  <si>
    <t>Como administrador se requiere poder tener una clasificación de pagos por servicios prestados como la pensión, matrícula, cursos adicionales, cafetería, entre otros.</t>
  </si>
  <si>
    <t>Como administrador se requiere poder clasificar a cada uno de los estudiantes por los servicios prestados en la institución.</t>
  </si>
  <si>
    <t>Como acudiante del estudiante se requiere poder ingresar a la página a través del ID y así poder consultar los pagos pendientes.</t>
  </si>
  <si>
    <t>Proyecto</t>
  </si>
  <si>
    <t>HU1</t>
  </si>
  <si>
    <t>HU2</t>
  </si>
  <si>
    <t>HU3</t>
  </si>
  <si>
    <t>HU4</t>
  </si>
  <si>
    <t>HU5</t>
  </si>
  <si>
    <t>HU6</t>
  </si>
  <si>
    <t>Terminado</t>
  </si>
  <si>
    <t>4-11 al 10-11</t>
  </si>
  <si>
    <t>11-11 al 17-11</t>
  </si>
  <si>
    <t>18-11 al 24-11</t>
  </si>
  <si>
    <t>25-11 al 1-12</t>
  </si>
  <si>
    <t>2-12 al 8-12</t>
  </si>
  <si>
    <t>HU1.1</t>
  </si>
  <si>
    <t>HU1.2</t>
  </si>
  <si>
    <t>HU1.3</t>
  </si>
  <si>
    <t>HU1.4</t>
  </si>
  <si>
    <t>HU1.5</t>
  </si>
  <si>
    <t>Creación de los Mockups.</t>
  </si>
  <si>
    <t>Harold Jefrey Arguello</t>
  </si>
  <si>
    <t>Cristian Medina</t>
  </si>
  <si>
    <t>Emilio Noguera Salazar</t>
  </si>
  <si>
    <t>Miguel Angel Torres y Miguel Moya</t>
  </si>
  <si>
    <t>Sprint 1 FECHA: 4-11 al 10-11</t>
  </si>
  <si>
    <t>Día 4-11</t>
  </si>
  <si>
    <t>Día 5-11</t>
  </si>
  <si>
    <t>Día 6-11</t>
  </si>
  <si>
    <t>Día 7-11</t>
  </si>
  <si>
    <t>Día 8-11</t>
  </si>
  <si>
    <t>Día 9-11</t>
  </si>
  <si>
    <t>Día 10-11</t>
  </si>
  <si>
    <t>https://github.com/Palomino32/Grupo3Ciclo4TIC.git</t>
  </si>
  <si>
    <t>REPOSITORIO</t>
  </si>
  <si>
    <t>Sprints</t>
  </si>
  <si>
    <t>Product backlog</t>
  </si>
  <si>
    <t>Velocidad de trabajo</t>
  </si>
  <si>
    <t>Asignación de tareas y estimación de tiempos</t>
  </si>
  <si>
    <t>Enlace al repositorio Github</t>
  </si>
  <si>
    <t>https://drive.google.com/drive/folders/1FXwPWfZMXG91iAKhmkdW5qu3_giaWoDG</t>
  </si>
  <si>
    <t>Enlace al drive compartido</t>
  </si>
  <si>
    <t>DRIVE COMPARTIDO</t>
  </si>
  <si>
    <t>https://trello.com/b/AXcTxazI/grupo-3-ciclo-4</t>
  </si>
  <si>
    <t>Enlace al tablero Trello</t>
  </si>
  <si>
    <t>TABLERO TRELLO</t>
  </si>
  <si>
    <t>Proyecto - G3_Ciclo4</t>
  </si>
  <si>
    <t>Backlog Sprint 2</t>
  </si>
  <si>
    <t>HU2.1</t>
  </si>
  <si>
    <t>HU2.2</t>
  </si>
  <si>
    <t>HU2.3</t>
  </si>
  <si>
    <t>HU2.4</t>
  </si>
  <si>
    <t>HU2.5</t>
  </si>
  <si>
    <t>Configuracion del back-end. Generar el proyecto.</t>
  </si>
  <si>
    <t>Crear el modelo para el administrador.</t>
  </si>
  <si>
    <t>Crear el modelo para el estudiante.</t>
  </si>
  <si>
    <t>Crear el modelo para los cursos.</t>
  </si>
  <si>
    <t xml:space="preserve">Miguel Angel Torres </t>
  </si>
  <si>
    <t>Harold Jefrey Arguello y Miguel Moya</t>
  </si>
  <si>
    <t>Sprint 2 FECHA: 11-11 al 17-11</t>
  </si>
  <si>
    <t>Día 11-11</t>
  </si>
  <si>
    <t>Día 12-11</t>
  </si>
  <si>
    <t>Día 13-11</t>
  </si>
  <si>
    <t>Día 14-11</t>
  </si>
  <si>
    <t>Día 15-11</t>
  </si>
  <si>
    <t>Día 16-11</t>
  </si>
  <si>
    <t>Día 17-11</t>
  </si>
  <si>
    <t>Hacer la API (formato REST) del back-end.</t>
  </si>
  <si>
    <t>HU3.1</t>
  </si>
  <si>
    <t>HU3.2</t>
  </si>
  <si>
    <t>HU3.3</t>
  </si>
  <si>
    <t>Aplicación de JWT (JSON Web Token)</t>
  </si>
  <si>
    <t>Asignación de Token al iniciar sesión</t>
  </si>
  <si>
    <t>Consumo con Postman</t>
  </si>
  <si>
    <t>Cristian Medina y Emilio Noguera Salazar</t>
  </si>
  <si>
    <t>Sprint 3 FECHA: 18-11 al 24-11</t>
  </si>
  <si>
    <t>HU4.1</t>
  </si>
  <si>
    <t>HU4.2</t>
  </si>
  <si>
    <t>HU4.3</t>
  </si>
  <si>
    <t>HU4.4</t>
  </si>
  <si>
    <t>Día 18-11</t>
  </si>
  <si>
    <t>Día 19-11</t>
  </si>
  <si>
    <t>Día 20-11</t>
  </si>
  <si>
    <t>Día 21-11</t>
  </si>
  <si>
    <t>Día 22-11</t>
  </si>
  <si>
    <t>Día 23-11</t>
  </si>
  <si>
    <t>Día 24-11</t>
  </si>
  <si>
    <t>Creación de componentes y servicios.</t>
  </si>
  <si>
    <t>Manejo de las rutas.</t>
  </si>
  <si>
    <t>Creación de los modelos.</t>
  </si>
  <si>
    <t>Uso de formularios reactivos</t>
  </si>
  <si>
    <t xml:space="preserve">Cristian Medina </t>
  </si>
  <si>
    <t>Backlog Sprint 4</t>
  </si>
  <si>
    <t>Backlog Sprint 3</t>
  </si>
  <si>
    <t>Sprint 4 FECHA: 25-11 al 1-12</t>
  </si>
  <si>
    <t>Día 25-11</t>
  </si>
  <si>
    <t>Día 26-11</t>
  </si>
  <si>
    <t>Día 27-11</t>
  </si>
  <si>
    <t>Día 28-11</t>
  </si>
  <si>
    <t>Día 29-11</t>
  </si>
  <si>
    <t>Día 30-11</t>
  </si>
  <si>
    <t>Día 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</si>
</sst>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rgb="FFFFFFFF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i/>
      <u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 tint="-0.499984740745262"/>
        <bgColor rgb="FF666666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1" fillId="0" borderId="0" applyNumberFormat="0" applyFill="0" applyBorder="0" applyAlignment="0" applyProtection="0"/>
  </cellStyleXfs>
  <cellXfs count="11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/>
    <xf numFmtId="0" fontId="2" fillId="2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Font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/>
    <xf numFmtId="0" fontId="1" fillId="0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/>
    <xf numFmtId="164" fontId="0" fillId="0" borderId="8" xfId="0" applyNumberFormat="1" applyFont="1" applyBorder="1" applyAlignment="1"/>
    <xf numFmtId="0" fontId="2" fillId="2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4" fillId="0" borderId="0" xfId="1" applyFont="1" applyAlignment="1"/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1" fillId="0" borderId="0" xfId="1" applyFont="1" applyFill="1" applyBorder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/>
    </xf>
    <xf numFmtId="0" fontId="2" fillId="3" borderId="31" xfId="1" applyFont="1" applyFill="1" applyBorder="1" applyAlignment="1">
      <alignment horizontal="center" vertical="center" wrapText="1"/>
    </xf>
    <xf numFmtId="0" fontId="1" fillId="0" borderId="32" xfId="1" applyFont="1" applyBorder="1" applyAlignment="1">
      <alignment horizontal="center" vertical="center"/>
    </xf>
    <xf numFmtId="0" fontId="1" fillId="0" borderId="33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2" fillId="3" borderId="36" xfId="1" applyFont="1" applyFill="1" applyBorder="1" applyAlignment="1">
      <alignment horizontal="center" vertical="center"/>
    </xf>
    <xf numFmtId="0" fontId="1" fillId="0" borderId="21" xfId="1" applyFont="1" applyBorder="1" applyAlignment="1">
      <alignment vertical="center" wrapText="1"/>
    </xf>
    <xf numFmtId="0" fontId="1" fillId="0" borderId="22" xfId="1" applyFont="1" applyBorder="1" applyAlignment="1">
      <alignment vertical="center" wrapText="1"/>
    </xf>
    <xf numFmtId="0" fontId="1" fillId="0" borderId="23" xfId="1" applyFont="1" applyBorder="1" applyAlignment="1">
      <alignment vertical="center" wrapText="1"/>
    </xf>
    <xf numFmtId="0" fontId="1" fillId="0" borderId="17" xfId="1" applyFont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 wrapText="1"/>
    </xf>
    <xf numFmtId="0" fontId="1" fillId="0" borderId="39" xfId="1" applyFont="1" applyBorder="1" applyAlignment="1">
      <alignment horizontal="center" vertical="center"/>
    </xf>
    <xf numFmtId="0" fontId="2" fillId="3" borderId="15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2" fillId="0" borderId="0" xfId="1" applyFont="1" applyAlignment="1">
      <alignment wrapText="1"/>
    </xf>
    <xf numFmtId="0" fontId="12" fillId="0" borderId="0" xfId="1" applyFont="1" applyAlignment="1">
      <alignment horizontal="right" wrapText="1"/>
    </xf>
    <xf numFmtId="0" fontId="1" fillId="0" borderId="19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12" fillId="0" borderId="0" xfId="1" applyFont="1" applyAlignment="1">
      <alignment horizontal="right"/>
    </xf>
    <xf numFmtId="0" fontId="1" fillId="0" borderId="2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34" xfId="1" applyFont="1" applyBorder="1" applyAlignment="1">
      <alignment horizontal="center" vertical="center" wrapText="1"/>
    </xf>
    <xf numFmtId="0" fontId="1" fillId="0" borderId="35" xfId="1" applyFont="1" applyBorder="1" applyAlignment="1">
      <alignment horizontal="center" vertical="center" wrapText="1"/>
    </xf>
    <xf numFmtId="0" fontId="4" fillId="0" borderId="40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1" fillId="0" borderId="38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right" vertical="center"/>
    </xf>
    <xf numFmtId="0" fontId="4" fillId="0" borderId="29" xfId="1" applyFont="1" applyBorder="1" applyAlignment="1">
      <alignment horizontal="right" vertical="center"/>
    </xf>
    <xf numFmtId="0" fontId="4" fillId="0" borderId="37" xfId="1" applyFont="1" applyBorder="1" applyAlignment="1">
      <alignment horizontal="right" vertical="center"/>
    </xf>
    <xf numFmtId="0" fontId="5" fillId="4" borderId="41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 vertical="center"/>
    </xf>
    <xf numFmtId="0" fontId="11" fillId="0" borderId="43" xfId="2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8" fillId="0" borderId="42" xfId="1" applyFont="1" applyBorder="1" applyAlignment="1">
      <alignment horizontal="center"/>
    </xf>
    <xf numFmtId="0" fontId="1" fillId="0" borderId="19" xfId="0" applyFont="1" applyBorder="1" applyAlignment="1">
      <alignment vertical="center" wrapText="1"/>
    </xf>
    <xf numFmtId="0" fontId="3" fillId="0" borderId="1" xfId="0" applyFont="1" applyBorder="1"/>
    <xf numFmtId="0" fontId="3" fillId="0" borderId="8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2" fillId="0" borderId="0" xfId="1" applyFont="1" applyAlignment="1">
      <alignment horizontal="right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2" fillId="0" borderId="0" xfId="1" applyFont="1" applyAlignment="1">
      <alignment horizontal="center" wrapText="1"/>
    </xf>
    <xf numFmtId="0" fontId="1" fillId="0" borderId="8" xfId="0" applyFont="1" applyBorder="1" applyAlignment="1">
      <alignment vertical="center"/>
    </xf>
    <xf numFmtId="0" fontId="0" fillId="0" borderId="4" xfId="0" applyFont="1" applyBorder="1" applyAlignment="1"/>
    <xf numFmtId="164" fontId="0" fillId="0" borderId="9" xfId="0" applyNumberFormat="1" applyFont="1" applyBorder="1" applyAlignment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Gráfico Burn down chart Sprint_1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Sprint 1'!$B$9</c:f>
              <c:strCache>
                <c:ptCount val="1"/>
                <c:pt idx="0">
                  <c:v>Segumiento 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'Burndown chart Sprint 1'!$C$9:$J$9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2-4558-A3A5-3609601D49BA}"/>
            </c:ext>
          </c:extLst>
        </c:ser>
        <c:ser>
          <c:idx val="1"/>
          <c:order val="1"/>
          <c:tx>
            <c:strRef>
              <c:f>'Burndown chart Sprint 1'!$B$10</c:f>
              <c:strCache>
                <c:ptCount val="1"/>
                <c:pt idx="0">
                  <c:v>Proyección Sprint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'Burndown chart Sprint 1'!$C$10:$J$10</c:f>
              <c:numCache>
                <c:formatCode>0.0</c:formatCode>
                <c:ptCount val="8"/>
                <c:pt idx="0" formatCode="General">
                  <c:v>19</c:v>
                </c:pt>
                <c:pt idx="1">
                  <c:v>16.285714285714285</c:v>
                </c:pt>
                <c:pt idx="2">
                  <c:v>13.571428571428569</c:v>
                </c:pt>
                <c:pt idx="3">
                  <c:v>10.857142857142854</c:v>
                </c:pt>
                <c:pt idx="4">
                  <c:v>8.1428571428571388</c:v>
                </c:pt>
                <c:pt idx="5">
                  <c:v>5.4285714285714244</c:v>
                </c:pt>
                <c:pt idx="6">
                  <c:v>2.71428571428571</c:v>
                </c:pt>
                <c:pt idx="7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2-4558-A3A5-3609601D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801791"/>
        <c:axId val="871807199"/>
      </c:lineChart>
      <c:catAx>
        <c:axId val="87180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  <a:r>
                  <a:rPr lang="en-US" baseline="0"/>
                  <a:t> del Sprint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7199"/>
        <c:crosses val="autoZero"/>
        <c:auto val="1"/>
        <c:lblAlgn val="ctr"/>
        <c:lblOffset val="100"/>
        <c:noMultiLvlLbl val="0"/>
      </c:catAx>
      <c:valAx>
        <c:axId val="8718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estimadas del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Gráfico Burn down chart Sprint_2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Sprint 2'!$B$9</c:f>
              <c:strCache>
                <c:ptCount val="1"/>
                <c:pt idx="0">
                  <c:v>Segumiento 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'Burndown chart Sprint 2'!$C$9:$J$9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4-472B-BDD0-2681718E7164}"/>
            </c:ext>
          </c:extLst>
        </c:ser>
        <c:ser>
          <c:idx val="1"/>
          <c:order val="1"/>
          <c:tx>
            <c:strRef>
              <c:f>'Burndown chart Sprint 2'!$B$10</c:f>
              <c:strCache>
                <c:ptCount val="1"/>
                <c:pt idx="0">
                  <c:v>Proyección Sprint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'Burndown chart Sprint 2'!$C$10:$J$10</c:f>
              <c:numCache>
                <c:formatCode>0.0</c:formatCode>
                <c:ptCount val="8"/>
                <c:pt idx="0" formatCode="General">
                  <c:v>11</c:v>
                </c:pt>
                <c:pt idx="1">
                  <c:v>9.4285714285714288</c:v>
                </c:pt>
                <c:pt idx="2">
                  <c:v>7.8571428571428577</c:v>
                </c:pt>
                <c:pt idx="3">
                  <c:v>6.2857142857142865</c:v>
                </c:pt>
                <c:pt idx="4">
                  <c:v>4.7142857142857153</c:v>
                </c:pt>
                <c:pt idx="5">
                  <c:v>3.1428571428571441</c:v>
                </c:pt>
                <c:pt idx="6">
                  <c:v>1.5714285714285727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4-472B-BDD0-2681718E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801791"/>
        <c:axId val="871807199"/>
      </c:lineChart>
      <c:catAx>
        <c:axId val="87180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  <a:r>
                  <a:rPr lang="en-US" baseline="0"/>
                  <a:t> del Sprint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7199"/>
        <c:crosses val="autoZero"/>
        <c:auto val="1"/>
        <c:lblAlgn val="ctr"/>
        <c:lblOffset val="100"/>
        <c:noMultiLvlLbl val="0"/>
      </c:catAx>
      <c:valAx>
        <c:axId val="8718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estimadas del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Gráfico Burn down chart Sprint_3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Sprint 3'!$B$7</c:f>
              <c:strCache>
                <c:ptCount val="1"/>
                <c:pt idx="0">
                  <c:v>Segumiento 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'Burndown chart Sprint 3'!$C$7:$J$7</c:f>
              <c:numCache>
                <c:formatCode>General</c:formatCode>
                <c:ptCount val="8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2-46DF-B0DB-5858907C1B91}"/>
            </c:ext>
          </c:extLst>
        </c:ser>
        <c:ser>
          <c:idx val="1"/>
          <c:order val="1"/>
          <c:tx>
            <c:strRef>
              <c:f>'Burndown chart Sprint 3'!$B$8</c:f>
              <c:strCache>
                <c:ptCount val="1"/>
                <c:pt idx="0">
                  <c:v>Proyección Sprint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'Burndown chart Sprint 3'!$C$8:$J$8</c:f>
              <c:numCache>
                <c:formatCode>0.0</c:formatCode>
                <c:ptCount val="8"/>
                <c:pt idx="0" formatCode="General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10.285714285714286</c:v>
                </c:pt>
                <c:pt idx="4">
                  <c:v>7.7142857142857153</c:v>
                </c:pt>
                <c:pt idx="5">
                  <c:v>5.1428571428571441</c:v>
                </c:pt>
                <c:pt idx="6">
                  <c:v>2.5714285714285725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2-46DF-B0DB-5858907C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801791"/>
        <c:axId val="871807199"/>
      </c:lineChart>
      <c:catAx>
        <c:axId val="87180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  <a:r>
                  <a:rPr lang="en-US" baseline="0"/>
                  <a:t> del Sprint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7199"/>
        <c:crosses val="autoZero"/>
        <c:auto val="1"/>
        <c:lblAlgn val="ctr"/>
        <c:lblOffset val="100"/>
        <c:noMultiLvlLbl val="0"/>
      </c:catAx>
      <c:valAx>
        <c:axId val="8718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estimadas del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Gráfico Burn down chart Sprint_4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Sprint 4'!$B$8</c:f>
              <c:strCache>
                <c:ptCount val="1"/>
                <c:pt idx="0">
                  <c:v>Segumiento 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'Burndown chart Sprint 4'!$C$8:$J$8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8-4013-8580-82526393591C}"/>
            </c:ext>
          </c:extLst>
        </c:ser>
        <c:ser>
          <c:idx val="1"/>
          <c:order val="1"/>
          <c:tx>
            <c:strRef>
              <c:f>'Burndown chart Sprint 4'!$B$9</c:f>
              <c:strCache>
                <c:ptCount val="1"/>
                <c:pt idx="0">
                  <c:v>Proyección Sprint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'Burndown chart Sprint 4'!$C$9:$J$9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11.428571428571427</c:v>
                </c:pt>
                <c:pt idx="4">
                  <c:v>8.5714285714285694</c:v>
                </c:pt>
                <c:pt idx="5">
                  <c:v>5.7142857142857117</c:v>
                </c:pt>
                <c:pt idx="6">
                  <c:v>2.8571428571428545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8-4013-8580-82526393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801791"/>
        <c:axId val="871807199"/>
      </c:lineChart>
      <c:catAx>
        <c:axId val="87180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  <a:r>
                  <a:rPr lang="en-US" baseline="0"/>
                  <a:t> del Sprint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7199"/>
        <c:crosses val="autoZero"/>
        <c:auto val="1"/>
        <c:lblAlgn val="ctr"/>
        <c:lblOffset val="100"/>
        <c:noMultiLvlLbl val="0"/>
      </c:catAx>
      <c:valAx>
        <c:axId val="8718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 estimadas del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12</xdr:row>
      <xdr:rowOff>0</xdr:rowOff>
    </xdr:from>
    <xdr:to>
      <xdr:col>9</xdr:col>
      <xdr:colOff>428625</xdr:colOff>
      <xdr:row>25</xdr:row>
      <xdr:rowOff>180975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12</xdr:row>
      <xdr:rowOff>0</xdr:rowOff>
    </xdr:from>
    <xdr:to>
      <xdr:col>9</xdr:col>
      <xdr:colOff>428625</xdr:colOff>
      <xdr:row>25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10</xdr:row>
      <xdr:rowOff>0</xdr:rowOff>
    </xdr:from>
    <xdr:to>
      <xdr:col>9</xdr:col>
      <xdr:colOff>428625</xdr:colOff>
      <xdr:row>23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11</xdr:row>
      <xdr:rowOff>0</xdr:rowOff>
    </xdr:from>
    <xdr:to>
      <xdr:col>9</xdr:col>
      <xdr:colOff>428625</xdr:colOff>
      <xdr:row>24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ello.com/b/AXcTxazI/grupo-3-ciclo-4" TargetMode="External"/><Relationship Id="rId2" Type="http://schemas.openxmlformats.org/officeDocument/2006/relationships/hyperlink" Target="https://github.com/Palomino32/Grupo3Ciclo4TIC.git" TargetMode="External"/><Relationship Id="rId1" Type="http://schemas.openxmlformats.org/officeDocument/2006/relationships/hyperlink" Target="https://drive.google.com/drive/folders/1FXwPWfZMXG91iAKhmkdW5qu3_giaWoD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992"/>
  <sheetViews>
    <sheetView tabSelected="1" workbookViewId="0">
      <selection activeCell="D10" sqref="D10"/>
    </sheetView>
  </sheetViews>
  <sheetFormatPr baseColWidth="10" defaultColWidth="14.42578125" defaultRowHeight="15.75" customHeight="1" x14ac:dyDescent="0.2"/>
  <cols>
    <col min="1" max="1" width="14.28515625" style="30" customWidth="1"/>
    <col min="2" max="2" width="10.28515625" style="30" customWidth="1"/>
    <col min="3" max="3" width="81.42578125" style="30" customWidth="1"/>
    <col min="4" max="4" width="19.5703125" style="30" customWidth="1"/>
    <col min="5" max="7" width="14.140625" style="30" customWidth="1"/>
    <col min="8" max="16384" width="14.42578125" style="30"/>
  </cols>
  <sheetData>
    <row r="1" spans="1:7" ht="26.25" customHeight="1" x14ac:dyDescent="0.35">
      <c r="A1" s="80" t="s">
        <v>72</v>
      </c>
      <c r="B1" s="80"/>
      <c r="C1" s="80"/>
      <c r="D1" s="80"/>
      <c r="E1" s="80"/>
      <c r="F1" s="80"/>
      <c r="G1" s="80"/>
    </row>
    <row r="2" spans="1:7" ht="15.75" customHeight="1" thickBot="1" x14ac:dyDescent="0.25"/>
    <row r="3" spans="1:7" ht="29.25" customHeight="1" thickBot="1" x14ac:dyDescent="0.25">
      <c r="A3" s="46" t="s">
        <v>38</v>
      </c>
      <c r="B3" s="47" t="s">
        <v>9</v>
      </c>
      <c r="C3" s="54" t="s">
        <v>8</v>
      </c>
      <c r="D3" s="48" t="s">
        <v>16</v>
      </c>
      <c r="E3" s="50" t="s">
        <v>17</v>
      </c>
      <c r="F3" s="59" t="s">
        <v>18</v>
      </c>
      <c r="G3" s="61" t="s">
        <v>19</v>
      </c>
    </row>
    <row r="4" spans="1:7" ht="39.75" customHeight="1" x14ac:dyDescent="0.2">
      <c r="A4" s="82" t="s">
        <v>31</v>
      </c>
      <c r="B4" s="31" t="s">
        <v>39</v>
      </c>
      <c r="C4" s="55" t="s">
        <v>32</v>
      </c>
      <c r="D4" s="32">
        <v>6</v>
      </c>
      <c r="E4" s="51" t="s">
        <v>23</v>
      </c>
      <c r="F4" s="60" t="s">
        <v>45</v>
      </c>
      <c r="G4" s="58" t="s">
        <v>1</v>
      </c>
    </row>
    <row r="5" spans="1:7" ht="37.5" customHeight="1" x14ac:dyDescent="0.2">
      <c r="A5" s="83"/>
      <c r="B5" s="33" t="s">
        <v>40</v>
      </c>
      <c r="C5" s="56" t="s">
        <v>33</v>
      </c>
      <c r="D5" s="34">
        <v>2</v>
      </c>
      <c r="E5" s="52" t="s">
        <v>20</v>
      </c>
      <c r="F5" s="60" t="s">
        <v>45</v>
      </c>
      <c r="G5" s="34" t="s">
        <v>22</v>
      </c>
    </row>
    <row r="6" spans="1:7" ht="35.25" customHeight="1" x14ac:dyDescent="0.2">
      <c r="A6" s="83"/>
      <c r="B6" s="33" t="s">
        <v>41</v>
      </c>
      <c r="C6" s="56" t="s">
        <v>34</v>
      </c>
      <c r="D6" s="34">
        <v>5</v>
      </c>
      <c r="E6" s="52" t="s">
        <v>23</v>
      </c>
      <c r="F6" s="60" t="s">
        <v>45</v>
      </c>
      <c r="G6" s="34" t="s">
        <v>24</v>
      </c>
    </row>
    <row r="7" spans="1:7" ht="35.25" customHeight="1" x14ac:dyDescent="0.2">
      <c r="A7" s="83"/>
      <c r="B7" s="33" t="s">
        <v>42</v>
      </c>
      <c r="C7" s="56" t="s">
        <v>35</v>
      </c>
      <c r="D7" s="35">
        <v>4</v>
      </c>
      <c r="E7" s="53" t="s">
        <v>21</v>
      </c>
      <c r="F7" s="60" t="s">
        <v>45</v>
      </c>
      <c r="G7" s="34" t="s">
        <v>25</v>
      </c>
    </row>
    <row r="8" spans="1:7" ht="35.25" customHeight="1" x14ac:dyDescent="0.2">
      <c r="A8" s="83"/>
      <c r="B8" s="33" t="s">
        <v>43</v>
      </c>
      <c r="C8" s="56" t="s">
        <v>36</v>
      </c>
      <c r="D8" s="35">
        <v>3</v>
      </c>
      <c r="E8" s="85" t="s">
        <v>21</v>
      </c>
      <c r="F8" s="87" t="s">
        <v>4</v>
      </c>
      <c r="G8" s="89" t="s">
        <v>26</v>
      </c>
    </row>
    <row r="9" spans="1:7" ht="35.25" customHeight="1" thickBot="1" x14ac:dyDescent="0.25">
      <c r="A9" s="84"/>
      <c r="B9" s="36" t="s">
        <v>44</v>
      </c>
      <c r="C9" s="57" t="s">
        <v>37</v>
      </c>
      <c r="D9" s="37">
        <v>1</v>
      </c>
      <c r="E9" s="86"/>
      <c r="F9" s="88"/>
      <c r="G9" s="90"/>
    </row>
    <row r="10" spans="1:7" s="40" customFormat="1" ht="23.25" customHeight="1" thickBot="1" x14ac:dyDescent="0.25">
      <c r="A10" s="91" t="s">
        <v>27</v>
      </c>
      <c r="B10" s="92"/>
      <c r="C10" s="93"/>
      <c r="D10" s="38">
        <f>SUM(D4:D9)</f>
        <v>21</v>
      </c>
      <c r="E10" s="39"/>
      <c r="F10" s="39"/>
      <c r="G10" s="30"/>
    </row>
    <row r="11" spans="1:7" ht="12.75" x14ac:dyDescent="0.2"/>
    <row r="12" spans="1:7" ht="12.75" x14ac:dyDescent="0.2">
      <c r="C12" s="41"/>
    </row>
    <row r="13" spans="1:7" ht="12.75" x14ac:dyDescent="0.2"/>
    <row r="14" spans="1:7" ht="12.75" x14ac:dyDescent="0.2"/>
    <row r="15" spans="1:7" ht="15" x14ac:dyDescent="0.2">
      <c r="D15" s="81" t="s">
        <v>82</v>
      </c>
      <c r="E15" s="81"/>
      <c r="F15" s="81"/>
      <c r="G15" s="81"/>
    </row>
    <row r="16" spans="1:7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</sheetData>
  <mergeCells count="7">
    <mergeCell ref="A1:G1"/>
    <mergeCell ref="D15:G15"/>
    <mergeCell ref="A4:A9"/>
    <mergeCell ref="E8:E9"/>
    <mergeCell ref="F8:F9"/>
    <mergeCell ref="G8:G9"/>
    <mergeCell ref="A10:C10"/>
  </mergeCells>
  <pageMargins left="0.70866141732283472" right="0.70866141732283472" top="1.3385826771653544" bottom="0.74803149606299213" header="0.31496062992125984" footer="0.31496062992125984"/>
  <pageSetup scale="7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B1:K27"/>
  <sheetViews>
    <sheetView workbookViewId="0">
      <selection activeCell="L9" sqref="L9"/>
    </sheetView>
  </sheetViews>
  <sheetFormatPr baseColWidth="10" defaultColWidth="14.42578125" defaultRowHeight="15.75" customHeight="1" x14ac:dyDescent="0.2"/>
  <cols>
    <col min="1" max="1" width="9.7109375" customWidth="1"/>
    <col min="2" max="2" width="16.7109375" customWidth="1"/>
    <col min="3" max="3" width="11.7109375" customWidth="1"/>
    <col min="4" max="10" width="9.5703125" customWidth="1"/>
    <col min="11" max="11" width="9.85546875" customWidth="1"/>
  </cols>
  <sheetData>
    <row r="1" spans="2:11" ht="15.75" customHeight="1" thickBot="1" x14ac:dyDescent="0.25"/>
    <row r="2" spans="2:11" ht="24" customHeight="1" thickBot="1" x14ac:dyDescent="0.25">
      <c r="B2" s="110" t="s">
        <v>130</v>
      </c>
      <c r="C2" s="111"/>
      <c r="D2" s="111"/>
      <c r="E2" s="111"/>
      <c r="F2" s="111"/>
      <c r="G2" s="111"/>
      <c r="H2" s="111"/>
      <c r="I2" s="111"/>
      <c r="J2" s="111"/>
      <c r="K2" s="112"/>
    </row>
    <row r="3" spans="2:11" ht="30" customHeight="1" x14ac:dyDescent="0.2">
      <c r="B3" s="62" t="s">
        <v>12</v>
      </c>
      <c r="C3" s="63" t="s">
        <v>13</v>
      </c>
      <c r="D3" s="64" t="s">
        <v>131</v>
      </c>
      <c r="E3" s="64" t="s">
        <v>132</v>
      </c>
      <c r="F3" s="64" t="s">
        <v>133</v>
      </c>
      <c r="G3" s="64" t="s">
        <v>134</v>
      </c>
      <c r="H3" s="64" t="s">
        <v>135</v>
      </c>
      <c r="I3" s="64" t="s">
        <v>136</v>
      </c>
      <c r="J3" s="64" t="s">
        <v>137</v>
      </c>
      <c r="K3" s="27" t="s">
        <v>14</v>
      </c>
    </row>
    <row r="4" spans="2:11" s="2" customFormat="1" ht="18.75" customHeight="1" x14ac:dyDescent="0.2">
      <c r="B4" s="77" t="str">
        <f>+'Backlog Sprint 4'!C5</f>
        <v>HU4.1</v>
      </c>
      <c r="C4" s="4">
        <f>+'Backlog Sprint 4'!F5</f>
        <v>8</v>
      </c>
      <c r="D4" s="4">
        <v>0</v>
      </c>
      <c r="E4" s="4">
        <v>2</v>
      </c>
      <c r="F4" s="4">
        <v>2</v>
      </c>
      <c r="G4" s="4">
        <v>2</v>
      </c>
      <c r="H4" s="4">
        <v>1</v>
      </c>
      <c r="I4" s="4">
        <v>1</v>
      </c>
      <c r="J4" s="5">
        <v>0</v>
      </c>
      <c r="K4" s="28">
        <f>SUM(D4:J4)</f>
        <v>8</v>
      </c>
    </row>
    <row r="5" spans="2:11" s="2" customFormat="1" ht="18.75" customHeight="1" x14ac:dyDescent="0.2">
      <c r="B5" s="77" t="str">
        <f>+'Backlog Sprint 4'!C6</f>
        <v>HU4.2</v>
      </c>
      <c r="C5" s="4">
        <f>+'Backlog Sprint 4'!F6</f>
        <v>4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0</v>
      </c>
      <c r="J5" s="5">
        <v>0</v>
      </c>
      <c r="K5" s="28">
        <f>SUM(D5:J5)</f>
        <v>4</v>
      </c>
    </row>
    <row r="6" spans="2:11" s="2" customFormat="1" ht="18.75" customHeight="1" x14ac:dyDescent="0.2">
      <c r="B6" s="77" t="str">
        <f>+'Backlog Sprint 4'!C7</f>
        <v>HU4.3</v>
      </c>
      <c r="C6" s="4">
        <f>+'Backlog Sprint 4'!F7</f>
        <v>4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1</v>
      </c>
      <c r="J6" s="5">
        <v>2</v>
      </c>
      <c r="K6" s="28">
        <f>SUM(D6:J6)</f>
        <v>4</v>
      </c>
    </row>
    <row r="7" spans="2:11" s="2" customFormat="1" ht="18.75" customHeight="1" thickBot="1" x14ac:dyDescent="0.25">
      <c r="B7" s="77" t="str">
        <f>+'Backlog Sprint 4'!C8</f>
        <v>HU4.4</v>
      </c>
      <c r="C7" s="4">
        <f>+'Backlog Sprint 4'!F8</f>
        <v>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2</v>
      </c>
      <c r="J7" s="5">
        <v>2</v>
      </c>
      <c r="K7" s="28">
        <f>SUM(D7:J7)</f>
        <v>4</v>
      </c>
    </row>
    <row r="8" spans="2:11" ht="15.75" customHeight="1" x14ac:dyDescent="0.2">
      <c r="B8" s="22" t="s">
        <v>30</v>
      </c>
      <c r="C8" s="23">
        <f>SUM(C4:C7)</f>
        <v>20</v>
      </c>
      <c r="D8" s="23">
        <f>C8-SUM(D4:D7)</f>
        <v>20</v>
      </c>
      <c r="E8" s="23">
        <f>D8-SUM(E4:E7)</f>
        <v>17</v>
      </c>
      <c r="F8" s="23">
        <f>E8-SUM(F4:F7)</f>
        <v>14</v>
      </c>
      <c r="G8" s="23">
        <f>F8-SUM(G4:G7)</f>
        <v>10</v>
      </c>
      <c r="H8" s="23">
        <f>G8-SUM(H4:H7)</f>
        <v>8</v>
      </c>
      <c r="I8" s="23">
        <f>H8-SUM(I4:I7)</f>
        <v>4</v>
      </c>
      <c r="J8" s="23">
        <f>I8-SUM(J4:J7)</f>
        <v>0</v>
      </c>
      <c r="K8" s="21"/>
    </row>
    <row r="9" spans="2:11" ht="15.75" customHeight="1" thickBot="1" x14ac:dyDescent="0.25">
      <c r="B9" s="24" t="s">
        <v>15</v>
      </c>
      <c r="C9" s="25">
        <f>SUM(C4:C7)</f>
        <v>20</v>
      </c>
      <c r="D9" s="26">
        <f>C9-(SUM(C4:C7)/7)</f>
        <v>17.142857142857142</v>
      </c>
      <c r="E9" s="26">
        <f>D9-(SUM(C4:C7)/7)</f>
        <v>14.285714285714285</v>
      </c>
      <c r="F9" s="26">
        <f>E9-(SUM(C4:C7)/7)</f>
        <v>11.428571428571427</v>
      </c>
      <c r="G9" s="26">
        <f>F9-(SUM(C4:C7)/7)</f>
        <v>8.5714285714285694</v>
      </c>
      <c r="H9" s="26">
        <f>G9-(SUM(C4:C7)/7)</f>
        <v>5.7142857142857117</v>
      </c>
      <c r="I9" s="26">
        <f>H9-(SUM(C4:C7)/7)</f>
        <v>2.8571428571428545</v>
      </c>
      <c r="J9" s="26">
        <f>I9-(SUM(C4:C7)/7)</f>
        <v>0</v>
      </c>
      <c r="K9" s="21"/>
    </row>
    <row r="12" spans="2:11" ht="12.75" x14ac:dyDescent="0.2">
      <c r="K12" s="1" t="s">
        <v>5</v>
      </c>
    </row>
    <row r="27" spans="9:11" ht="15.75" customHeight="1" x14ac:dyDescent="0.2">
      <c r="I27" s="113" t="s">
        <v>82</v>
      </c>
      <c r="J27" s="113"/>
      <c r="K27" s="113"/>
    </row>
  </sheetData>
  <mergeCells count="2">
    <mergeCell ref="B2:K2"/>
    <mergeCell ref="I27:K27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F28"/>
  <sheetViews>
    <sheetView workbookViewId="0">
      <selection activeCell="F6" sqref="F6"/>
    </sheetView>
  </sheetViews>
  <sheetFormatPr baseColWidth="10" defaultColWidth="14.42578125" defaultRowHeight="15.75" customHeight="1" x14ac:dyDescent="0.2"/>
  <cols>
    <col min="1" max="1" width="7.7109375" style="30" customWidth="1"/>
    <col min="2" max="3" width="37.28515625" style="30" customWidth="1"/>
    <col min="4" max="16384" width="14.42578125" style="30"/>
  </cols>
  <sheetData>
    <row r="1" spans="2:3" ht="35.25" customHeight="1" thickBot="1" x14ac:dyDescent="0.4">
      <c r="B1" s="98" t="s">
        <v>73</v>
      </c>
      <c r="C1" s="98"/>
    </row>
    <row r="2" spans="2:3" s="42" customFormat="1" ht="26.25" customHeight="1" thickBot="1" x14ac:dyDescent="0.25">
      <c r="B2" s="68" t="s">
        <v>71</v>
      </c>
      <c r="C2" s="49" t="s">
        <v>28</v>
      </c>
    </row>
    <row r="3" spans="2:3" s="42" customFormat="1" ht="26.25" customHeight="1" x14ac:dyDescent="0.2">
      <c r="B3" s="65" t="s">
        <v>1</v>
      </c>
      <c r="C3" s="32" t="s">
        <v>46</v>
      </c>
    </row>
    <row r="4" spans="2:3" s="42" customFormat="1" ht="26.25" customHeight="1" x14ac:dyDescent="0.2">
      <c r="B4" s="66" t="s">
        <v>22</v>
      </c>
      <c r="C4" s="34" t="s">
        <v>47</v>
      </c>
    </row>
    <row r="5" spans="2:3" s="42" customFormat="1" ht="26.25" customHeight="1" x14ac:dyDescent="0.2">
      <c r="B5" s="66" t="s">
        <v>24</v>
      </c>
      <c r="C5" s="34" t="s">
        <v>48</v>
      </c>
    </row>
    <row r="6" spans="2:3" s="42" customFormat="1" ht="26.25" customHeight="1" x14ac:dyDescent="0.2">
      <c r="B6" s="66" t="s">
        <v>25</v>
      </c>
      <c r="C6" s="34" t="s">
        <v>49</v>
      </c>
    </row>
    <row r="7" spans="2:3" s="42" customFormat="1" ht="26.25" customHeight="1" thickBot="1" x14ac:dyDescent="0.25">
      <c r="B7" s="67" t="s">
        <v>26</v>
      </c>
      <c r="C7" s="43" t="s">
        <v>50</v>
      </c>
    </row>
    <row r="10" spans="2:3" ht="31.5" customHeight="1" thickBot="1" x14ac:dyDescent="0.4">
      <c r="B10" s="98" t="s">
        <v>75</v>
      </c>
      <c r="C10" s="98"/>
    </row>
    <row r="11" spans="2:3" ht="19.5" customHeight="1" x14ac:dyDescent="0.2">
      <c r="B11" s="94" t="s">
        <v>70</v>
      </c>
      <c r="C11" s="95"/>
    </row>
    <row r="12" spans="2:3" ht="21.75" customHeight="1" thickBot="1" x14ac:dyDescent="0.25">
      <c r="B12" s="96" t="s">
        <v>69</v>
      </c>
      <c r="C12" s="97"/>
    </row>
    <row r="15" spans="2:3" ht="31.5" customHeight="1" thickBot="1" x14ac:dyDescent="0.4">
      <c r="B15" s="98" t="s">
        <v>77</v>
      </c>
      <c r="C15" s="98"/>
    </row>
    <row r="16" spans="2:3" ht="19.5" customHeight="1" x14ac:dyDescent="0.2">
      <c r="B16" s="94" t="s">
        <v>78</v>
      </c>
      <c r="C16" s="95"/>
    </row>
    <row r="17" spans="2:6" ht="21.75" customHeight="1" thickBot="1" x14ac:dyDescent="0.25">
      <c r="B17" s="96" t="s">
        <v>76</v>
      </c>
      <c r="C17" s="97"/>
    </row>
    <row r="20" spans="2:6" ht="31.5" customHeight="1" thickBot="1" x14ac:dyDescent="0.4">
      <c r="B20" s="98" t="s">
        <v>80</v>
      </c>
      <c r="C20" s="98"/>
    </row>
    <row r="21" spans="2:6" ht="19.5" customHeight="1" x14ac:dyDescent="0.2">
      <c r="B21" s="94" t="s">
        <v>81</v>
      </c>
      <c r="C21" s="95"/>
    </row>
    <row r="22" spans="2:6" ht="21.75" customHeight="1" thickBot="1" x14ac:dyDescent="0.25">
      <c r="B22" s="96" t="s">
        <v>79</v>
      </c>
      <c r="C22" s="97"/>
    </row>
    <row r="28" spans="2:6" ht="15.75" customHeight="1" x14ac:dyDescent="0.2">
      <c r="C28" s="71" t="s">
        <v>82</v>
      </c>
      <c r="D28" s="70"/>
      <c r="E28" s="70"/>
      <c r="F28" s="70"/>
    </row>
  </sheetData>
  <mergeCells count="10">
    <mergeCell ref="B11:C11"/>
    <mergeCell ref="B1:C1"/>
    <mergeCell ref="B10:C10"/>
    <mergeCell ref="B12:C12"/>
    <mergeCell ref="B15:C15"/>
    <mergeCell ref="B16:C16"/>
    <mergeCell ref="B17:C17"/>
    <mergeCell ref="B20:C20"/>
    <mergeCell ref="B21:C21"/>
    <mergeCell ref="B22:C22"/>
  </mergeCells>
  <hyperlinks>
    <hyperlink ref="B17" r:id="rId1"/>
    <hyperlink ref="B12" r:id="rId2"/>
    <hyperlink ref="B22" r:id="rId3"/>
  </hyperlinks>
  <pageMargins left="0.70866141732283472" right="0.70866141732283472" top="1.1417322834645669" bottom="0.74803149606299213" header="0.31496062992125984" footer="0.31496062992125984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  <pageSetUpPr fitToPage="1"/>
  </sheetPr>
  <dimension ref="A1:F12"/>
  <sheetViews>
    <sheetView workbookViewId="0">
      <selection activeCell="B5" sqref="B5:B9"/>
    </sheetView>
  </sheetViews>
  <sheetFormatPr baseColWidth="10" defaultColWidth="14.42578125" defaultRowHeight="15.75" customHeight="1" x14ac:dyDescent="0.2"/>
  <cols>
    <col min="1" max="1" width="10.28515625" customWidth="1"/>
    <col min="2" max="2" width="27.7109375" customWidth="1"/>
    <col min="3" max="3" width="10.28515625" customWidth="1"/>
    <col min="4" max="4" width="63.7109375" customWidth="1"/>
    <col min="5" max="5" width="23" customWidth="1"/>
    <col min="6" max="6" width="16.42578125" customWidth="1"/>
  </cols>
  <sheetData>
    <row r="1" spans="1:6" ht="29.25" customHeight="1" x14ac:dyDescent="0.35">
      <c r="A1" s="108" t="s">
        <v>74</v>
      </c>
      <c r="B1" s="108"/>
      <c r="C1" s="108"/>
      <c r="D1" s="108"/>
      <c r="E1" s="108"/>
      <c r="F1" s="108"/>
    </row>
    <row r="2" spans="1:6" ht="15.75" customHeight="1" thickBot="1" x14ac:dyDescent="0.25"/>
    <row r="3" spans="1:6" ht="23.25" customHeight="1" thickBot="1" x14ac:dyDescent="0.25">
      <c r="A3" s="105" t="s">
        <v>29</v>
      </c>
      <c r="B3" s="106"/>
      <c r="C3" s="106"/>
      <c r="D3" s="106"/>
      <c r="E3" s="106"/>
      <c r="F3" s="107"/>
    </row>
    <row r="4" spans="1:6" ht="32.25" customHeight="1" thickBot="1" x14ac:dyDescent="0.25">
      <c r="A4" s="10" t="s">
        <v>9</v>
      </c>
      <c r="B4" s="11" t="s">
        <v>8</v>
      </c>
      <c r="C4" s="11" t="s">
        <v>9</v>
      </c>
      <c r="D4" s="8" t="s">
        <v>0</v>
      </c>
      <c r="E4" s="11" t="s">
        <v>10</v>
      </c>
      <c r="F4" s="15" t="str">
        <f>+'Burndown chart Sprint 1'!C3</f>
        <v>Estimado (Tiempo H)</v>
      </c>
    </row>
    <row r="5" spans="1:6" ht="34.5" customHeight="1" x14ac:dyDescent="0.2">
      <c r="A5" s="102" t="str">
        <f>+'Product Backlog'!B4</f>
        <v>HU1</v>
      </c>
      <c r="B5" s="99" t="str">
        <f>+'Product Backlog'!C4</f>
        <v>Como administradores del colegio, se requiere un login de inicio de sesión para poder acceder a la data registrada.</v>
      </c>
      <c r="C5" s="17" t="s">
        <v>51</v>
      </c>
      <c r="D5" s="18" t="s">
        <v>6</v>
      </c>
      <c r="E5" s="19" t="s">
        <v>11</v>
      </c>
      <c r="F5" s="20">
        <v>1</v>
      </c>
    </row>
    <row r="6" spans="1:6" ht="34.5" customHeight="1" x14ac:dyDescent="0.2">
      <c r="A6" s="103"/>
      <c r="B6" s="100"/>
      <c r="C6" s="12" t="s">
        <v>52</v>
      </c>
      <c r="D6" s="3" t="s">
        <v>2</v>
      </c>
      <c r="E6" s="16" t="s">
        <v>57</v>
      </c>
      <c r="F6" s="5">
        <v>2</v>
      </c>
    </row>
    <row r="7" spans="1:6" ht="34.5" customHeight="1" x14ac:dyDescent="0.2">
      <c r="A7" s="103"/>
      <c r="B7" s="100"/>
      <c r="C7" s="12" t="s">
        <v>53</v>
      </c>
      <c r="D7" s="3" t="s">
        <v>3</v>
      </c>
      <c r="E7" s="16" t="s">
        <v>58</v>
      </c>
      <c r="F7" s="5">
        <v>2</v>
      </c>
    </row>
    <row r="8" spans="1:6" ht="34.5" customHeight="1" x14ac:dyDescent="0.2">
      <c r="A8" s="103"/>
      <c r="B8" s="100"/>
      <c r="C8" s="12" t="s">
        <v>54</v>
      </c>
      <c r="D8" s="3" t="s">
        <v>56</v>
      </c>
      <c r="E8" s="16" t="s">
        <v>59</v>
      </c>
      <c r="F8" s="5">
        <v>6</v>
      </c>
    </row>
    <row r="9" spans="1:6" ht="34.5" customHeight="1" thickBot="1" x14ac:dyDescent="0.25">
      <c r="A9" s="104"/>
      <c r="B9" s="101"/>
      <c r="C9" s="13" t="s">
        <v>55</v>
      </c>
      <c r="D9" s="6" t="s">
        <v>7</v>
      </c>
      <c r="E9" s="6" t="s">
        <v>60</v>
      </c>
      <c r="F9" s="7">
        <v>8</v>
      </c>
    </row>
    <row r="12" spans="1:6" ht="15.75" customHeight="1" x14ac:dyDescent="0.2">
      <c r="A12" s="14"/>
      <c r="C12" s="14"/>
      <c r="E12" s="109" t="s">
        <v>82</v>
      </c>
      <c r="F12" s="109"/>
    </row>
  </sheetData>
  <mergeCells count="5">
    <mergeCell ref="B5:B9"/>
    <mergeCell ref="A5:A9"/>
    <mergeCell ref="A3:F3"/>
    <mergeCell ref="A1:F1"/>
    <mergeCell ref="E12:F12"/>
  </mergeCells>
  <pageMargins left="0.70866141732283472" right="0.70866141732283472" top="1.7322834645669292" bottom="0.74803149606299213" header="0.31496062992125984" footer="0.31496062992125984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B1:K28"/>
  <sheetViews>
    <sheetView topLeftCell="A7" workbookViewId="0">
      <selection activeCell="B16" sqref="B16"/>
    </sheetView>
  </sheetViews>
  <sheetFormatPr baseColWidth="10" defaultColWidth="14.42578125" defaultRowHeight="15.75" customHeight="1" x14ac:dyDescent="0.2"/>
  <cols>
    <col min="1" max="1" width="9.7109375" customWidth="1"/>
    <col min="2" max="2" width="16.7109375" customWidth="1"/>
    <col min="3" max="3" width="11.7109375" customWidth="1"/>
    <col min="4" max="10" width="9.5703125" customWidth="1"/>
    <col min="11" max="11" width="9.85546875" customWidth="1"/>
  </cols>
  <sheetData>
    <row r="1" spans="2:11" ht="15.75" customHeight="1" thickBot="1" x14ac:dyDescent="0.25"/>
    <row r="2" spans="2:11" ht="24" customHeight="1" thickBot="1" x14ac:dyDescent="0.25">
      <c r="B2" s="110" t="s">
        <v>61</v>
      </c>
      <c r="C2" s="111"/>
      <c r="D2" s="111"/>
      <c r="E2" s="111"/>
      <c r="F2" s="111"/>
      <c r="G2" s="111"/>
      <c r="H2" s="111"/>
      <c r="I2" s="111"/>
      <c r="J2" s="111"/>
      <c r="K2" s="112"/>
    </row>
    <row r="3" spans="2:11" ht="30" customHeight="1" x14ac:dyDescent="0.2">
      <c r="B3" s="62" t="s">
        <v>12</v>
      </c>
      <c r="C3" s="63" t="s">
        <v>13</v>
      </c>
      <c r="D3" s="64" t="s">
        <v>62</v>
      </c>
      <c r="E3" s="64" t="s">
        <v>63</v>
      </c>
      <c r="F3" s="64" t="s">
        <v>64</v>
      </c>
      <c r="G3" s="64" t="s">
        <v>65</v>
      </c>
      <c r="H3" s="64" t="s">
        <v>66</v>
      </c>
      <c r="I3" s="64" t="s">
        <v>67</v>
      </c>
      <c r="J3" s="64" t="s">
        <v>68</v>
      </c>
      <c r="K3" s="27" t="s">
        <v>14</v>
      </c>
    </row>
    <row r="4" spans="2:11" s="2" customFormat="1" ht="18.75" customHeight="1" x14ac:dyDescent="0.2">
      <c r="B4" s="44" t="s">
        <v>51</v>
      </c>
      <c r="C4" s="4">
        <f>+'Backlog Sprint 1'!F5</f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5">
        <v>0</v>
      </c>
      <c r="K4" s="28">
        <f>SUM(D4:J4)</f>
        <v>1</v>
      </c>
    </row>
    <row r="5" spans="2:11" s="2" customFormat="1" ht="18.75" customHeight="1" x14ac:dyDescent="0.2">
      <c r="B5" s="44" t="s">
        <v>52</v>
      </c>
      <c r="C5" s="4">
        <f>+'Backlog Sprint 1'!F6</f>
        <v>2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1</v>
      </c>
      <c r="J5" s="5">
        <v>0</v>
      </c>
      <c r="K5" s="28">
        <f>SUM(D5:J5)</f>
        <v>2</v>
      </c>
    </row>
    <row r="6" spans="2:11" s="2" customFormat="1" ht="18.75" customHeight="1" x14ac:dyDescent="0.2">
      <c r="B6" s="44" t="s">
        <v>53</v>
      </c>
      <c r="C6" s="4">
        <f>+'Backlog Sprint 1'!F7</f>
        <v>2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1</v>
      </c>
      <c r="J6" s="5">
        <v>0</v>
      </c>
      <c r="K6" s="28">
        <f>SUM(D6:J6)</f>
        <v>2</v>
      </c>
    </row>
    <row r="7" spans="2:11" s="2" customFormat="1" ht="18.75" customHeight="1" x14ac:dyDescent="0.2">
      <c r="B7" s="44" t="s">
        <v>54</v>
      </c>
      <c r="C7" s="4">
        <f>+'Backlog Sprint 1'!F8</f>
        <v>6</v>
      </c>
      <c r="D7" s="4">
        <v>0</v>
      </c>
      <c r="E7" s="4">
        <v>1</v>
      </c>
      <c r="F7" s="4">
        <v>0</v>
      </c>
      <c r="G7" s="4">
        <v>2</v>
      </c>
      <c r="H7" s="4">
        <v>1</v>
      </c>
      <c r="I7" s="4">
        <v>1</v>
      </c>
      <c r="J7" s="5">
        <v>1</v>
      </c>
      <c r="K7" s="28">
        <f>SUM(D7:J7)</f>
        <v>6</v>
      </c>
    </row>
    <row r="8" spans="2:11" s="2" customFormat="1" ht="18.75" customHeight="1" thickBot="1" x14ac:dyDescent="0.25">
      <c r="B8" s="45" t="s">
        <v>55</v>
      </c>
      <c r="C8" s="9">
        <f>+'Backlog Sprint 1'!F9</f>
        <v>8</v>
      </c>
      <c r="D8" s="9">
        <v>0</v>
      </c>
      <c r="E8" s="9">
        <v>1</v>
      </c>
      <c r="F8" s="9">
        <v>2</v>
      </c>
      <c r="G8" s="9">
        <v>2</v>
      </c>
      <c r="H8" s="9">
        <v>1</v>
      </c>
      <c r="I8" s="9">
        <v>1</v>
      </c>
      <c r="J8" s="7">
        <v>1</v>
      </c>
      <c r="K8" s="29">
        <f>SUM(D8:J8)</f>
        <v>8</v>
      </c>
    </row>
    <row r="9" spans="2:11" ht="15.75" customHeight="1" x14ac:dyDescent="0.2">
      <c r="B9" s="22" t="s">
        <v>30</v>
      </c>
      <c r="C9" s="23">
        <f>SUM(C4:C8)</f>
        <v>19</v>
      </c>
      <c r="D9" s="23">
        <f>C9-SUM(D4:D8)</f>
        <v>19</v>
      </c>
      <c r="E9" s="23">
        <f t="shared" ref="E9:J9" si="0">D9-SUM(E4:E8)</f>
        <v>17</v>
      </c>
      <c r="F9" s="23">
        <f t="shared" si="0"/>
        <v>15</v>
      </c>
      <c r="G9" s="23">
        <f t="shared" si="0"/>
        <v>10</v>
      </c>
      <c r="H9" s="23">
        <f t="shared" si="0"/>
        <v>7</v>
      </c>
      <c r="I9" s="23">
        <f t="shared" si="0"/>
        <v>2</v>
      </c>
      <c r="J9" s="23">
        <f t="shared" si="0"/>
        <v>0</v>
      </c>
      <c r="K9" s="21"/>
    </row>
    <row r="10" spans="2:11" ht="15.75" customHeight="1" thickBot="1" x14ac:dyDescent="0.25">
      <c r="B10" s="24" t="s">
        <v>15</v>
      </c>
      <c r="C10" s="25">
        <f>SUM(C4:C8)</f>
        <v>19</v>
      </c>
      <c r="D10" s="26">
        <f>C10-(SUM(C4:C8)/7)</f>
        <v>16.285714285714285</v>
      </c>
      <c r="E10" s="26">
        <f>D10-(SUM(C4:C8)/7)</f>
        <v>13.571428571428569</v>
      </c>
      <c r="F10" s="26">
        <f>E10-(SUM(C4:C8)/7)</f>
        <v>10.857142857142854</v>
      </c>
      <c r="G10" s="26">
        <f>F10-(SUM(C4:C8)/7)</f>
        <v>8.1428571428571388</v>
      </c>
      <c r="H10" s="26">
        <f>G10-(SUM(C4:C8)/7)</f>
        <v>5.4285714285714244</v>
      </c>
      <c r="I10" s="26">
        <f>H10-(SUM(C4:C8)/7)</f>
        <v>2.71428571428571</v>
      </c>
      <c r="J10" s="26">
        <f>I10-(SUM(C4:C8)/7)</f>
        <v>-4.4408920985006262E-15</v>
      </c>
      <c r="K10" s="21"/>
    </row>
    <row r="13" spans="2:11" ht="12.75" x14ac:dyDescent="0.2">
      <c r="K13" s="1" t="s">
        <v>5</v>
      </c>
    </row>
    <row r="28" spans="9:11" ht="15.75" customHeight="1" x14ac:dyDescent="0.2">
      <c r="I28" s="113" t="s">
        <v>82</v>
      </c>
      <c r="J28" s="113"/>
      <c r="K28" s="113"/>
    </row>
  </sheetData>
  <mergeCells count="2">
    <mergeCell ref="B2:K2"/>
    <mergeCell ref="I28:K28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  <pageSetUpPr fitToPage="1"/>
  </sheetPr>
  <dimension ref="A1:F12"/>
  <sheetViews>
    <sheetView workbookViewId="0">
      <selection activeCell="E9" sqref="E9"/>
    </sheetView>
  </sheetViews>
  <sheetFormatPr baseColWidth="10" defaultColWidth="14.42578125" defaultRowHeight="15.75" customHeight="1" x14ac:dyDescent="0.2"/>
  <cols>
    <col min="1" max="1" width="10.28515625" customWidth="1"/>
    <col min="2" max="2" width="27.7109375" customWidth="1"/>
    <col min="3" max="3" width="10.28515625" customWidth="1"/>
    <col min="4" max="4" width="63.7109375" customWidth="1"/>
    <col min="5" max="5" width="23" customWidth="1"/>
    <col min="6" max="6" width="16.42578125" customWidth="1"/>
  </cols>
  <sheetData>
    <row r="1" spans="1:6" ht="29.25" customHeight="1" x14ac:dyDescent="0.35">
      <c r="A1" s="108" t="s">
        <v>74</v>
      </c>
      <c r="B1" s="108"/>
      <c r="C1" s="108"/>
      <c r="D1" s="108"/>
      <c r="E1" s="108"/>
      <c r="F1" s="108"/>
    </row>
    <row r="2" spans="1:6" ht="15.75" customHeight="1" thickBot="1" x14ac:dyDescent="0.25"/>
    <row r="3" spans="1:6" ht="23.25" customHeight="1" thickBot="1" x14ac:dyDescent="0.25">
      <c r="A3" s="105" t="s">
        <v>83</v>
      </c>
      <c r="B3" s="106"/>
      <c r="C3" s="106"/>
      <c r="D3" s="106"/>
      <c r="E3" s="106"/>
      <c r="F3" s="107"/>
    </row>
    <row r="4" spans="1:6" ht="32.25" customHeight="1" thickBot="1" x14ac:dyDescent="0.25">
      <c r="A4" s="74" t="s">
        <v>9</v>
      </c>
      <c r="B4" s="75" t="s">
        <v>8</v>
      </c>
      <c r="C4" s="75" t="s">
        <v>9</v>
      </c>
      <c r="D4" s="8" t="s">
        <v>0</v>
      </c>
      <c r="E4" s="75" t="s">
        <v>10</v>
      </c>
      <c r="F4" s="15" t="str">
        <f>+'Burndown chart Sprint 2'!C3</f>
        <v>Estimado (Tiempo H)</v>
      </c>
    </row>
    <row r="5" spans="1:6" ht="34.5" customHeight="1" x14ac:dyDescent="0.2">
      <c r="A5" s="102" t="str">
        <f>+'Product Backlog'!B5</f>
        <v>HU2</v>
      </c>
      <c r="B5" s="99" t="str">
        <f>+'Product Backlog'!C5</f>
        <v>Como administrador se debe poder registrar los pagos efectuados por los estudiantes, tanto de pensiones, matrículas o algún servicio de la institución.</v>
      </c>
      <c r="C5" s="17" t="s">
        <v>84</v>
      </c>
      <c r="D5" s="72" t="s">
        <v>89</v>
      </c>
      <c r="E5" s="19" t="s">
        <v>58</v>
      </c>
      <c r="F5" s="20">
        <v>1</v>
      </c>
    </row>
    <row r="6" spans="1:6" ht="34.5" customHeight="1" x14ac:dyDescent="0.2">
      <c r="A6" s="103"/>
      <c r="B6" s="100"/>
      <c r="C6" s="12" t="s">
        <v>85</v>
      </c>
      <c r="D6" s="3" t="s">
        <v>103</v>
      </c>
      <c r="E6" s="3" t="s">
        <v>94</v>
      </c>
      <c r="F6" s="5">
        <v>4</v>
      </c>
    </row>
    <row r="7" spans="1:6" ht="34.5" customHeight="1" x14ac:dyDescent="0.2">
      <c r="A7" s="103"/>
      <c r="B7" s="100"/>
      <c r="C7" s="12" t="s">
        <v>86</v>
      </c>
      <c r="D7" s="3" t="s">
        <v>90</v>
      </c>
      <c r="E7" s="16" t="s">
        <v>11</v>
      </c>
      <c r="F7" s="5">
        <v>2</v>
      </c>
    </row>
    <row r="8" spans="1:6" ht="34.5" customHeight="1" x14ac:dyDescent="0.2">
      <c r="A8" s="103"/>
      <c r="B8" s="100"/>
      <c r="C8" s="12" t="s">
        <v>87</v>
      </c>
      <c r="D8" s="3" t="s">
        <v>91</v>
      </c>
      <c r="E8" s="16" t="s">
        <v>59</v>
      </c>
      <c r="F8" s="5">
        <v>2</v>
      </c>
    </row>
    <row r="9" spans="1:6" ht="34.5" customHeight="1" thickBot="1" x14ac:dyDescent="0.25">
      <c r="A9" s="104"/>
      <c r="B9" s="101"/>
      <c r="C9" s="13" t="s">
        <v>88</v>
      </c>
      <c r="D9" s="6" t="s">
        <v>92</v>
      </c>
      <c r="E9" s="6" t="s">
        <v>93</v>
      </c>
      <c r="F9" s="7">
        <v>2</v>
      </c>
    </row>
    <row r="12" spans="1:6" ht="15.75" customHeight="1" x14ac:dyDescent="0.2">
      <c r="A12" s="14"/>
      <c r="C12" s="14"/>
      <c r="E12" s="109" t="s">
        <v>82</v>
      </c>
      <c r="F12" s="109"/>
    </row>
  </sheetData>
  <mergeCells count="5">
    <mergeCell ref="A1:F1"/>
    <mergeCell ref="A3:F3"/>
    <mergeCell ref="A5:A9"/>
    <mergeCell ref="B5:B9"/>
    <mergeCell ref="E12:F12"/>
  </mergeCells>
  <pageMargins left="0.70866141732283472" right="0.70866141732283472" top="1.7322834645669292" bottom="0.74803149606299213" header="0.31496062992125984" footer="0.31496062992125984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B1:K28"/>
  <sheetViews>
    <sheetView workbookViewId="0">
      <selection activeCell="H8" sqref="H8"/>
    </sheetView>
  </sheetViews>
  <sheetFormatPr baseColWidth="10" defaultColWidth="14.42578125" defaultRowHeight="15.75" customHeight="1" x14ac:dyDescent="0.2"/>
  <cols>
    <col min="1" max="1" width="9.7109375" customWidth="1"/>
    <col min="2" max="2" width="16.7109375" customWidth="1"/>
    <col min="3" max="3" width="11.7109375" customWidth="1"/>
    <col min="4" max="10" width="9.5703125" customWidth="1"/>
    <col min="11" max="11" width="9.85546875" customWidth="1"/>
  </cols>
  <sheetData>
    <row r="1" spans="2:11" ht="15.75" customHeight="1" thickBot="1" x14ac:dyDescent="0.25"/>
    <row r="2" spans="2:11" ht="24" customHeight="1" thickBot="1" x14ac:dyDescent="0.25">
      <c r="B2" s="110" t="s">
        <v>95</v>
      </c>
      <c r="C2" s="111"/>
      <c r="D2" s="111"/>
      <c r="E2" s="111"/>
      <c r="F2" s="111"/>
      <c r="G2" s="111"/>
      <c r="H2" s="111"/>
      <c r="I2" s="111"/>
      <c r="J2" s="111"/>
      <c r="K2" s="112"/>
    </row>
    <row r="3" spans="2:11" ht="30" customHeight="1" x14ac:dyDescent="0.2">
      <c r="B3" s="62" t="s">
        <v>12</v>
      </c>
      <c r="C3" s="63" t="s">
        <v>13</v>
      </c>
      <c r="D3" s="64" t="s">
        <v>96</v>
      </c>
      <c r="E3" s="64" t="s">
        <v>97</v>
      </c>
      <c r="F3" s="64" t="s">
        <v>98</v>
      </c>
      <c r="G3" s="64" t="s">
        <v>99</v>
      </c>
      <c r="H3" s="64" t="s">
        <v>100</v>
      </c>
      <c r="I3" s="64" t="s">
        <v>101</v>
      </c>
      <c r="J3" s="64" t="s">
        <v>102</v>
      </c>
      <c r="K3" s="27" t="s">
        <v>14</v>
      </c>
    </row>
    <row r="4" spans="2:11" s="2" customFormat="1" ht="18.75" customHeight="1" x14ac:dyDescent="0.2">
      <c r="B4" s="69" t="str">
        <f>+'Backlog Sprint 2'!C5</f>
        <v>HU2.1</v>
      </c>
      <c r="C4" s="4">
        <f>+'Backlog Sprint 2'!F5</f>
        <v>1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5">
        <v>0</v>
      </c>
      <c r="K4" s="28">
        <f>SUM(D4:J4)</f>
        <v>1</v>
      </c>
    </row>
    <row r="5" spans="2:11" s="2" customFormat="1" ht="18.75" customHeight="1" x14ac:dyDescent="0.2">
      <c r="B5" s="73" t="str">
        <f>+'Backlog Sprint 2'!C6</f>
        <v>HU2.2</v>
      </c>
      <c r="C5" s="4">
        <f>+'Backlog Sprint 2'!F6</f>
        <v>4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0</v>
      </c>
      <c r="J5" s="5">
        <v>0</v>
      </c>
      <c r="K5" s="28">
        <f>SUM(D5:J5)</f>
        <v>4</v>
      </c>
    </row>
    <row r="6" spans="2:11" s="2" customFormat="1" ht="18.75" customHeight="1" x14ac:dyDescent="0.2">
      <c r="B6" s="73" t="str">
        <f>+'Backlog Sprint 2'!C7</f>
        <v>HU2.3</v>
      </c>
      <c r="C6" s="4">
        <f>+'Backlog Sprint 2'!F7</f>
        <v>2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1</v>
      </c>
      <c r="J6" s="5">
        <v>0</v>
      </c>
      <c r="K6" s="28">
        <f>SUM(D6:J6)</f>
        <v>2</v>
      </c>
    </row>
    <row r="7" spans="2:11" s="2" customFormat="1" ht="18.75" customHeight="1" x14ac:dyDescent="0.2">
      <c r="B7" s="73" t="str">
        <f>+'Backlog Sprint 2'!C8</f>
        <v>HU2.4</v>
      </c>
      <c r="C7" s="4">
        <f>+'Backlog Sprint 2'!F8</f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5">
        <v>1</v>
      </c>
      <c r="K7" s="28">
        <f>SUM(D7:J7)</f>
        <v>2</v>
      </c>
    </row>
    <row r="8" spans="2:11" s="2" customFormat="1" ht="18.75" customHeight="1" thickBot="1" x14ac:dyDescent="0.25">
      <c r="B8" s="73" t="str">
        <f>+'Backlog Sprint 2'!C9</f>
        <v>HU2.5</v>
      </c>
      <c r="C8" s="9">
        <f>+'Backlog Sprint 2'!F9</f>
        <v>2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1</v>
      </c>
      <c r="J8" s="7">
        <v>0</v>
      </c>
      <c r="K8" s="29">
        <f>SUM(D8:J8)</f>
        <v>2</v>
      </c>
    </row>
    <row r="9" spans="2:11" ht="15.75" customHeight="1" x14ac:dyDescent="0.2">
      <c r="B9" s="22" t="s">
        <v>30</v>
      </c>
      <c r="C9" s="23">
        <f>SUM(C4:C8)</f>
        <v>11</v>
      </c>
      <c r="D9" s="23">
        <f>C9-SUM(D4:D8)</f>
        <v>11</v>
      </c>
      <c r="E9" s="23">
        <f t="shared" ref="E9:J9" si="0">D9-SUM(E4:E8)</f>
        <v>9</v>
      </c>
      <c r="F9" s="23">
        <f t="shared" si="0"/>
        <v>8</v>
      </c>
      <c r="G9" s="23">
        <f t="shared" si="0"/>
        <v>6</v>
      </c>
      <c r="H9" s="23">
        <f t="shared" si="0"/>
        <v>4</v>
      </c>
      <c r="I9" s="23">
        <f t="shared" si="0"/>
        <v>1</v>
      </c>
      <c r="J9" s="23">
        <f t="shared" si="0"/>
        <v>0</v>
      </c>
      <c r="K9" s="21"/>
    </row>
    <row r="10" spans="2:11" ht="15.75" customHeight="1" thickBot="1" x14ac:dyDescent="0.25">
      <c r="B10" s="24" t="s">
        <v>15</v>
      </c>
      <c r="C10" s="25">
        <f>SUM(C4:C8)</f>
        <v>11</v>
      </c>
      <c r="D10" s="26">
        <f>C10-(SUM(C4:C8)/7)</f>
        <v>9.4285714285714288</v>
      </c>
      <c r="E10" s="26">
        <f>D10-(SUM(C4:C8)/7)</f>
        <v>7.8571428571428577</v>
      </c>
      <c r="F10" s="26">
        <f>E10-(SUM(C4:C8)/7)</f>
        <v>6.2857142857142865</v>
      </c>
      <c r="G10" s="26">
        <f>F10-(SUM(C4:C8)/7)</f>
        <v>4.7142857142857153</v>
      </c>
      <c r="H10" s="26">
        <f>G10-(SUM(C4:C8)/7)</f>
        <v>3.1428571428571441</v>
      </c>
      <c r="I10" s="26">
        <f>H10-(SUM(C4:C8)/7)</f>
        <v>1.5714285714285727</v>
      </c>
      <c r="J10" s="26">
        <f>I10-(SUM(C4:C8)/7)</f>
        <v>0</v>
      </c>
      <c r="K10" s="21"/>
    </row>
    <row r="13" spans="2:11" ht="12.75" x14ac:dyDescent="0.2">
      <c r="K13" s="1" t="s">
        <v>5</v>
      </c>
    </row>
    <row r="28" spans="9:11" ht="15.75" customHeight="1" x14ac:dyDescent="0.2">
      <c r="I28" s="113" t="s">
        <v>82</v>
      </c>
      <c r="J28" s="113"/>
      <c r="K28" s="113"/>
    </row>
  </sheetData>
  <mergeCells count="2">
    <mergeCell ref="B2:K2"/>
    <mergeCell ref="I28:K28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  <pageSetUpPr fitToPage="1"/>
  </sheetPr>
  <dimension ref="A1:F10"/>
  <sheetViews>
    <sheetView workbookViewId="0">
      <selection activeCell="D9" sqref="D9"/>
    </sheetView>
  </sheetViews>
  <sheetFormatPr baseColWidth="10" defaultColWidth="14.42578125" defaultRowHeight="15.75" customHeight="1" x14ac:dyDescent="0.2"/>
  <cols>
    <col min="1" max="1" width="10.28515625" customWidth="1"/>
    <col min="2" max="2" width="27.7109375" customWidth="1"/>
    <col min="3" max="3" width="10.28515625" customWidth="1"/>
    <col min="4" max="4" width="63.7109375" customWidth="1"/>
    <col min="5" max="5" width="23" customWidth="1"/>
    <col min="6" max="6" width="16.42578125" customWidth="1"/>
  </cols>
  <sheetData>
    <row r="1" spans="1:6" ht="29.25" customHeight="1" x14ac:dyDescent="0.35">
      <c r="A1" s="108" t="s">
        <v>74</v>
      </c>
      <c r="B1" s="108"/>
      <c r="C1" s="108"/>
      <c r="D1" s="108"/>
      <c r="E1" s="108"/>
      <c r="F1" s="108"/>
    </row>
    <row r="2" spans="1:6" ht="15.75" customHeight="1" thickBot="1" x14ac:dyDescent="0.25"/>
    <row r="3" spans="1:6" ht="23.25" customHeight="1" thickBot="1" x14ac:dyDescent="0.25">
      <c r="A3" s="105" t="s">
        <v>129</v>
      </c>
      <c r="B3" s="106"/>
      <c r="C3" s="106"/>
      <c r="D3" s="106"/>
      <c r="E3" s="106"/>
      <c r="F3" s="107"/>
    </row>
    <row r="4" spans="1:6" ht="32.25" customHeight="1" thickBot="1" x14ac:dyDescent="0.25">
      <c r="A4" s="78" t="s">
        <v>9</v>
      </c>
      <c r="B4" s="79" t="s">
        <v>8</v>
      </c>
      <c r="C4" s="79" t="s">
        <v>9</v>
      </c>
      <c r="D4" s="8" t="s">
        <v>0</v>
      </c>
      <c r="E4" s="79" t="s">
        <v>10</v>
      </c>
      <c r="F4" s="15" t="str">
        <f>+'Burndown chart Sprint 3'!C3</f>
        <v>Estimado (Tiempo H)</v>
      </c>
    </row>
    <row r="5" spans="1:6" ht="34.5" customHeight="1" x14ac:dyDescent="0.2">
      <c r="A5" s="102" t="str">
        <f>+'Product Backlog'!B6</f>
        <v>HU3</v>
      </c>
      <c r="B5" s="99" t="str">
        <f>+'Product Backlog'!C6</f>
        <v>Como administrador del colegio se requiere poder modificar la data de cada uno de los estudiantes, con el fin de mantenerla actualizada.</v>
      </c>
      <c r="C5" s="17" t="s">
        <v>104</v>
      </c>
      <c r="D5" s="76" t="s">
        <v>107</v>
      </c>
      <c r="E5" s="76" t="s">
        <v>110</v>
      </c>
      <c r="F5" s="20">
        <v>8</v>
      </c>
    </row>
    <row r="6" spans="1:6" ht="34.5" customHeight="1" x14ac:dyDescent="0.2">
      <c r="A6" s="103"/>
      <c r="B6" s="100"/>
      <c r="C6" s="12" t="s">
        <v>105</v>
      </c>
      <c r="D6" s="3" t="s">
        <v>108</v>
      </c>
      <c r="E6" s="3" t="s">
        <v>93</v>
      </c>
      <c r="F6" s="5">
        <v>6</v>
      </c>
    </row>
    <row r="7" spans="1:6" ht="34.5" customHeight="1" thickBot="1" x14ac:dyDescent="0.25">
      <c r="A7" s="104"/>
      <c r="B7" s="101"/>
      <c r="C7" s="13" t="s">
        <v>106</v>
      </c>
      <c r="D7" s="6" t="s">
        <v>109</v>
      </c>
      <c r="E7" s="114" t="s">
        <v>11</v>
      </c>
      <c r="F7" s="7">
        <v>4</v>
      </c>
    </row>
    <row r="10" spans="1:6" ht="15.75" customHeight="1" x14ac:dyDescent="0.2">
      <c r="A10" s="14"/>
      <c r="C10" s="14"/>
      <c r="E10" s="109" t="s">
        <v>82</v>
      </c>
      <c r="F10" s="109"/>
    </row>
  </sheetData>
  <mergeCells count="5">
    <mergeCell ref="A1:F1"/>
    <mergeCell ref="A3:F3"/>
    <mergeCell ref="A5:A7"/>
    <mergeCell ref="B5:B7"/>
    <mergeCell ref="E10:F10"/>
  </mergeCells>
  <pageMargins left="0.70866141732283472" right="0.70866141732283472" top="1.7322834645669292" bottom="0.74803149606299213" header="0.31496062992125984" footer="0.31496062992125984"/>
  <pageSetup paperSize="9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B1:K26"/>
  <sheetViews>
    <sheetView topLeftCell="A4" workbookViewId="0">
      <selection activeCell="B15" sqref="B15"/>
    </sheetView>
  </sheetViews>
  <sheetFormatPr baseColWidth="10" defaultColWidth="14.42578125" defaultRowHeight="15.75" customHeight="1" x14ac:dyDescent="0.2"/>
  <cols>
    <col min="1" max="1" width="9.7109375" customWidth="1"/>
    <col min="2" max="2" width="16.7109375" customWidth="1"/>
    <col min="3" max="3" width="11.7109375" customWidth="1"/>
    <col min="4" max="10" width="9.5703125" customWidth="1"/>
    <col min="11" max="11" width="9.85546875" customWidth="1"/>
  </cols>
  <sheetData>
    <row r="1" spans="2:11" ht="15.75" customHeight="1" thickBot="1" x14ac:dyDescent="0.25"/>
    <row r="2" spans="2:11" ht="24" customHeight="1" thickBot="1" x14ac:dyDescent="0.25">
      <c r="B2" s="110" t="s">
        <v>111</v>
      </c>
      <c r="C2" s="111"/>
      <c r="D2" s="111"/>
      <c r="E2" s="111"/>
      <c r="F2" s="111"/>
      <c r="G2" s="111"/>
      <c r="H2" s="111"/>
      <c r="I2" s="111"/>
      <c r="J2" s="111"/>
      <c r="K2" s="112"/>
    </row>
    <row r="3" spans="2:11" ht="30" customHeight="1" x14ac:dyDescent="0.2">
      <c r="B3" s="62" t="s">
        <v>12</v>
      </c>
      <c r="C3" s="63" t="s">
        <v>13</v>
      </c>
      <c r="D3" s="64" t="s">
        <v>116</v>
      </c>
      <c r="E3" s="64" t="s">
        <v>117</v>
      </c>
      <c r="F3" s="64" t="s">
        <v>118</v>
      </c>
      <c r="G3" s="64" t="s">
        <v>119</v>
      </c>
      <c r="H3" s="64" t="s">
        <v>120</v>
      </c>
      <c r="I3" s="64" t="s">
        <v>121</v>
      </c>
      <c r="J3" s="64" t="s">
        <v>122</v>
      </c>
      <c r="K3" s="27" t="s">
        <v>14</v>
      </c>
    </row>
    <row r="4" spans="2:11" s="2" customFormat="1" ht="18.75" customHeight="1" x14ac:dyDescent="0.2">
      <c r="B4" s="77" t="str">
        <f>+'Backlog Sprint 3'!C5</f>
        <v>HU3.1</v>
      </c>
      <c r="C4" s="4">
        <f>+'Backlog Sprint 3'!F5</f>
        <v>8</v>
      </c>
      <c r="D4" s="4">
        <v>0</v>
      </c>
      <c r="E4" s="4">
        <v>1</v>
      </c>
      <c r="F4" s="4">
        <v>1</v>
      </c>
      <c r="G4" s="4">
        <v>1</v>
      </c>
      <c r="H4" s="4">
        <v>1</v>
      </c>
      <c r="I4" s="4">
        <v>2</v>
      </c>
      <c r="J4" s="5">
        <v>2</v>
      </c>
      <c r="K4" s="28">
        <f>SUM(D4:J4)</f>
        <v>8</v>
      </c>
    </row>
    <row r="5" spans="2:11" s="2" customFormat="1" ht="18.75" customHeight="1" x14ac:dyDescent="0.2">
      <c r="B5" s="77" t="str">
        <f>+'Backlog Sprint 3'!C6</f>
        <v>HU3.2</v>
      </c>
      <c r="C5" s="4">
        <f>+'Backlog Sprint 3'!F6</f>
        <v>6</v>
      </c>
      <c r="D5" s="4">
        <v>0</v>
      </c>
      <c r="E5" s="4">
        <v>1</v>
      </c>
      <c r="F5" s="4">
        <v>2</v>
      </c>
      <c r="G5" s="4">
        <v>1</v>
      </c>
      <c r="H5" s="4">
        <v>1</v>
      </c>
      <c r="I5" s="4">
        <v>1</v>
      </c>
      <c r="J5" s="5">
        <v>0</v>
      </c>
      <c r="K5" s="28">
        <f>SUM(D5:J5)</f>
        <v>6</v>
      </c>
    </row>
    <row r="6" spans="2:11" s="2" customFormat="1" ht="18.75" customHeight="1" thickBot="1" x14ac:dyDescent="0.25">
      <c r="B6" s="77" t="str">
        <f>+'Backlog Sprint 3'!C7</f>
        <v>HU3.3</v>
      </c>
      <c r="C6" s="4">
        <f>+'Backlog Sprint 3'!F7</f>
        <v>4</v>
      </c>
      <c r="D6" s="4">
        <v>2</v>
      </c>
      <c r="E6" s="4">
        <v>0</v>
      </c>
      <c r="F6" s="4">
        <v>0</v>
      </c>
      <c r="G6" s="4">
        <v>1</v>
      </c>
      <c r="H6" s="4">
        <v>0</v>
      </c>
      <c r="I6" s="4">
        <v>1</v>
      </c>
      <c r="J6" s="5">
        <v>0</v>
      </c>
      <c r="K6" s="29">
        <f>SUM(D6:J6)</f>
        <v>4</v>
      </c>
    </row>
    <row r="7" spans="2:11" ht="15.75" customHeight="1" x14ac:dyDescent="0.2">
      <c r="B7" s="22" t="s">
        <v>30</v>
      </c>
      <c r="C7" s="23">
        <f>SUM(C4:C6)</f>
        <v>18</v>
      </c>
      <c r="D7" s="23">
        <f>C7-SUM(D4:D6)</f>
        <v>16</v>
      </c>
      <c r="E7" s="23">
        <f>D7-SUM(E4:E6)</f>
        <v>14</v>
      </c>
      <c r="F7" s="23">
        <f>E7-SUM(F4:F6)</f>
        <v>11</v>
      </c>
      <c r="G7" s="23">
        <f>F7-SUM(G4:G6)</f>
        <v>8</v>
      </c>
      <c r="H7" s="23">
        <f>G7-SUM(H4:H6)</f>
        <v>6</v>
      </c>
      <c r="I7" s="23">
        <f>H7-SUM(I4:I6)</f>
        <v>2</v>
      </c>
      <c r="J7" s="115">
        <f>I7-SUM(J4:J6)</f>
        <v>0</v>
      </c>
      <c r="K7" s="21"/>
    </row>
    <row r="8" spans="2:11" ht="15.75" customHeight="1" thickBot="1" x14ac:dyDescent="0.25">
      <c r="B8" s="24" t="s">
        <v>15</v>
      </c>
      <c r="C8" s="25">
        <f>SUM(C4:C6)</f>
        <v>18</v>
      </c>
      <c r="D8" s="26">
        <f>C8-(SUM(C4:C6)/7)</f>
        <v>15.428571428571429</v>
      </c>
      <c r="E8" s="26">
        <f>D8-(SUM(C4:C6)/7)</f>
        <v>12.857142857142858</v>
      </c>
      <c r="F8" s="26">
        <f>E8-(SUM(C4:C6)/7)</f>
        <v>10.285714285714286</v>
      </c>
      <c r="G8" s="26">
        <f>F8-(SUM(C4:C6)/7)</f>
        <v>7.7142857142857153</v>
      </c>
      <c r="H8" s="26">
        <f>G8-(SUM(C4:C6)/7)</f>
        <v>5.1428571428571441</v>
      </c>
      <c r="I8" s="26">
        <f>H8-(SUM(C4:C6)/7)</f>
        <v>2.5714285714285725</v>
      </c>
      <c r="J8" s="116">
        <f>I8-(SUM(C4:C6)/7)</f>
        <v>0</v>
      </c>
      <c r="K8" s="21"/>
    </row>
    <row r="11" spans="2:11" ht="12.75" x14ac:dyDescent="0.2">
      <c r="K11" s="1" t="s">
        <v>5</v>
      </c>
    </row>
    <row r="26" spans="9:11" ht="15.75" customHeight="1" x14ac:dyDescent="0.2">
      <c r="I26" s="113" t="s">
        <v>82</v>
      </c>
      <c r="J26" s="113"/>
      <c r="K26" s="113"/>
    </row>
  </sheetData>
  <mergeCells count="2">
    <mergeCell ref="B2:K2"/>
    <mergeCell ref="I26:K26"/>
  </mergeCells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  <pageSetUpPr fitToPage="1"/>
  </sheetPr>
  <dimension ref="A1:F11"/>
  <sheetViews>
    <sheetView workbookViewId="0">
      <selection activeCell="D10" sqref="D10"/>
    </sheetView>
  </sheetViews>
  <sheetFormatPr baseColWidth="10" defaultColWidth="14.42578125" defaultRowHeight="15.75" customHeight="1" x14ac:dyDescent="0.2"/>
  <cols>
    <col min="1" max="1" width="10.28515625" customWidth="1"/>
    <col min="2" max="2" width="27.7109375" customWidth="1"/>
    <col min="3" max="3" width="10.28515625" customWidth="1"/>
    <col min="4" max="4" width="63.7109375" customWidth="1"/>
    <col min="5" max="5" width="23" customWidth="1"/>
    <col min="6" max="6" width="16.42578125" customWidth="1"/>
  </cols>
  <sheetData>
    <row r="1" spans="1:6" ht="29.25" customHeight="1" x14ac:dyDescent="0.35">
      <c r="A1" s="108" t="s">
        <v>74</v>
      </c>
      <c r="B1" s="108"/>
      <c r="C1" s="108"/>
      <c r="D1" s="108"/>
      <c r="E1" s="108"/>
      <c r="F1" s="108"/>
    </row>
    <row r="2" spans="1:6" ht="15.75" customHeight="1" thickBot="1" x14ac:dyDescent="0.25"/>
    <row r="3" spans="1:6" ht="23.25" customHeight="1" thickBot="1" x14ac:dyDescent="0.25">
      <c r="A3" s="105" t="s">
        <v>128</v>
      </c>
      <c r="B3" s="106"/>
      <c r="C3" s="106"/>
      <c r="D3" s="106"/>
      <c r="E3" s="106"/>
      <c r="F3" s="107"/>
    </row>
    <row r="4" spans="1:6" ht="32.25" customHeight="1" thickBot="1" x14ac:dyDescent="0.25">
      <c r="A4" s="78" t="s">
        <v>9</v>
      </c>
      <c r="B4" s="79" t="s">
        <v>8</v>
      </c>
      <c r="C4" s="79" t="s">
        <v>9</v>
      </c>
      <c r="D4" s="8" t="s">
        <v>0</v>
      </c>
      <c r="E4" s="79" t="s">
        <v>10</v>
      </c>
      <c r="F4" s="15" t="str">
        <f>+'Burndown chart Sprint 4'!C3</f>
        <v>Estimado (Tiempo H)</v>
      </c>
    </row>
    <row r="5" spans="1:6" ht="34.5" customHeight="1" x14ac:dyDescent="0.2">
      <c r="A5" s="102" t="str">
        <f>+'Product Backlog'!B7</f>
        <v>HU4</v>
      </c>
      <c r="B5" s="99" t="str">
        <f>+'Product Backlog'!C7</f>
        <v>Como administrador se requiere poder tener una clasificación de pagos por servicios prestados como la pensión, matrícula, cursos adicionales, cafetería, entre otros.</v>
      </c>
      <c r="C5" s="17" t="s">
        <v>112</v>
      </c>
      <c r="D5" s="76" t="s">
        <v>123</v>
      </c>
      <c r="E5" s="19" t="s">
        <v>59</v>
      </c>
      <c r="F5" s="20">
        <v>8</v>
      </c>
    </row>
    <row r="6" spans="1:6" ht="34.5" customHeight="1" x14ac:dyDescent="0.2">
      <c r="A6" s="103"/>
      <c r="B6" s="100"/>
      <c r="C6" s="12" t="s">
        <v>113</v>
      </c>
      <c r="D6" s="3" t="s">
        <v>125</v>
      </c>
      <c r="E6" s="3" t="s">
        <v>93</v>
      </c>
      <c r="F6" s="5">
        <v>4</v>
      </c>
    </row>
    <row r="7" spans="1:6" ht="34.5" customHeight="1" x14ac:dyDescent="0.2">
      <c r="A7" s="103"/>
      <c r="B7" s="100"/>
      <c r="C7" s="12" t="s">
        <v>114</v>
      </c>
      <c r="D7" s="3" t="s">
        <v>124</v>
      </c>
      <c r="E7" s="16" t="s">
        <v>11</v>
      </c>
      <c r="F7" s="5">
        <v>4</v>
      </c>
    </row>
    <row r="8" spans="1:6" ht="34.5" customHeight="1" x14ac:dyDescent="0.2">
      <c r="A8" s="103"/>
      <c r="B8" s="100"/>
      <c r="C8" s="12" t="s">
        <v>115</v>
      </c>
      <c r="D8" s="3" t="s">
        <v>126</v>
      </c>
      <c r="E8" s="16" t="s">
        <v>127</v>
      </c>
      <c r="F8" s="5">
        <v>4</v>
      </c>
    </row>
    <row r="11" spans="1:6" ht="15.75" customHeight="1" x14ac:dyDescent="0.2">
      <c r="A11" s="14"/>
      <c r="C11" s="14"/>
      <c r="E11" s="109" t="s">
        <v>82</v>
      </c>
      <c r="F11" s="109"/>
    </row>
  </sheetData>
  <mergeCells count="5">
    <mergeCell ref="A1:F1"/>
    <mergeCell ref="A3:F3"/>
    <mergeCell ref="A5:A8"/>
    <mergeCell ref="B5:B8"/>
    <mergeCell ref="E11:F11"/>
  </mergeCells>
  <pageMargins left="0.70866141732283472" right="0.70866141732283472" top="1.7322834645669292" bottom="0.74803149606299213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Product Backlog</vt:lpstr>
      <vt:lpstr>Fechas Sprints</vt:lpstr>
      <vt:lpstr>Backlog Sprint 1</vt:lpstr>
      <vt:lpstr>Burndown chart Sprint 1</vt:lpstr>
      <vt:lpstr>Backlog Sprint 2</vt:lpstr>
      <vt:lpstr>Burndown chart Sprint 2</vt:lpstr>
      <vt:lpstr>Backlog Sprint 3</vt:lpstr>
      <vt:lpstr>Burndown chart Sprint 3</vt:lpstr>
      <vt:lpstr>Backlog Sprint 4</vt:lpstr>
      <vt:lpstr>Burndown chart Sprint 4</vt:lpstr>
      <vt:lpstr>'Backlog Sprint 1'!Área_de_impresión</vt:lpstr>
      <vt:lpstr>'Backlog Sprint 2'!Área_de_impresión</vt:lpstr>
      <vt:lpstr>'Backlog Sprint 3'!Área_de_impresión</vt:lpstr>
      <vt:lpstr>'Backlog Sprint 4'!Área_de_impresión</vt:lpstr>
      <vt:lpstr>'Product Backlog'!Área_de_impresión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PALOMINO</dc:creator>
  <cp:lastModifiedBy>JOSE PALOMINO</cp:lastModifiedBy>
  <cp:lastPrinted>2021-11-11T01:22:49Z</cp:lastPrinted>
  <dcterms:modified xsi:type="dcterms:W3CDTF">2021-12-10T23:16:24Z</dcterms:modified>
</cp:coreProperties>
</file>