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6f7379c926acfa2/Desktop/PR App/"/>
    </mc:Choice>
  </mc:AlternateContent>
  <xr:revisionPtr revIDLastSave="441" documentId="8_{BBAD4C38-6AFF-465E-9DF4-3BF3FF62574A}" xr6:coauthVersionLast="47" xr6:coauthVersionMax="47" xr10:uidLastSave="{26DAE32C-9199-46B8-8A4D-893E0A491E97}"/>
  <bookViews>
    <workbookView xWindow="-120" yWindow="-120" windowWidth="20730" windowHeight="11040" activeTab="8" xr2:uid="{DEC41CC6-749F-498E-9B9D-D686F16FE2E9}"/>
  </bookViews>
  <sheets>
    <sheet name="Inputs" sheetId="1" r:id="rId1"/>
    <sheet name="Week 1" sheetId="3" r:id="rId2"/>
    <sheet name="Week 2" sheetId="4" r:id="rId3"/>
    <sheet name="Week 3" sheetId="5" r:id="rId4"/>
    <sheet name="Week 4" sheetId="6" r:id="rId5"/>
    <sheet name="Week 5" sheetId="7" r:id="rId6"/>
    <sheet name="Week 6" sheetId="8" r:id="rId7"/>
    <sheet name="All Data" sheetId="9" r:id="rId8"/>
    <sheet name="code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0" l="1"/>
  <c r="D15" i="10"/>
  <c r="D16" i="10"/>
  <c r="D17" i="10"/>
  <c r="D18" i="10"/>
  <c r="D19" i="10"/>
  <c r="D20" i="10"/>
  <c r="D21" i="10"/>
  <c r="D22" i="10"/>
  <c r="D23" i="10"/>
  <c r="D24" i="10"/>
  <c r="D25" i="10"/>
  <c r="F25" i="10" s="1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F53" i="10" s="1"/>
  <c r="D54" i="10"/>
  <c r="D55" i="10"/>
  <c r="D56" i="10"/>
  <c r="D57" i="10"/>
  <c r="F57" i="10" s="1"/>
  <c r="D58" i="10"/>
  <c r="D59" i="10"/>
  <c r="D60" i="10"/>
  <c r="D61" i="10"/>
  <c r="F61" i="10" s="1"/>
  <c r="D62" i="10"/>
  <c r="D63" i="10"/>
  <c r="D64" i="10"/>
  <c r="D65" i="10"/>
  <c r="F65" i="10" s="1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D513" i="10"/>
  <c r="D514" i="10"/>
  <c r="D515" i="10"/>
  <c r="D516" i="10"/>
  <c r="D517" i="10"/>
  <c r="D518" i="10"/>
  <c r="D519" i="10"/>
  <c r="D520" i="10"/>
  <c r="D521" i="10"/>
  <c r="D522" i="10"/>
  <c r="D523" i="10"/>
  <c r="D524" i="10"/>
  <c r="D525" i="10"/>
  <c r="D526" i="10"/>
  <c r="D527" i="10"/>
  <c r="D528" i="10"/>
  <c r="D529" i="10"/>
  <c r="D530" i="10"/>
  <c r="D531" i="10"/>
  <c r="D532" i="10"/>
  <c r="D533" i="10"/>
  <c r="D534" i="10"/>
  <c r="D535" i="10"/>
  <c r="D536" i="10"/>
  <c r="D537" i="10"/>
  <c r="D538" i="10"/>
  <c r="D539" i="10"/>
  <c r="D540" i="10"/>
  <c r="D541" i="10"/>
  <c r="D542" i="10"/>
  <c r="D543" i="10"/>
  <c r="D544" i="10"/>
  <c r="D545" i="10"/>
  <c r="D546" i="10"/>
  <c r="D547" i="10"/>
  <c r="D548" i="10"/>
  <c r="D549" i="10"/>
  <c r="D550" i="10"/>
  <c r="D551" i="10"/>
  <c r="D552" i="10"/>
  <c r="D553" i="10"/>
  <c r="D554" i="10"/>
  <c r="D555" i="10"/>
  <c r="D556" i="10"/>
  <c r="D557" i="10"/>
  <c r="D558" i="10"/>
  <c r="D559" i="10"/>
  <c r="D560" i="10"/>
  <c r="D561" i="10"/>
  <c r="D562" i="10"/>
  <c r="D563" i="10"/>
  <c r="D564" i="10"/>
  <c r="D565" i="10"/>
  <c r="D566" i="10"/>
  <c r="D567" i="10"/>
  <c r="D568" i="10"/>
  <c r="D569" i="10"/>
  <c r="D570" i="10"/>
  <c r="D571" i="10"/>
  <c r="D572" i="10"/>
  <c r="D573" i="10"/>
  <c r="D574" i="10"/>
  <c r="D575" i="10"/>
  <c r="D576" i="10"/>
  <c r="D577" i="10"/>
  <c r="D578" i="10"/>
  <c r="D579" i="10"/>
  <c r="D580" i="10"/>
  <c r="D581" i="10"/>
  <c r="D582" i="10"/>
  <c r="D583" i="10"/>
  <c r="D584" i="10"/>
  <c r="D585" i="10"/>
  <c r="D586" i="10"/>
  <c r="D587" i="10"/>
  <c r="D588" i="10"/>
  <c r="D589" i="10"/>
  <c r="D590" i="10"/>
  <c r="D591" i="10"/>
  <c r="D592" i="10"/>
  <c r="D593" i="10"/>
  <c r="D594" i="10"/>
  <c r="D595" i="10"/>
  <c r="D596" i="10"/>
  <c r="D597" i="10"/>
  <c r="D598" i="10"/>
  <c r="D599" i="10"/>
  <c r="D600" i="10"/>
  <c r="D601" i="10"/>
  <c r="D602" i="10"/>
  <c r="D603" i="10"/>
  <c r="D604" i="10"/>
  <c r="D605" i="10"/>
  <c r="D606" i="10"/>
  <c r="D607" i="10"/>
  <c r="D608" i="10"/>
  <c r="D609" i="10"/>
  <c r="D610" i="10"/>
  <c r="D611" i="10"/>
  <c r="D612" i="10"/>
  <c r="D613" i="10"/>
  <c r="D614" i="10"/>
  <c r="D615" i="10"/>
  <c r="D616" i="10"/>
  <c r="D617" i="10"/>
  <c r="D618" i="10"/>
  <c r="D619" i="10"/>
  <c r="D620" i="10"/>
  <c r="D621" i="10"/>
  <c r="D622" i="10"/>
  <c r="D623" i="10"/>
  <c r="D624" i="10"/>
  <c r="D625" i="10"/>
  <c r="D626" i="10"/>
  <c r="D627" i="10"/>
  <c r="D628" i="10"/>
  <c r="D629" i="10"/>
  <c r="D630" i="10"/>
  <c r="D631" i="10"/>
  <c r="D632" i="10"/>
  <c r="D633" i="10"/>
  <c r="D634" i="10"/>
  <c r="D635" i="10"/>
  <c r="D636" i="10"/>
  <c r="D637" i="10"/>
  <c r="D638" i="10"/>
  <c r="D639" i="10"/>
  <c r="D640" i="10"/>
  <c r="D641" i="10"/>
  <c r="D642" i="10"/>
  <c r="D643" i="10"/>
  <c r="D644" i="10"/>
  <c r="D645" i="10"/>
  <c r="D646" i="10"/>
  <c r="D647" i="10"/>
  <c r="D648" i="10"/>
  <c r="D649" i="10"/>
  <c r="D650" i="10"/>
  <c r="D651" i="10"/>
  <c r="D652" i="10"/>
  <c r="D653" i="10"/>
  <c r="D654" i="10"/>
  <c r="D655" i="10"/>
  <c r="D656" i="10"/>
  <c r="D657" i="10"/>
  <c r="D658" i="10"/>
  <c r="D659" i="10"/>
  <c r="D660" i="10"/>
  <c r="D661" i="10"/>
  <c r="D662" i="10"/>
  <c r="D663" i="10"/>
  <c r="D664" i="10"/>
  <c r="D665" i="10"/>
  <c r="D666" i="10"/>
  <c r="D667" i="10"/>
  <c r="D668" i="10"/>
  <c r="D669" i="10"/>
  <c r="D670" i="10"/>
  <c r="D671" i="10"/>
  <c r="D672" i="10"/>
  <c r="D673" i="10"/>
  <c r="D674" i="10"/>
  <c r="D675" i="10"/>
  <c r="D676" i="10"/>
  <c r="D677" i="10"/>
  <c r="D678" i="10"/>
  <c r="D679" i="10"/>
  <c r="D680" i="10"/>
  <c r="D681" i="10"/>
  <c r="D682" i="10"/>
  <c r="D683" i="10"/>
  <c r="F16" i="10"/>
  <c r="F33" i="10"/>
  <c r="D13" i="10"/>
  <c r="F32" i="10"/>
  <c r="F27" i="10"/>
  <c r="F21" i="10"/>
  <c r="F18" i="10"/>
  <c r="F13" i="10"/>
  <c r="E30" i="10"/>
  <c r="E29" i="10"/>
  <c r="E28" i="10"/>
  <c r="E25" i="10"/>
  <c r="E24" i="10"/>
  <c r="E23" i="10"/>
  <c r="E22" i="10"/>
  <c r="E19" i="10"/>
  <c r="E33" i="10"/>
  <c r="E16" i="10"/>
  <c r="E15" i="10"/>
  <c r="E14" i="10"/>
  <c r="F19" i="10"/>
  <c r="F15" i="10"/>
  <c r="F14" i="10"/>
  <c r="F70" i="10"/>
  <c r="F73" i="10"/>
  <c r="F76" i="10"/>
  <c r="E77" i="10"/>
  <c r="E74" i="10"/>
  <c r="E71" i="10"/>
  <c r="F67" i="10"/>
  <c r="F63" i="10"/>
  <c r="F59" i="10"/>
  <c r="F56" i="10"/>
  <c r="F52" i="10"/>
  <c r="E68" i="10"/>
  <c r="E65" i="10"/>
  <c r="E64" i="10"/>
  <c r="E61" i="10"/>
  <c r="E60" i="10"/>
  <c r="E57" i="10"/>
  <c r="E54" i="10"/>
  <c r="E53" i="10"/>
  <c r="F68" i="10"/>
  <c r="F64" i="10"/>
  <c r="F60" i="10"/>
  <c r="F54" i="10"/>
  <c r="F49" i="10"/>
  <c r="F45" i="10"/>
  <c r="F41" i="10"/>
  <c r="F38" i="10"/>
  <c r="E36" i="10"/>
  <c r="E50" i="10"/>
  <c r="E47" i="10"/>
  <c r="E46" i="10"/>
  <c r="E42" i="10"/>
  <c r="E39" i="10"/>
  <c r="F43" i="10"/>
  <c r="F36" i="10"/>
  <c r="F35" i="10"/>
  <c r="C665" i="10"/>
  <c r="C664" i="10"/>
  <c r="C663" i="10"/>
  <c r="C662" i="10"/>
  <c r="C661" i="10"/>
  <c r="C660" i="10"/>
  <c r="C657" i="10"/>
  <c r="C656" i="10"/>
  <c r="C655" i="10"/>
  <c r="C627" i="10"/>
  <c r="C599" i="10"/>
  <c r="C654" i="10"/>
  <c r="C626" i="10"/>
  <c r="C598" i="10"/>
  <c r="C653" i="10"/>
  <c r="C625" i="10"/>
  <c r="C597" i="10"/>
  <c r="C652" i="10"/>
  <c r="C624" i="10"/>
  <c r="C623" i="10"/>
  <c r="C594" i="10"/>
  <c r="C649" i="10"/>
  <c r="C593" i="10"/>
  <c r="C648" i="10"/>
  <c r="C620" i="10"/>
  <c r="C647" i="10"/>
  <c r="C619" i="10"/>
  <c r="C646" i="10"/>
  <c r="C618" i="10"/>
  <c r="C590" i="10"/>
  <c r="C683" i="10"/>
  <c r="C645" i="10"/>
  <c r="C589" i="10"/>
  <c r="C682" i="10"/>
  <c r="C644" i="10"/>
  <c r="C588" i="10"/>
  <c r="C615" i="10"/>
  <c r="C614" i="10"/>
  <c r="C679" i="10"/>
  <c r="C641" i="10"/>
  <c r="C613" i="10"/>
  <c r="C585" i="10"/>
  <c r="C678" i="10"/>
  <c r="C640" i="10"/>
  <c r="C584" i="10"/>
  <c r="C639" i="10"/>
  <c r="C583" i="10"/>
  <c r="C638" i="10"/>
  <c r="C610" i="10"/>
  <c r="C675" i="10"/>
  <c r="C637" i="10"/>
  <c r="C609" i="10"/>
  <c r="C674" i="10"/>
  <c r="C636" i="10"/>
  <c r="C608" i="10"/>
  <c r="C580" i="10"/>
  <c r="C673" i="10"/>
  <c r="C635" i="10"/>
  <c r="C607" i="10"/>
  <c r="C579" i="10"/>
  <c r="C672" i="10"/>
  <c r="C634" i="10"/>
  <c r="C606" i="10"/>
  <c r="C578" i="10"/>
  <c r="C533" i="10"/>
  <c r="C532" i="10"/>
  <c r="C531" i="10"/>
  <c r="C530" i="10"/>
  <c r="C529" i="10"/>
  <c r="C526" i="10"/>
  <c r="C525" i="10"/>
  <c r="C524" i="10"/>
  <c r="C523" i="10"/>
  <c r="C522" i="10"/>
  <c r="C521" i="10"/>
  <c r="C518" i="10"/>
  <c r="C517" i="10"/>
  <c r="C516" i="10"/>
  <c r="C515" i="10"/>
  <c r="C514" i="10"/>
  <c r="C571" i="10"/>
  <c r="C554" i="10"/>
  <c r="C492" i="10"/>
  <c r="C570" i="10"/>
  <c r="C553" i="10"/>
  <c r="C569" i="10"/>
  <c r="C552" i="10"/>
  <c r="C511" i="10"/>
  <c r="C568" i="10"/>
  <c r="C551" i="10"/>
  <c r="C510" i="10"/>
  <c r="C489" i="10"/>
  <c r="C567" i="10"/>
  <c r="C509" i="10"/>
  <c r="C488" i="10"/>
  <c r="C566" i="10"/>
  <c r="C508" i="10"/>
  <c r="C548" i="10"/>
  <c r="C507" i="10"/>
  <c r="C547" i="10"/>
  <c r="C485" i="10"/>
  <c r="C563" i="10"/>
  <c r="C546" i="10"/>
  <c r="C484" i="10"/>
  <c r="C562" i="10"/>
  <c r="C545" i="10"/>
  <c r="C504" i="10"/>
  <c r="C503" i="10"/>
  <c r="C502" i="10"/>
  <c r="C481" i="10"/>
  <c r="C559" i="10"/>
  <c r="C542" i="10"/>
  <c r="C501" i="10"/>
  <c r="C480" i="10"/>
  <c r="C558" i="10"/>
  <c r="C541" i="10"/>
  <c r="C500" i="10"/>
  <c r="C479" i="10"/>
  <c r="C557" i="10"/>
  <c r="C540" i="10"/>
  <c r="C499" i="10"/>
  <c r="C478" i="10"/>
  <c r="C471" i="10"/>
  <c r="C470" i="10"/>
  <c r="C469" i="10"/>
  <c r="C468" i="10"/>
  <c r="C467" i="10"/>
  <c r="C466" i="10"/>
  <c r="C465" i="10"/>
  <c r="C464" i="10"/>
  <c r="C364" i="10"/>
  <c r="C461" i="10"/>
  <c r="C399" i="10"/>
  <c r="C363" i="10"/>
  <c r="C460" i="10"/>
  <c r="C398" i="10"/>
  <c r="C362" i="10"/>
  <c r="C459" i="10"/>
  <c r="C397" i="10"/>
  <c r="C361" i="10"/>
  <c r="C458" i="10"/>
  <c r="C396" i="10"/>
  <c r="C457" i="10"/>
  <c r="C422" i="10"/>
  <c r="C395" i="10"/>
  <c r="C454" i="10"/>
  <c r="C419" i="10"/>
  <c r="C392" i="10"/>
  <c r="C356" i="10"/>
  <c r="C453" i="10"/>
  <c r="C418" i="10"/>
  <c r="C391" i="10"/>
  <c r="C355" i="10"/>
  <c r="C452" i="10"/>
  <c r="C417" i="10"/>
  <c r="C390" i="10"/>
  <c r="C354" i="10"/>
  <c r="C451" i="10"/>
  <c r="C416" i="10"/>
  <c r="C389" i="10"/>
  <c r="C353" i="10"/>
  <c r="C450" i="10"/>
  <c r="C415" i="10"/>
  <c r="C388" i="10"/>
  <c r="C352" i="10"/>
  <c r="C387" i="10"/>
  <c r="C351" i="10"/>
  <c r="C386" i="10"/>
  <c r="C350" i="10"/>
  <c r="C447" i="10"/>
  <c r="C412" i="10"/>
  <c r="C385" i="10"/>
  <c r="C349" i="10"/>
  <c r="C446" i="10"/>
  <c r="C411" i="10"/>
  <c r="C384" i="10"/>
  <c r="C445" i="10"/>
  <c r="C410" i="10"/>
  <c r="C444" i="10"/>
  <c r="C409" i="10"/>
  <c r="C346" i="10"/>
  <c r="C443" i="10"/>
  <c r="C408" i="10"/>
  <c r="C381" i="10"/>
  <c r="C345" i="10"/>
  <c r="C380" i="10"/>
  <c r="C344" i="10"/>
  <c r="C379" i="10"/>
  <c r="C440" i="10"/>
  <c r="C405" i="10"/>
  <c r="C378" i="10"/>
  <c r="C439" i="10"/>
  <c r="C404" i="10"/>
  <c r="C377" i="10"/>
  <c r="C341" i="10"/>
  <c r="C438" i="10"/>
  <c r="C403" i="10"/>
  <c r="C376" i="10"/>
  <c r="C340" i="10"/>
  <c r="C437" i="10"/>
  <c r="C402" i="10"/>
  <c r="C375" i="10"/>
  <c r="C339" i="10"/>
  <c r="C297" i="10"/>
  <c r="C296" i="10"/>
  <c r="C295" i="10"/>
  <c r="C294" i="10"/>
  <c r="C293" i="10"/>
  <c r="C292" i="10"/>
  <c r="C291" i="10"/>
  <c r="C290" i="10"/>
  <c r="C332" i="10"/>
  <c r="C289" i="10"/>
  <c r="C331" i="10"/>
  <c r="C288" i="10"/>
  <c r="C330" i="10"/>
  <c r="C287" i="10"/>
  <c r="C213" i="10"/>
  <c r="C286" i="10"/>
  <c r="C212" i="10"/>
  <c r="C211" i="10"/>
  <c r="C327" i="10"/>
  <c r="C210" i="10"/>
  <c r="C326" i="10"/>
  <c r="C283" i="10"/>
  <c r="C246" i="10"/>
  <c r="C209" i="10"/>
  <c r="C325" i="10"/>
  <c r="C282" i="10"/>
  <c r="C245" i="10"/>
  <c r="C324" i="10"/>
  <c r="C281" i="10"/>
  <c r="C244" i="10"/>
  <c r="C323" i="10"/>
  <c r="C280" i="10"/>
  <c r="C243" i="10"/>
  <c r="C206" i="10"/>
  <c r="C279" i="10"/>
  <c r="C242" i="10"/>
  <c r="C205" i="10"/>
  <c r="C278" i="10"/>
  <c r="C241" i="10"/>
  <c r="C320" i="10"/>
  <c r="C240" i="10"/>
  <c r="C319" i="10"/>
  <c r="C202" i="10"/>
  <c r="C318" i="10"/>
  <c r="C275" i="10"/>
  <c r="C201" i="10"/>
  <c r="C317" i="10"/>
  <c r="C274" i="10"/>
  <c r="C237" i="10"/>
  <c r="C200" i="10"/>
  <c r="C316" i="10"/>
  <c r="C273" i="10"/>
  <c r="C236" i="10"/>
  <c r="C199" i="10"/>
  <c r="C315" i="10"/>
  <c r="C272" i="10"/>
  <c r="C235" i="10"/>
  <c r="C198" i="10"/>
  <c r="C197" i="10"/>
  <c r="C312" i="10"/>
  <c r="C269" i="10"/>
  <c r="C232" i="10"/>
  <c r="C311" i="10"/>
  <c r="C268" i="10"/>
  <c r="C231" i="10"/>
  <c r="C194" i="10"/>
  <c r="C310" i="10"/>
  <c r="C267" i="10"/>
  <c r="C230" i="10"/>
  <c r="C193" i="10"/>
  <c r="C309" i="10"/>
  <c r="C266" i="10"/>
  <c r="C229" i="10"/>
  <c r="C192" i="10"/>
  <c r="C308" i="10"/>
  <c r="C228" i="10"/>
  <c r="C191" i="10"/>
  <c r="C307" i="10"/>
  <c r="C190" i="10"/>
  <c r="C306" i="10"/>
  <c r="C263" i="10"/>
  <c r="C189" i="10"/>
  <c r="C262" i="10"/>
  <c r="C225" i="10"/>
  <c r="C261" i="10"/>
  <c r="C224" i="10"/>
  <c r="C303" i="10"/>
  <c r="C260" i="10"/>
  <c r="C223" i="10"/>
  <c r="C186" i="10"/>
  <c r="C302" i="10"/>
  <c r="C259" i="10"/>
  <c r="C222" i="10"/>
  <c r="C185" i="10"/>
  <c r="C301" i="10"/>
  <c r="C258" i="10"/>
  <c r="C221" i="10"/>
  <c r="C184" i="10"/>
  <c r="C300" i="10"/>
  <c r="C257" i="10"/>
  <c r="C220" i="10"/>
  <c r="C183" i="10"/>
  <c r="C103" i="10"/>
  <c r="C176" i="10"/>
  <c r="C100" i="10"/>
  <c r="C175" i="10"/>
  <c r="C153" i="10"/>
  <c r="C128" i="10"/>
  <c r="C99" i="10"/>
  <c r="C174" i="10"/>
  <c r="C152" i="10"/>
  <c r="C127" i="10"/>
  <c r="C98" i="10"/>
  <c r="C173" i="10"/>
  <c r="C97" i="10"/>
  <c r="C172" i="10"/>
  <c r="C96" i="10"/>
  <c r="C171" i="10"/>
  <c r="C149" i="10"/>
  <c r="C124" i="10"/>
  <c r="C148" i="10"/>
  <c r="C123" i="10"/>
  <c r="C147" i="10"/>
  <c r="C122" i="10"/>
  <c r="C93" i="10"/>
  <c r="C168" i="10"/>
  <c r="C121" i="10"/>
  <c r="C92" i="10"/>
  <c r="C91" i="10"/>
  <c r="C144" i="10"/>
  <c r="C90" i="10"/>
  <c r="C165" i="10"/>
  <c r="C143" i="10"/>
  <c r="C118" i="10"/>
  <c r="C164" i="10"/>
  <c r="C142" i="10"/>
  <c r="C117" i="10"/>
  <c r="C141" i="10"/>
  <c r="C116" i="10"/>
  <c r="C87" i="10"/>
  <c r="C140" i="10"/>
  <c r="C115" i="10"/>
  <c r="C86" i="10"/>
  <c r="C161" i="10"/>
  <c r="C114" i="10"/>
  <c r="C85" i="10"/>
  <c r="C160" i="10"/>
  <c r="C137" i="10"/>
  <c r="C136" i="10"/>
  <c r="C111" i="10"/>
  <c r="C82" i="10"/>
  <c r="C135" i="10"/>
  <c r="C110" i="10"/>
  <c r="C81" i="10"/>
  <c r="C134" i="10"/>
  <c r="C109" i="10"/>
  <c r="C80" i="10"/>
  <c r="C33" i="10"/>
  <c r="C30" i="10"/>
  <c r="C68" i="10"/>
  <c r="C29" i="10"/>
  <c r="C50" i="10"/>
  <c r="C28" i="10"/>
  <c r="C65" i="10"/>
  <c r="C64" i="10"/>
  <c r="C47" i="10"/>
  <c r="C25" i="10"/>
  <c r="C46" i="10"/>
  <c r="C24" i="10"/>
  <c r="C23" i="10"/>
  <c r="C61" i="10"/>
  <c r="C22" i="10"/>
  <c r="C60" i="10"/>
  <c r="C43" i="10"/>
  <c r="C77" i="10"/>
  <c r="C42" i="10"/>
  <c r="C19" i="10"/>
  <c r="C57" i="10"/>
  <c r="C74" i="10"/>
  <c r="C39" i="10"/>
  <c r="C16" i="10"/>
  <c r="C54" i="10"/>
  <c r="C15" i="10"/>
  <c r="C71" i="10"/>
  <c r="C53" i="10"/>
  <c r="C36" i="10"/>
  <c r="C14" i="10"/>
  <c r="I228" i="9"/>
  <c r="I227" i="9"/>
  <c r="I226" i="9"/>
  <c r="I225" i="9"/>
  <c r="I224" i="9"/>
  <c r="I223" i="9"/>
  <c r="I220" i="9"/>
  <c r="I219" i="9"/>
  <c r="I218" i="9"/>
  <c r="F218" i="9"/>
  <c r="C218" i="9"/>
  <c r="I217" i="9"/>
  <c r="F217" i="9"/>
  <c r="C217" i="9"/>
  <c r="I216" i="9"/>
  <c r="F216" i="9"/>
  <c r="C216" i="9"/>
  <c r="I215" i="9"/>
  <c r="F215" i="9"/>
  <c r="F214" i="9"/>
  <c r="C213" i="9"/>
  <c r="I212" i="9"/>
  <c r="C212" i="9"/>
  <c r="I211" i="9"/>
  <c r="F211" i="9"/>
  <c r="I210" i="9"/>
  <c r="F210" i="9"/>
  <c r="I209" i="9"/>
  <c r="F209" i="9"/>
  <c r="C209" i="9"/>
  <c r="L208" i="9"/>
  <c r="I208" i="9"/>
  <c r="C208" i="9"/>
  <c r="L207" i="9"/>
  <c r="I207" i="9"/>
  <c r="C207" i="9"/>
  <c r="F206" i="9"/>
  <c r="F205" i="9"/>
  <c r="L204" i="9"/>
  <c r="I204" i="9"/>
  <c r="F204" i="9"/>
  <c r="C204" i="9"/>
  <c r="L203" i="9"/>
  <c r="I203" i="9"/>
  <c r="C203" i="9"/>
  <c r="I202" i="9"/>
  <c r="C202" i="9"/>
  <c r="I201" i="9"/>
  <c r="F201" i="9"/>
  <c r="L200" i="9"/>
  <c r="I200" i="9"/>
  <c r="F200" i="9"/>
  <c r="L199" i="9"/>
  <c r="I199" i="9"/>
  <c r="F199" i="9"/>
  <c r="C199" i="9"/>
  <c r="L198" i="9"/>
  <c r="I198" i="9"/>
  <c r="F198" i="9"/>
  <c r="C198" i="9"/>
  <c r="L197" i="9"/>
  <c r="I197" i="9"/>
  <c r="F197" i="9"/>
  <c r="C197" i="9"/>
  <c r="F189" i="9"/>
  <c r="F188" i="9"/>
  <c r="F187" i="9"/>
  <c r="F186" i="9"/>
  <c r="F185" i="9"/>
  <c r="F182" i="9"/>
  <c r="F181" i="9"/>
  <c r="F180" i="9"/>
  <c r="F179" i="9"/>
  <c r="F178" i="9"/>
  <c r="F177" i="9"/>
  <c r="F174" i="9"/>
  <c r="F173" i="9"/>
  <c r="F172" i="9"/>
  <c r="F171" i="9"/>
  <c r="F170" i="9"/>
  <c r="L169" i="9"/>
  <c r="I169" i="9"/>
  <c r="C169" i="9"/>
  <c r="L168" i="9"/>
  <c r="I168" i="9"/>
  <c r="L167" i="9"/>
  <c r="I167" i="9"/>
  <c r="F167" i="9"/>
  <c r="L166" i="9"/>
  <c r="I166" i="9"/>
  <c r="F166" i="9"/>
  <c r="C166" i="9"/>
  <c r="L165" i="9"/>
  <c r="F165" i="9"/>
  <c r="C165" i="9"/>
  <c r="L164" i="9"/>
  <c r="F164" i="9"/>
  <c r="I163" i="9"/>
  <c r="F163" i="9"/>
  <c r="I162" i="9"/>
  <c r="C162" i="9"/>
  <c r="L161" i="9"/>
  <c r="I161" i="9"/>
  <c r="C161" i="9"/>
  <c r="L160" i="9"/>
  <c r="I160" i="9"/>
  <c r="F160" i="9"/>
  <c r="F159" i="9"/>
  <c r="F158" i="9"/>
  <c r="C158" i="9"/>
  <c r="L157" i="9"/>
  <c r="I157" i="9"/>
  <c r="F157" i="9"/>
  <c r="C157" i="9"/>
  <c r="L156" i="9"/>
  <c r="I156" i="9"/>
  <c r="F156" i="9"/>
  <c r="C156" i="9"/>
  <c r="L155" i="9"/>
  <c r="I155" i="9"/>
  <c r="F155" i="9"/>
  <c r="C155" i="9"/>
  <c r="L147" i="9"/>
  <c r="L146" i="9"/>
  <c r="L145" i="9"/>
  <c r="L144" i="9"/>
  <c r="L143" i="9"/>
  <c r="L142" i="9"/>
  <c r="L141" i="9"/>
  <c r="L140" i="9"/>
  <c r="C138" i="9"/>
  <c r="L137" i="9"/>
  <c r="F137" i="9"/>
  <c r="C137" i="9"/>
  <c r="L136" i="9"/>
  <c r="F136" i="9"/>
  <c r="C136" i="9"/>
  <c r="L135" i="9"/>
  <c r="F135" i="9"/>
  <c r="C135" i="9"/>
  <c r="L134" i="9"/>
  <c r="F134" i="9"/>
  <c r="L133" i="9"/>
  <c r="I133" i="9"/>
  <c r="F133" i="9"/>
  <c r="L130" i="9"/>
  <c r="I130" i="9"/>
  <c r="F130" i="9"/>
  <c r="C130" i="9"/>
  <c r="L129" i="9"/>
  <c r="I129" i="9"/>
  <c r="F129" i="9"/>
  <c r="C129" i="9"/>
  <c r="L128" i="9"/>
  <c r="I128" i="9"/>
  <c r="F128" i="9"/>
  <c r="C128" i="9"/>
  <c r="L127" i="9"/>
  <c r="I127" i="9"/>
  <c r="F127" i="9"/>
  <c r="C127" i="9"/>
  <c r="L126" i="9"/>
  <c r="I126" i="9"/>
  <c r="F126" i="9"/>
  <c r="C126" i="9"/>
  <c r="F125" i="9"/>
  <c r="C125" i="9"/>
  <c r="F124" i="9"/>
  <c r="C124" i="9"/>
  <c r="L123" i="9"/>
  <c r="I123" i="9"/>
  <c r="F123" i="9"/>
  <c r="C123" i="9"/>
  <c r="L122" i="9"/>
  <c r="I122" i="9"/>
  <c r="F122" i="9"/>
  <c r="L121" i="9"/>
  <c r="I121" i="9"/>
  <c r="L120" i="9"/>
  <c r="I120" i="9"/>
  <c r="C120" i="9"/>
  <c r="L119" i="9"/>
  <c r="I119" i="9"/>
  <c r="F119" i="9"/>
  <c r="C119" i="9"/>
  <c r="F118" i="9"/>
  <c r="C118" i="9"/>
  <c r="F117" i="9"/>
  <c r="L116" i="9"/>
  <c r="I116" i="9"/>
  <c r="F116" i="9"/>
  <c r="L115" i="9"/>
  <c r="I115" i="9"/>
  <c r="F115" i="9"/>
  <c r="C115" i="9"/>
  <c r="L114" i="9"/>
  <c r="I114" i="9"/>
  <c r="F114" i="9"/>
  <c r="C114" i="9"/>
  <c r="L113" i="9"/>
  <c r="I113" i="9"/>
  <c r="F113" i="9"/>
  <c r="C113" i="9"/>
  <c r="I109" i="9"/>
  <c r="I108" i="9"/>
  <c r="I107" i="9"/>
  <c r="I106" i="9"/>
  <c r="I105" i="9"/>
  <c r="I104" i="9"/>
  <c r="I103" i="9"/>
  <c r="I102" i="9"/>
  <c r="L101" i="9"/>
  <c r="I101" i="9"/>
  <c r="L100" i="9"/>
  <c r="I100" i="9"/>
  <c r="L99" i="9"/>
  <c r="I99" i="9"/>
  <c r="C99" i="9"/>
  <c r="I98" i="9"/>
  <c r="C98" i="9"/>
  <c r="C97" i="9"/>
  <c r="L96" i="9"/>
  <c r="C96" i="9"/>
  <c r="L95" i="9"/>
  <c r="I95" i="9"/>
  <c r="F95" i="9"/>
  <c r="C95" i="9"/>
  <c r="L94" i="9"/>
  <c r="I94" i="9"/>
  <c r="F94" i="9"/>
  <c r="L93" i="9"/>
  <c r="I93" i="9"/>
  <c r="F93" i="9"/>
  <c r="L92" i="9"/>
  <c r="I92" i="9"/>
  <c r="F92" i="9"/>
  <c r="C92" i="9"/>
  <c r="I91" i="9"/>
  <c r="F91" i="9"/>
  <c r="C91" i="9"/>
  <c r="I90" i="9"/>
  <c r="F90" i="9"/>
  <c r="L89" i="9"/>
  <c r="F89" i="9"/>
  <c r="L88" i="9"/>
  <c r="C88" i="9"/>
  <c r="L87" i="9"/>
  <c r="I87" i="9"/>
  <c r="C87" i="9"/>
  <c r="L86" i="9"/>
  <c r="I86" i="9"/>
  <c r="F86" i="9"/>
  <c r="C86" i="9"/>
  <c r="L85" i="9"/>
  <c r="I85" i="9"/>
  <c r="F85" i="9"/>
  <c r="C85" i="9"/>
  <c r="L84" i="9"/>
  <c r="I84" i="9"/>
  <c r="F84" i="9"/>
  <c r="C84" i="9"/>
  <c r="C83" i="9"/>
  <c r="L81" i="9"/>
  <c r="I81" i="9"/>
  <c r="F81" i="9"/>
  <c r="L80" i="9"/>
  <c r="I80" i="9"/>
  <c r="F80" i="9"/>
  <c r="C80" i="9"/>
  <c r="L79" i="9"/>
  <c r="I79" i="9"/>
  <c r="F79" i="9"/>
  <c r="C79" i="9"/>
  <c r="L78" i="9"/>
  <c r="I78" i="9"/>
  <c r="F78" i="9"/>
  <c r="C78" i="9"/>
  <c r="L77" i="9"/>
  <c r="F77" i="9"/>
  <c r="C77" i="9"/>
  <c r="L76" i="9"/>
  <c r="C76" i="9"/>
  <c r="L75" i="9"/>
  <c r="I75" i="9"/>
  <c r="C75" i="9"/>
  <c r="I74" i="9"/>
  <c r="F74" i="9"/>
  <c r="I73" i="9"/>
  <c r="F73" i="9"/>
  <c r="L72" i="9"/>
  <c r="I72" i="9"/>
  <c r="F72" i="9"/>
  <c r="C72" i="9"/>
  <c r="L71" i="9"/>
  <c r="I71" i="9"/>
  <c r="F71" i="9"/>
  <c r="C71" i="9"/>
  <c r="L70" i="9"/>
  <c r="I70" i="9"/>
  <c r="F70" i="9"/>
  <c r="C70" i="9"/>
  <c r="L69" i="9"/>
  <c r="I69" i="9"/>
  <c r="F69" i="9"/>
  <c r="C69" i="9"/>
  <c r="C60" i="9"/>
  <c r="L57" i="9"/>
  <c r="C57" i="9"/>
  <c r="L56" i="9"/>
  <c r="I56" i="9"/>
  <c r="F56" i="9"/>
  <c r="C56" i="9"/>
  <c r="L55" i="9"/>
  <c r="I55" i="9"/>
  <c r="F55" i="9"/>
  <c r="C55" i="9"/>
  <c r="L54" i="9"/>
  <c r="C54" i="9"/>
  <c r="L53" i="9"/>
  <c r="C53" i="9"/>
  <c r="L52" i="9"/>
  <c r="I52" i="9"/>
  <c r="F52" i="9"/>
  <c r="I51" i="9"/>
  <c r="F51" i="9"/>
  <c r="I50" i="9"/>
  <c r="F50" i="9"/>
  <c r="C50" i="9"/>
  <c r="L49" i="9"/>
  <c r="F49" i="9"/>
  <c r="C49" i="9"/>
  <c r="C48" i="9"/>
  <c r="I47" i="9"/>
  <c r="C47" i="9"/>
  <c r="L46" i="9"/>
  <c r="I46" i="9"/>
  <c r="F46" i="9"/>
  <c r="L45" i="9"/>
  <c r="I45" i="9"/>
  <c r="F45" i="9"/>
  <c r="I44" i="9"/>
  <c r="F44" i="9"/>
  <c r="C44" i="9"/>
  <c r="I43" i="9"/>
  <c r="F43" i="9"/>
  <c r="C43" i="9"/>
  <c r="L42" i="9"/>
  <c r="F42" i="9"/>
  <c r="C42" i="9"/>
  <c r="L41" i="9"/>
  <c r="I40" i="9"/>
  <c r="I39" i="9"/>
  <c r="F39" i="9"/>
  <c r="C39" i="9"/>
  <c r="I38" i="9"/>
  <c r="F38" i="9"/>
  <c r="C38" i="9"/>
  <c r="I37" i="9"/>
  <c r="F37" i="9"/>
  <c r="C37" i="9"/>
  <c r="C33" i="9"/>
  <c r="C30" i="9"/>
  <c r="I29" i="9"/>
  <c r="C29" i="9"/>
  <c r="F28" i="9"/>
  <c r="C28" i="9"/>
  <c r="I26" i="9"/>
  <c r="I25" i="9"/>
  <c r="F25" i="9"/>
  <c r="C25" i="9"/>
  <c r="F24" i="9"/>
  <c r="C24" i="9"/>
  <c r="C23" i="9"/>
  <c r="I22" i="9"/>
  <c r="C22" i="9"/>
  <c r="I21" i="9"/>
  <c r="F21" i="9"/>
  <c r="L20" i="9"/>
  <c r="F20" i="9"/>
  <c r="C19" i="9"/>
  <c r="I18" i="9"/>
  <c r="L17" i="9"/>
  <c r="F17" i="9"/>
  <c r="C16" i="9"/>
  <c r="I15" i="9"/>
  <c r="C15" i="9"/>
  <c r="L14" i="9"/>
  <c r="I14" i="9"/>
  <c r="F14" i="9"/>
  <c r="C14" i="9"/>
  <c r="F47" i="10" l="1"/>
  <c r="F24" i="10"/>
  <c r="F30" i="10"/>
  <c r="F23" i="10"/>
  <c r="F29" i="10"/>
  <c r="F22" i="10"/>
  <c r="F28" i="10"/>
  <c r="F74" i="10"/>
  <c r="F39" i="10"/>
  <c r="F71" i="10"/>
  <c r="F77" i="10"/>
  <c r="F46" i="10"/>
  <c r="F42" i="10"/>
  <c r="F50" i="10"/>
</calcChain>
</file>

<file path=xl/sharedStrings.xml><?xml version="1.0" encoding="utf-8"?>
<sst xmlns="http://schemas.openxmlformats.org/spreadsheetml/2006/main" count="1978" uniqueCount="197">
  <si>
    <t>Back Squat</t>
  </si>
  <si>
    <t>Power Snatch</t>
  </si>
  <si>
    <t>Snatch Pull to Knee + Snatch</t>
  </si>
  <si>
    <t>Snatch Grip Behind the Neck Push Press + Overhead Squat</t>
  </si>
  <si>
    <t>Week 1 - Day 1</t>
  </si>
  <si>
    <t>Week 1 - Day 2</t>
  </si>
  <si>
    <t>Week 1 - Day 3</t>
  </si>
  <si>
    <t>Week 1 - Day 4</t>
  </si>
  <si>
    <t>Week 2 - Day 1</t>
  </si>
  <si>
    <t>Week 2 - Day 2</t>
  </si>
  <si>
    <t>Week 2 - Day 3</t>
  </si>
  <si>
    <t>Week 2 - Day 4</t>
  </si>
  <si>
    <t>Week 3 - Day 1</t>
  </si>
  <si>
    <t>Week 3 - Day 2</t>
  </si>
  <si>
    <t>Week 3 - Day 3</t>
  </si>
  <si>
    <t>Week 3 - Day 4</t>
  </si>
  <si>
    <t>Week 4 - Day 1</t>
  </si>
  <si>
    <t>Week 4 - Day 2</t>
  </si>
  <si>
    <t>Week 4 - Day 3</t>
  </si>
  <si>
    <t>Week 4 - Day 4</t>
  </si>
  <si>
    <t>Clean Deadlift</t>
  </si>
  <si>
    <t>Clean Pull to Knee + Clean</t>
  </si>
  <si>
    <t>Behind the Neck Push Press + Behind the Neck Push Jerk</t>
  </si>
  <si>
    <t>Push Press</t>
  </si>
  <si>
    <t>Hang Snatch</t>
  </si>
  <si>
    <t>Hang Clean + Jerk</t>
  </si>
  <si>
    <t>Behind the Neck Push Press</t>
  </si>
  <si>
    <t>Abdominals</t>
  </si>
  <si>
    <t>3 Sets of 20 Reps*</t>
  </si>
  <si>
    <t>*Athlete's choice on exercise selection.</t>
  </si>
  <si>
    <t>Power Clean + Push Jerk</t>
  </si>
  <si>
    <t>RDL</t>
  </si>
  <si>
    <t>4 Sets of 20 Reps*</t>
  </si>
  <si>
    <t>*Athlete's choice in exercise selection.</t>
  </si>
  <si>
    <t>Front Squat</t>
  </si>
  <si>
    <t>Power Clean + Press</t>
  </si>
  <si>
    <t>5 Sets of 1 P.Cl. + 5 Press*</t>
  </si>
  <si>
    <t>*Work up to weight where you can maintain proper form.</t>
  </si>
  <si>
    <t>Power Snatch + Behind the Neck Snatch Grip Push Press + Overhead Squat</t>
  </si>
  <si>
    <t>Power Clean + Front Squat + Jerk</t>
  </si>
  <si>
    <t>3 Sets of 25 Reps*</t>
  </si>
  <si>
    <t>*Athlete's choice of exercises.</t>
  </si>
  <si>
    <t>Snatch</t>
  </si>
  <si>
    <t>Clean + Jerk</t>
  </si>
  <si>
    <t>Clean Pulls</t>
  </si>
  <si>
    <t>Behind the Neck Push Jerk</t>
  </si>
  <si>
    <t>*Athlete's choice of exercise.</t>
  </si>
  <si>
    <t>Press</t>
  </si>
  <si>
    <t>5 Sets of 5 Reps*</t>
  </si>
  <si>
    <t>Clean &amp; Jerk</t>
  </si>
  <si>
    <t>Power Clean</t>
  </si>
  <si>
    <t>Front Squat + Jerk</t>
  </si>
  <si>
    <t>3 Sets of 30 Reps*</t>
  </si>
  <si>
    <t>Snatch Pulls + Snatch</t>
  </si>
  <si>
    <t>Clean Pulls + Clean</t>
  </si>
  <si>
    <t>Jerk*</t>
  </si>
  <si>
    <t>*Jerks are from the rack.</t>
  </si>
  <si>
    <t>5 Sets of 4 Reps*</t>
  </si>
  <si>
    <t>Good Mornings</t>
  </si>
  <si>
    <t>4 Sets of 8 Reps*</t>
  </si>
  <si>
    <t>Power Snatch + Snatch Grip Behind the Neck Push Press</t>
  </si>
  <si>
    <t>Back Squats</t>
  </si>
  <si>
    <t>4 Sets of 4 Reps*</t>
  </si>
  <si>
    <t>4 Sets of 5 Reps*</t>
  </si>
  <si>
    <t>*Athlete's choice for exercises.</t>
  </si>
  <si>
    <t>Good Morning</t>
  </si>
  <si>
    <t>Week 5 - Day 1</t>
  </si>
  <si>
    <t>Week 5 - Day 2</t>
  </si>
  <si>
    <t>Week 5 - Day 3</t>
  </si>
  <si>
    <t>Week 5 - Day 4</t>
  </si>
  <si>
    <t>Power Clean + Jerk</t>
  </si>
  <si>
    <t>4 Sets of 30 Reps*</t>
  </si>
  <si>
    <t>4 Sets of 4 Reps *</t>
  </si>
  <si>
    <t>Power Clean + Front Squat + Push Jerk</t>
  </si>
  <si>
    <t>4 Sets of 3 Reps*</t>
  </si>
  <si>
    <t>*Work of to weight where you can maintain proper form.</t>
  </si>
  <si>
    <t>Week 6 - Day 1</t>
  </si>
  <si>
    <t>Week 6 - Day 2</t>
  </si>
  <si>
    <t>Week 6 - Day 3</t>
  </si>
  <si>
    <t>Week 6 - Day 4</t>
  </si>
  <si>
    <t>Power Snatch + Overhead Squat</t>
  </si>
  <si>
    <t>Behind the Neck Snatch Grip Press</t>
  </si>
  <si>
    <t>Snatch Deadlift </t>
  </si>
  <si>
    <t>Snatch Pulls </t>
  </si>
  <si>
    <t>Power Clean from Blocks Below the Knee </t>
  </si>
  <si>
    <t>Power Snatch from Blocks Below the Knee </t>
  </si>
  <si>
    <t>Clean Pulls </t>
  </si>
  <si>
    <t>Snatch Pull </t>
  </si>
  <si>
    <t>Clean Pull from Blocks Below the Knee </t>
  </si>
  <si>
    <t>Clean Pull </t>
  </si>
  <si>
    <t>Snatch Pull from Blocks Below the Knee </t>
  </si>
  <si>
    <t>Snatch Deadlift from Blocks Below the Knee </t>
  </si>
  <si>
    <t>http://www.weightliftingwod.com/2012/11/advanced-progression-week-1-day-1.html</t>
  </si>
  <si>
    <t>%</t>
  </si>
  <si>
    <t>Weight</t>
  </si>
  <si>
    <t xml:space="preserve">1 Set of 3 Reps </t>
  </si>
  <si>
    <t xml:space="preserve">4 Sets of 3 Reps </t>
  </si>
  <si>
    <t xml:space="preserve">3 Sets of 2 Reps </t>
  </si>
  <si>
    <t xml:space="preserve">1 Set of 1 Rep </t>
  </si>
  <si>
    <t xml:space="preserve">5 Sets of 1 Rep </t>
  </si>
  <si>
    <t xml:space="preserve">1 Set of 2 Sn.Pu.Kn. + 1 Sn. </t>
  </si>
  <si>
    <t xml:space="preserve">3 Sets of 2 Sn.Pu.Kn. + 1 Sn. </t>
  </si>
  <si>
    <t xml:space="preserve">3 Sets of 3 Sn.Gr.Be.Ne.P.Pr. + 2 Oh.Sq. </t>
  </si>
  <si>
    <t xml:space="preserve">1 Set of 5 Reps </t>
  </si>
  <si>
    <t xml:space="preserve">4 Sets of 4 Reps </t>
  </si>
  <si>
    <t xml:space="preserve">1 Set of 4 Reps </t>
  </si>
  <si>
    <t xml:space="preserve">2 Sets of 3 Reps </t>
  </si>
  <si>
    <t xml:space="preserve">1 Set of 4 Hg.Cl. + 1 Jr. </t>
  </si>
  <si>
    <t xml:space="preserve">1 Set of 3 Hg.Cl. + 1 Jr. </t>
  </si>
  <si>
    <t xml:space="preserve">2 Sets of 4 Hg.Cl. + 1 Jr. </t>
  </si>
  <si>
    <t xml:space="preserve">3 Sets of 4 Reps </t>
  </si>
  <si>
    <t xml:space="preserve">5 Sets of 5 Reps </t>
  </si>
  <si>
    <t xml:space="preserve">1 Set of 3 Rerps </t>
  </si>
  <si>
    <t xml:space="preserve">1 Set of 2 Reps </t>
  </si>
  <si>
    <t>1 Set of 3 Reps </t>
  </si>
  <si>
    <t xml:space="preserve">1 Set of 1 Cl. + 3 Jr. </t>
  </si>
  <si>
    <t xml:space="preserve">1 Set of 1 Cl. + 2 Jr. </t>
  </si>
  <si>
    <t xml:space="preserve">1 Set of 1 Cl. + 1 Jr. </t>
  </si>
  <si>
    <t xml:space="preserve">5 Sets of 4 Reps </t>
  </si>
  <si>
    <t xml:space="preserve">1 Set of 3 Sn.Pu. + 1 Sn. </t>
  </si>
  <si>
    <t xml:space="preserve">4 Sets of 3 Sn.Pu. + 1 Sn. </t>
  </si>
  <si>
    <t xml:space="preserve">1 Set of 3 Cl.Pu. + 1 Cl. </t>
  </si>
  <si>
    <t xml:space="preserve">3 Sets of 3 Cl.Pu. + 1 Cl. </t>
  </si>
  <si>
    <t xml:space="preserve">1 Set of 1 Rep1 </t>
  </si>
  <si>
    <t xml:space="preserve">3 Sets of 3 Reps </t>
  </si>
  <si>
    <t xml:space="preserve">4 Sets of 3 reps </t>
  </si>
  <si>
    <t xml:space="preserve">1 Set of 3 P.Cl. + 1 Jr. </t>
  </si>
  <si>
    <t xml:space="preserve">3 Sets of 3 P.Cl. + 1 Jr. </t>
  </si>
  <si>
    <t xml:space="preserve">4 Sets of 2 Reps </t>
  </si>
  <si>
    <t xml:space="preserve">3 Sets of 1 Cl. + 3 Jr. </t>
  </si>
  <si>
    <t xml:space="preserve">3 Sets of 3 Reps </t>
  </si>
  <si>
    <t xml:space="preserve">4 Sets of 10 Reps </t>
  </si>
  <si>
    <t xml:space="preserve">1 Set of 2 Cl.Pu.Kn. + 1 Cl. </t>
  </si>
  <si>
    <t xml:space="preserve">4 Sets of 2 Cl.Pu.Kn. + 1 Cl. </t>
  </si>
  <si>
    <t xml:space="preserve">3 Sets of 3 Be.N.P.Pr. + 3 Be.N.P.Jr. </t>
  </si>
  <si>
    <t xml:space="preserve">5 Sets of 3 Reps </t>
  </si>
  <si>
    <t xml:space="preserve">1 Set of 2 P.Cl. + 3 P.Jr. </t>
  </si>
  <si>
    <t xml:space="preserve">1 Set of 1 P.Cl. + 2 P.Jr. </t>
  </si>
  <si>
    <t xml:space="preserve">3 Sets of 2 P.Cl. + 2 P.Jr. </t>
  </si>
  <si>
    <t xml:space="preserve">1 Set of 3 P.Cl. + 1 P.Jr. </t>
  </si>
  <si>
    <t xml:space="preserve">1 Set of 1 P.Cl. + 1 P.Jr. </t>
  </si>
  <si>
    <t xml:space="preserve">2 Sets of 2 Reps </t>
  </si>
  <si>
    <t xml:space="preserve">1 Set of 3 P.Sn. + 3 Sn.G.B.N.P.Pr. </t>
  </si>
  <si>
    <t xml:space="preserve">1 Set of 2 P.Sn. + 3 Sn.G.B.N.P.Pr. </t>
  </si>
  <si>
    <t xml:space="preserve">1 Set of 2 Cl. + 1 Jr. </t>
  </si>
  <si>
    <t xml:space="preserve">3 Sets of 3 Cl. + 1 Jr. </t>
  </si>
  <si>
    <t xml:space="preserve">1 Set of 3 P.Sn. + 3 Oh.S. </t>
  </si>
  <si>
    <t xml:space="preserve">2 Sets of 3 P.Sn. + 3 Oh.S. </t>
  </si>
  <si>
    <t xml:space="preserve">3 Sets of 3 P.Cl. + 1 P.Jr. </t>
  </si>
  <si>
    <t xml:space="preserve">4 Sets of 5 Reps </t>
  </si>
  <si>
    <t xml:space="preserve">4 Sets of 2 Sn.Pu.Kn. + 1 Sn. </t>
  </si>
  <si>
    <t xml:space="preserve">3 Sets of 3 Sn.Gr.Be.N.P.Pr. + 3 Oh.S. </t>
  </si>
  <si>
    <t xml:space="preserve">3 Sets of 4 Reps </t>
  </si>
  <si>
    <t xml:space="preserve">3 Sets of 3 Hg.Cl. + 1 Jr. </t>
  </si>
  <si>
    <t xml:space="preserve">3 Sets of 2 Cl. + 1 Jr. </t>
  </si>
  <si>
    <t xml:space="preserve">1 Set of 1 Reps </t>
  </si>
  <si>
    <t xml:space="preserve">5 Sets f 3 Reps </t>
  </si>
  <si>
    <t xml:space="preserve">1 Set of 3 P.Sn. + 3 B.N.Sn.Gr.P.Pr. + 3 Oh.S. </t>
  </si>
  <si>
    <t xml:space="preserve">1 Set of 3 P.Sn. + 3 B.N.Sn.Gr.P.Pr. + 2 Oh.S. </t>
  </si>
  <si>
    <t xml:space="preserve">1 Set of 3 P.Cl. + 3 F.S. + 3 P.Jr. </t>
  </si>
  <si>
    <t xml:space="preserve">1 Set of 3 P.Cl. + 3 F.S. + 2 P.Jr. </t>
  </si>
  <si>
    <t xml:space="preserve">1 Set of 3 Cl. + 1 Jr. </t>
  </si>
  <si>
    <t xml:space="preserve">3 Sets of 10 Reps </t>
  </si>
  <si>
    <t xml:space="preserve">1 Set of 3 P.Sn. + 3 B.N.Sn.G.P.Pr. + 3 Oh.S. </t>
  </si>
  <si>
    <t xml:space="preserve">3 Sets of 3 P.Sn. + 3 B.N.Sn.G.P.Pr. + 3 Oh.S. </t>
  </si>
  <si>
    <t xml:space="preserve">1 Set of 3 P.Cl. + 3 F.S. + 3 Jr. </t>
  </si>
  <si>
    <t xml:space="preserve">3 Sets of 3 P.Cl. + 3 F.S. + 3 Jr. </t>
  </si>
  <si>
    <t xml:space="preserve">1 Set of 3 F.S. + 1 Jr. </t>
  </si>
  <si>
    <t xml:space="preserve">4 Sets of 2 F.S. + 1 Jr. </t>
  </si>
  <si>
    <t xml:space="preserve">1 Set of 2 Cl. +1 Jr. </t>
  </si>
  <si>
    <t xml:space="preserve">1 Set of 1 Cl. +1 Jr. </t>
  </si>
  <si>
    <t xml:space="preserve">3 Sets of 3 P.Sn. + 3 B.N.Sn.G.P.Pr. + 2 Oh.S. </t>
  </si>
  <si>
    <t xml:space="preserve">3 Sets of 3 P.Cl. + 3 F.S. + 2 Jr. </t>
  </si>
  <si>
    <t>Overhead Squat</t>
  </si>
  <si>
    <t>1Set of 1 Rep</t>
  </si>
  <si>
    <t>Clean</t>
  </si>
  <si>
    <t>Deadlift</t>
  </si>
  <si>
    <t>Day 1</t>
  </si>
  <si>
    <t>Day 2</t>
  </si>
  <si>
    <t>Day 3</t>
  </si>
  <si>
    <t>Day 4</t>
  </si>
  <si>
    <t>bs</t>
  </si>
  <si>
    <t>fs</t>
  </si>
  <si>
    <t>os</t>
  </si>
  <si>
    <t>c</t>
  </si>
  <si>
    <t>s</t>
  </si>
  <si>
    <t>cj</t>
  </si>
  <si>
    <t>d</t>
  </si>
  <si>
    <t>pp</t>
  </si>
  <si>
    <t>4 Sets of 10 Reps</t>
  </si>
  <si>
    <t>1RM</t>
  </si>
  <si>
    <t>Code</t>
  </si>
  <si>
    <t>Perc</t>
  </si>
  <si>
    <r>
      <t>&lt;tr&gt;&lt;td</t>
    </r>
    <r>
      <rPr>
        <sz val="9"/>
        <color rgb="FF3B3B3B"/>
        <rFont val="Tahoma"/>
        <family val="2"/>
      </rPr>
      <t xml:space="preserve"> </t>
    </r>
    <r>
      <rPr>
        <sz val="9"/>
        <color rgb="FFE50000"/>
        <rFont val="Tahoma"/>
        <family val="2"/>
      </rPr>
      <t>colspan</t>
    </r>
    <r>
      <rPr>
        <sz val="9"/>
        <color rgb="FF3B3B3B"/>
        <rFont val="Tahoma"/>
        <family val="2"/>
      </rPr>
      <t>=</t>
    </r>
    <r>
      <rPr>
        <sz val="9"/>
        <color rgb="FF0000FF"/>
        <rFont val="Tahoma"/>
        <family val="2"/>
      </rPr>
      <t>"3"</t>
    </r>
    <r>
      <rPr>
        <sz val="9"/>
        <color rgb="FF3B3B3B"/>
        <rFont val="Tahoma"/>
        <family val="2"/>
      </rPr>
      <t xml:space="preserve"> </t>
    </r>
    <r>
      <rPr>
        <sz val="9"/>
        <color rgb="FFE50000"/>
        <rFont val="Tahoma"/>
        <family val="2"/>
      </rPr>
      <t>style</t>
    </r>
    <r>
      <rPr>
        <sz val="9"/>
        <color rgb="FF3B3B3B"/>
        <rFont val="Tahoma"/>
        <family val="2"/>
      </rPr>
      <t>=</t>
    </r>
    <r>
      <rPr>
        <sz val="9"/>
        <color rgb="FF0000FF"/>
        <rFont val="Tahoma"/>
        <family val="2"/>
      </rPr>
      <t>"height: 40px;"</t>
    </r>
    <r>
      <rPr>
        <sz val="9"/>
        <color rgb="FF800000"/>
        <rFont val="Tahoma"/>
        <family val="2"/>
      </rPr>
      <t>&gt;&lt;/td&gt;&lt;/tr&gt;</t>
    </r>
  </si>
  <si>
    <t>3 Sets of 20 Reps</t>
  </si>
  <si>
    <t>Athlete's choice on exercise selection.</t>
  </si>
  <si>
    <t>4 Sets of 20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</si>
</sst>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9"/>
      <color theme="10"/>
      <name val="Tahoma"/>
      <family val="2"/>
    </font>
    <font>
      <sz val="9"/>
      <color theme="1"/>
      <name val="Tahoma"/>
      <family val="2"/>
    </font>
    <font>
      <sz val="12"/>
      <color theme="1"/>
      <name val="Tahoma"/>
      <family val="2"/>
    </font>
    <font>
      <sz val="12"/>
      <name val="Tahoma"/>
      <family val="2"/>
    </font>
    <font>
      <b/>
      <sz val="9"/>
      <color theme="1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sz val="9"/>
      <name val="Tahoma"/>
      <family val="2"/>
    </font>
    <font>
      <sz val="9"/>
      <color rgb="FF800000"/>
      <name val="Tahoma"/>
      <family val="2"/>
    </font>
    <font>
      <sz val="9"/>
      <color rgb="FF3B3B3B"/>
      <name val="Tahoma"/>
      <family val="2"/>
    </font>
    <font>
      <sz val="9"/>
      <color rgb="FFE50000"/>
      <name val="Tahoma"/>
      <family val="2"/>
    </font>
    <font>
      <sz val="9"/>
      <color rgb="FF0000FF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A9189"/>
        <bgColor indexed="64"/>
      </patternFill>
    </fill>
    <fill>
      <patternFill patternType="solid">
        <fgColor rgb="FFFCAE7C"/>
        <bgColor indexed="64"/>
      </patternFill>
    </fill>
    <fill>
      <patternFill patternType="solid">
        <fgColor rgb="FFF9FFB5"/>
        <bgColor indexed="64"/>
      </patternFill>
    </fill>
    <fill>
      <patternFill patternType="solid">
        <fgColor rgb="FFB3F5BC"/>
        <bgColor indexed="64"/>
      </patternFill>
    </fill>
    <fill>
      <patternFill patternType="solid">
        <fgColor rgb="FFA3FFFF"/>
        <bgColor indexed="64"/>
      </patternFill>
    </fill>
    <fill>
      <patternFill patternType="solid">
        <fgColor rgb="FFECBAE7"/>
        <bgColor indexed="64"/>
      </patternFill>
    </fill>
    <fill>
      <patternFill patternType="solid">
        <fgColor rgb="FF97B2FF"/>
        <bgColor indexed="64"/>
      </patternFill>
    </fill>
    <fill>
      <patternFill patternType="solid">
        <fgColor rgb="FFCBB3FF"/>
        <bgColor indexed="64"/>
      </patternFill>
    </fill>
    <fill>
      <patternFill patternType="solid">
        <fgColor theme="1" tint="0.3499862666707357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6">
    <xf numFmtId="0" fontId="0" fillId="0" borderId="0" xfId="0"/>
    <xf numFmtId="0" fontId="3" fillId="0" borderId="0" xfId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3" fillId="0" borderId="0" xfId="1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/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3" xfId="0" applyFont="1" applyBorder="1"/>
    <xf numFmtId="0" fontId="4" fillId="0" borderId="14" xfId="0" applyFont="1" applyBorder="1" applyAlignment="1">
      <alignment horizontal="center" vertical="center"/>
    </xf>
    <xf numFmtId="0" fontId="4" fillId="0" borderId="8" xfId="0" applyFont="1" applyBorder="1"/>
    <xf numFmtId="0" fontId="4" fillId="0" borderId="18" xfId="0" applyFont="1" applyBorder="1"/>
    <xf numFmtId="0" fontId="5" fillId="0" borderId="0" xfId="0" applyFont="1" applyAlignment="1">
      <alignment horizontal="center" vertical="center"/>
    </xf>
    <xf numFmtId="0" fontId="5" fillId="2" borderId="16" xfId="0" applyFont="1" applyFill="1" applyBorder="1"/>
    <xf numFmtId="0" fontId="5" fillId="3" borderId="11" xfId="0" applyFont="1" applyFill="1" applyBorder="1"/>
    <xf numFmtId="0" fontId="5" fillId="4" borderId="11" xfId="0" applyFont="1" applyFill="1" applyBorder="1"/>
    <xf numFmtId="0" fontId="5" fillId="5" borderId="11" xfId="0" applyFont="1" applyFill="1" applyBorder="1"/>
    <xf numFmtId="0" fontId="5" fillId="6" borderId="11" xfId="0" applyFont="1" applyFill="1" applyBorder="1"/>
    <xf numFmtId="0" fontId="5" fillId="8" borderId="11" xfId="0" applyFont="1" applyFill="1" applyBorder="1"/>
    <xf numFmtId="0" fontId="6" fillId="9" borderId="11" xfId="0" applyFont="1" applyFill="1" applyBorder="1"/>
    <xf numFmtId="0" fontId="6" fillId="7" borderId="13" xfId="0" applyFont="1" applyFill="1" applyBorder="1"/>
    <xf numFmtId="0" fontId="5" fillId="2" borderId="1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1" fontId="4" fillId="6" borderId="12" xfId="0" applyNumberFormat="1" applyFont="1" applyFill="1" applyBorder="1" applyAlignment="1">
      <alignment horizontal="center" vertical="center"/>
    </xf>
    <xf numFmtId="0" fontId="7" fillId="0" borderId="11" xfId="0" applyFont="1" applyBorder="1"/>
    <xf numFmtId="0" fontId="7" fillId="0" borderId="9" xfId="0" applyFont="1" applyBorder="1"/>
    <xf numFmtId="0" fontId="7" fillId="0" borderId="7" xfId="0" applyFont="1" applyBorder="1"/>
    <xf numFmtId="0" fontId="7" fillId="0" borderId="8" xfId="0" applyFont="1" applyBorder="1"/>
    <xf numFmtId="0" fontId="8" fillId="10" borderId="3" xfId="0" applyFont="1" applyFill="1" applyBorder="1" applyAlignment="1">
      <alignment horizontal="center" vertical="center"/>
    </xf>
    <xf numFmtId="0" fontId="8" fillId="10" borderId="4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9" fontId="4" fillId="0" borderId="14" xfId="0" applyNumberFormat="1" applyFont="1" applyBorder="1" applyAlignment="1">
      <alignment horizontal="center" vertical="center"/>
    </xf>
    <xf numFmtId="1" fontId="4" fillId="6" borderId="15" xfId="0" applyNumberFormat="1" applyFont="1" applyFill="1" applyBorder="1" applyAlignment="1">
      <alignment horizontal="center" vertical="center"/>
    </xf>
    <xf numFmtId="0" fontId="6" fillId="9" borderId="12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1" fontId="8" fillId="10" borderId="5" xfId="0" applyNumberFormat="1" applyFont="1" applyFill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1" fontId="4" fillId="4" borderId="15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horizontal="center" vertical="center"/>
    </xf>
    <xf numFmtId="1" fontId="4" fillId="5" borderId="12" xfId="0" applyNumberFormat="1" applyFont="1" applyFill="1" applyBorder="1" applyAlignment="1">
      <alignment horizontal="center" vertical="center"/>
    </xf>
    <xf numFmtId="1" fontId="4" fillId="7" borderId="12" xfId="0" applyNumberFormat="1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1" fontId="4" fillId="4" borderId="12" xfId="0" applyNumberFormat="1" applyFont="1" applyFill="1" applyBorder="1" applyAlignment="1">
      <alignment horizontal="center" vertical="center"/>
    </xf>
    <xf numFmtId="1" fontId="4" fillId="8" borderId="12" xfId="0" applyNumberFormat="1" applyFont="1" applyFill="1" applyBorder="1" applyAlignment="1">
      <alignment horizontal="center" vertical="center"/>
    </xf>
    <xf numFmtId="1" fontId="4" fillId="9" borderId="12" xfId="0" applyNumberFormat="1" applyFont="1" applyFill="1" applyBorder="1" applyAlignment="1">
      <alignment horizontal="center" vertical="center"/>
    </xf>
    <xf numFmtId="1" fontId="4" fillId="3" borderId="12" xfId="0" applyNumberFormat="1" applyFont="1" applyFill="1" applyBorder="1" applyAlignment="1">
      <alignment horizontal="center" vertical="center"/>
    </xf>
    <xf numFmtId="1" fontId="5" fillId="2" borderId="17" xfId="0" applyNumberFormat="1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horizontal="center" vertical="center"/>
    </xf>
    <xf numFmtId="1" fontId="5" fillId="4" borderId="12" xfId="0" applyNumberFormat="1" applyFont="1" applyFill="1" applyBorder="1" applyAlignment="1">
      <alignment horizontal="center" vertical="center"/>
    </xf>
    <xf numFmtId="1" fontId="5" fillId="5" borderId="12" xfId="0" applyNumberFormat="1" applyFont="1" applyFill="1" applyBorder="1" applyAlignment="1">
      <alignment horizontal="center" vertical="center"/>
    </xf>
    <xf numFmtId="1" fontId="5" fillId="6" borderId="12" xfId="0" applyNumberFormat="1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horizontal="center" vertical="center"/>
    </xf>
    <xf numFmtId="1" fontId="6" fillId="9" borderId="12" xfId="0" applyNumberFormat="1" applyFont="1" applyFill="1" applyBorder="1" applyAlignment="1">
      <alignment horizontal="center" vertical="center"/>
    </xf>
    <xf numFmtId="1" fontId="6" fillId="7" borderId="15" xfId="0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left"/>
    </xf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9" fillId="10" borderId="4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3" fillId="0" borderId="0" xfId="1" applyFont="1" applyAlignment="1">
      <alignment horizontal="left" vertical="center"/>
    </xf>
    <xf numFmtId="0" fontId="5" fillId="2" borderId="16" xfId="0" applyFont="1" applyFill="1" applyBorder="1" applyAlignment="1">
      <alignment vertical="center"/>
    </xf>
    <xf numFmtId="0" fontId="5" fillId="3" borderId="11" xfId="0" applyFont="1" applyFill="1" applyBorder="1" applyAlignment="1">
      <alignment vertical="center"/>
    </xf>
    <xf numFmtId="0" fontId="5" fillId="4" borderId="11" xfId="0" applyFont="1" applyFill="1" applyBorder="1" applyAlignment="1">
      <alignment vertical="center"/>
    </xf>
    <xf numFmtId="0" fontId="5" fillId="5" borderId="11" xfId="0" applyFont="1" applyFill="1" applyBorder="1" applyAlignment="1">
      <alignment vertical="center"/>
    </xf>
    <xf numFmtId="0" fontId="5" fillId="6" borderId="11" xfId="0" applyFont="1" applyFill="1" applyBorder="1" applyAlignment="1">
      <alignment vertical="center"/>
    </xf>
    <xf numFmtId="0" fontId="5" fillId="8" borderId="11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6" fillId="7" borderId="13" xfId="0" applyFont="1" applyFill="1" applyBorder="1" applyAlignment="1">
      <alignment vertical="center"/>
    </xf>
    <xf numFmtId="0" fontId="7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7" fillId="0" borderId="8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3FFFF"/>
      <color rgb="FFF9FFB5"/>
      <color rgb="FFB3F5BC"/>
      <color rgb="FFECBAE7"/>
      <color rgb="FF97B2FF"/>
      <color rgb="FFFCAE7C"/>
      <color rgb="FFCBB3FF"/>
      <color rgb="FFFA9189"/>
      <color rgb="FFA4DAFE"/>
      <color rgb="FFD1B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eightliftingwod.com/2012/11/advanced-progression-week-1-day-1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eightliftingwod.com/2012/11/advanced-progression-week-1-day-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9A20-414A-4F68-82F5-ACDA1DA5A18B}">
  <sheetPr codeName="Sheet1"/>
  <dimension ref="A1:L8"/>
  <sheetViews>
    <sheetView zoomScaleNormal="100" workbookViewId="0">
      <selection activeCell="B1" sqref="B1:B8"/>
    </sheetView>
  </sheetViews>
  <sheetFormatPr defaultRowHeight="11.25" x14ac:dyDescent="0.15"/>
  <cols>
    <col min="1" max="1" width="48.42578125" style="3" customWidth="1"/>
    <col min="2" max="3" width="8.85546875" style="2" customWidth="1"/>
    <col min="4" max="4" width="48.42578125" style="3" customWidth="1"/>
    <col min="5" max="6" width="8.85546875" style="2" customWidth="1"/>
    <col min="7" max="7" width="48.42578125" style="3" customWidth="1"/>
    <col min="8" max="9" width="8.85546875" style="2" customWidth="1"/>
    <col min="10" max="10" width="48.42578125" style="3" customWidth="1"/>
    <col min="11" max="12" width="8.85546875" style="2" customWidth="1"/>
    <col min="13" max="16384" width="9.140625" style="3"/>
  </cols>
  <sheetData>
    <row r="1" spans="1:7" ht="15" x14ac:dyDescent="0.2">
      <c r="A1" s="14" t="s">
        <v>0</v>
      </c>
      <c r="B1" s="22">
        <v>200</v>
      </c>
      <c r="C1" s="1"/>
      <c r="D1" s="1"/>
      <c r="E1" s="1"/>
      <c r="F1" s="1"/>
      <c r="G1" s="1"/>
    </row>
    <row r="2" spans="1:7" ht="15" x14ac:dyDescent="0.2">
      <c r="A2" s="15" t="s">
        <v>34</v>
      </c>
      <c r="B2" s="23">
        <v>140</v>
      </c>
      <c r="C2" s="1"/>
      <c r="D2" s="1"/>
      <c r="E2" s="1"/>
      <c r="F2" s="1"/>
      <c r="G2" s="1"/>
    </row>
    <row r="3" spans="1:7" ht="15" x14ac:dyDescent="0.2">
      <c r="A3" s="16" t="s">
        <v>173</v>
      </c>
      <c r="B3" s="24">
        <v>90</v>
      </c>
      <c r="C3" s="1"/>
      <c r="D3" s="1"/>
      <c r="E3" s="1"/>
      <c r="F3" s="1"/>
      <c r="G3" s="1"/>
    </row>
    <row r="4" spans="1:7" ht="15" x14ac:dyDescent="0.2">
      <c r="A4" s="17" t="s">
        <v>175</v>
      </c>
      <c r="B4" s="25">
        <v>110</v>
      </c>
      <c r="C4" s="1"/>
      <c r="D4" s="1"/>
      <c r="E4" s="1"/>
      <c r="F4" s="1"/>
      <c r="G4" s="1"/>
    </row>
    <row r="5" spans="1:7" ht="15" x14ac:dyDescent="0.2">
      <c r="A5" s="18" t="s">
        <v>42</v>
      </c>
      <c r="B5" s="26">
        <v>95</v>
      </c>
      <c r="C5" s="1"/>
      <c r="D5" s="1"/>
      <c r="E5" s="1"/>
      <c r="F5" s="1"/>
      <c r="G5" s="1"/>
    </row>
    <row r="6" spans="1:7" ht="15" x14ac:dyDescent="0.2">
      <c r="A6" s="19" t="s">
        <v>49</v>
      </c>
      <c r="B6" s="27">
        <v>115</v>
      </c>
      <c r="C6" s="1"/>
      <c r="D6" s="1"/>
      <c r="E6" s="1"/>
      <c r="F6" s="1"/>
      <c r="G6" s="1"/>
    </row>
    <row r="7" spans="1:7" ht="15" x14ac:dyDescent="0.2">
      <c r="A7" s="20" t="s">
        <v>176</v>
      </c>
      <c r="B7" s="38">
        <v>200</v>
      </c>
      <c r="C7" s="1"/>
      <c r="D7" s="1"/>
      <c r="E7" s="1"/>
      <c r="F7" s="1"/>
      <c r="G7" s="1"/>
    </row>
    <row r="8" spans="1:7" ht="15.75" thickBot="1" x14ac:dyDescent="0.25">
      <c r="A8" s="21" t="s">
        <v>23</v>
      </c>
      <c r="B8" s="39">
        <v>80</v>
      </c>
      <c r="C8" s="1"/>
      <c r="D8" s="1"/>
      <c r="E8" s="1"/>
      <c r="F8" s="1"/>
      <c r="G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D569C-64B1-4CF6-A45A-8A0DA4759E2F}">
  <sheetPr codeName="Sheet2"/>
  <dimension ref="A1:L22"/>
  <sheetViews>
    <sheetView zoomScaleNormal="100" workbookViewId="0">
      <pane ySplit="1" topLeftCell="A2" activePane="bottomLeft" state="frozen"/>
      <selection pane="bottomLeft" activeCell="B27" sqref="B27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0</v>
      </c>
      <c r="B2" s="5"/>
      <c r="C2" s="41"/>
      <c r="D2" s="30" t="s">
        <v>0</v>
      </c>
      <c r="E2" s="5"/>
      <c r="F2" s="41"/>
      <c r="G2" s="30" t="s">
        <v>0</v>
      </c>
      <c r="H2" s="5"/>
      <c r="I2" s="41"/>
      <c r="J2" s="30" t="s">
        <v>0</v>
      </c>
      <c r="K2" s="5"/>
      <c r="L2" s="41"/>
    </row>
    <row r="3" spans="1:12" x14ac:dyDescent="0.15">
      <c r="A3" s="6" t="s">
        <v>95</v>
      </c>
      <c r="B3" s="7">
        <v>0.6</v>
      </c>
      <c r="C3" s="42">
        <v>120</v>
      </c>
      <c r="D3" s="6" t="s">
        <v>131</v>
      </c>
      <c r="E3" s="7">
        <v>0.6</v>
      </c>
      <c r="F3" s="42">
        <v>120</v>
      </c>
      <c r="G3" s="6" t="s">
        <v>103</v>
      </c>
      <c r="H3" s="7">
        <v>0.6</v>
      </c>
      <c r="I3" s="42">
        <v>120</v>
      </c>
      <c r="J3" s="6" t="s">
        <v>162</v>
      </c>
      <c r="K3" s="7">
        <v>0.6</v>
      </c>
      <c r="L3" s="42">
        <v>120</v>
      </c>
    </row>
    <row r="4" spans="1:12" x14ac:dyDescent="0.15">
      <c r="A4" s="6" t="s">
        <v>95</v>
      </c>
      <c r="B4" s="7">
        <v>0.7</v>
      </c>
      <c r="C4" s="42">
        <v>140</v>
      </c>
      <c r="D4" s="6"/>
      <c r="E4" s="8"/>
      <c r="F4" s="43"/>
      <c r="G4" s="6" t="s">
        <v>149</v>
      </c>
      <c r="H4" s="7">
        <v>0.7</v>
      </c>
      <c r="I4" s="42">
        <v>140</v>
      </c>
      <c r="J4" s="6"/>
      <c r="K4" s="8"/>
      <c r="L4" s="43"/>
    </row>
    <row r="5" spans="1:12" x14ac:dyDescent="0.15">
      <c r="A5" s="6" t="s">
        <v>96</v>
      </c>
      <c r="B5" s="7">
        <v>0.8</v>
      </c>
      <c r="C5" s="42">
        <v>160</v>
      </c>
      <c r="D5" s="29" t="s">
        <v>20</v>
      </c>
      <c r="E5" s="8"/>
      <c r="F5" s="43"/>
      <c r="G5" s="6"/>
      <c r="H5" s="8"/>
      <c r="I5" s="43"/>
      <c r="J5" s="29" t="s">
        <v>20</v>
      </c>
      <c r="K5" s="8"/>
      <c r="L5" s="43"/>
    </row>
    <row r="6" spans="1:12" x14ac:dyDescent="0.15">
      <c r="A6" s="6"/>
      <c r="B6" s="8"/>
      <c r="C6" s="43"/>
      <c r="D6" s="6" t="s">
        <v>96</v>
      </c>
      <c r="E6" s="7">
        <v>0.9</v>
      </c>
      <c r="F6" s="46">
        <v>99</v>
      </c>
      <c r="G6" s="29" t="s">
        <v>82</v>
      </c>
      <c r="H6" s="8"/>
      <c r="I6" s="43"/>
      <c r="J6" s="6" t="s">
        <v>135</v>
      </c>
      <c r="K6" s="7">
        <v>0.9</v>
      </c>
      <c r="L6" s="46">
        <v>99</v>
      </c>
    </row>
    <row r="7" spans="1:12" x14ac:dyDescent="0.15">
      <c r="A7" s="29" t="s">
        <v>83</v>
      </c>
      <c r="B7" s="8"/>
      <c r="C7" s="43"/>
      <c r="D7" s="6"/>
      <c r="E7" s="8"/>
      <c r="F7" s="43"/>
      <c r="G7" s="6" t="s">
        <v>97</v>
      </c>
      <c r="H7" s="7">
        <v>0.95</v>
      </c>
      <c r="I7" s="28">
        <v>90.25</v>
      </c>
      <c r="J7" s="6"/>
      <c r="K7" s="8"/>
      <c r="L7" s="43"/>
    </row>
    <row r="8" spans="1:12" x14ac:dyDescent="0.15">
      <c r="A8" s="6" t="s">
        <v>97</v>
      </c>
      <c r="B8" s="7">
        <v>0.9</v>
      </c>
      <c r="C8" s="28">
        <v>85.5</v>
      </c>
      <c r="D8" s="29" t="s">
        <v>84</v>
      </c>
      <c r="E8" s="8"/>
      <c r="F8" s="43"/>
      <c r="G8" s="6"/>
      <c r="H8" s="8"/>
      <c r="I8" s="43"/>
      <c r="J8" s="29" t="s">
        <v>23</v>
      </c>
      <c r="K8" s="8"/>
      <c r="L8" s="43"/>
    </row>
    <row r="9" spans="1:12" x14ac:dyDescent="0.15">
      <c r="A9" s="6"/>
      <c r="B9" s="8"/>
      <c r="C9" s="43"/>
      <c r="D9" s="6" t="s">
        <v>98</v>
      </c>
      <c r="E9" s="7">
        <v>0.6</v>
      </c>
      <c r="F9" s="46">
        <v>66</v>
      </c>
      <c r="G9" s="29" t="s">
        <v>85</v>
      </c>
      <c r="H9" s="8"/>
      <c r="I9" s="43"/>
      <c r="J9" s="6" t="s">
        <v>104</v>
      </c>
      <c r="K9" s="7">
        <v>0.6</v>
      </c>
      <c r="L9" s="47">
        <v>48</v>
      </c>
    </row>
    <row r="10" spans="1:12" x14ac:dyDescent="0.15">
      <c r="A10" s="29" t="s">
        <v>1</v>
      </c>
      <c r="B10" s="8"/>
      <c r="C10" s="43"/>
      <c r="D10" s="6" t="s">
        <v>99</v>
      </c>
      <c r="E10" s="7">
        <v>0.7</v>
      </c>
      <c r="F10" s="46">
        <v>77</v>
      </c>
      <c r="G10" s="6" t="s">
        <v>98</v>
      </c>
      <c r="H10" s="7">
        <v>0.6</v>
      </c>
      <c r="I10" s="28">
        <v>57</v>
      </c>
      <c r="J10" s="6"/>
      <c r="K10" s="8"/>
      <c r="L10" s="43"/>
    </row>
    <row r="11" spans="1:12" x14ac:dyDescent="0.15">
      <c r="A11" s="6" t="s">
        <v>98</v>
      </c>
      <c r="B11" s="7">
        <v>0.6</v>
      </c>
      <c r="C11" s="28">
        <v>57</v>
      </c>
      <c r="D11" s="6"/>
      <c r="E11" s="8"/>
      <c r="F11" s="43"/>
      <c r="G11" s="6" t="s">
        <v>99</v>
      </c>
      <c r="H11" s="7">
        <v>0.7</v>
      </c>
      <c r="I11" s="28">
        <v>66.5</v>
      </c>
      <c r="J11" s="6"/>
      <c r="K11" s="8"/>
      <c r="L11" s="43"/>
    </row>
    <row r="12" spans="1:12" x14ac:dyDescent="0.15">
      <c r="A12" s="6" t="s">
        <v>98</v>
      </c>
      <c r="B12" s="7">
        <v>0.7</v>
      </c>
      <c r="C12" s="28">
        <v>66.5</v>
      </c>
      <c r="D12" s="29" t="s">
        <v>21</v>
      </c>
      <c r="E12" s="8"/>
      <c r="F12" s="43"/>
      <c r="G12" s="6"/>
      <c r="H12" s="8"/>
      <c r="I12" s="43"/>
      <c r="J12" s="6"/>
      <c r="K12" s="8"/>
      <c r="L12" s="43"/>
    </row>
    <row r="13" spans="1:12" x14ac:dyDescent="0.15">
      <c r="A13" s="6" t="s">
        <v>98</v>
      </c>
      <c r="B13" s="7">
        <v>0.75</v>
      </c>
      <c r="C13" s="28">
        <v>71.25</v>
      </c>
      <c r="D13" s="6" t="s">
        <v>132</v>
      </c>
      <c r="E13" s="7">
        <v>0.6</v>
      </c>
      <c r="F13" s="46">
        <v>66</v>
      </c>
      <c r="G13" s="29" t="s">
        <v>2</v>
      </c>
      <c r="H13" s="8"/>
      <c r="I13" s="43"/>
      <c r="J13" s="6"/>
      <c r="K13" s="8"/>
      <c r="L13" s="43"/>
    </row>
    <row r="14" spans="1:12" x14ac:dyDescent="0.15">
      <c r="A14" s="6" t="s">
        <v>99</v>
      </c>
      <c r="B14" s="7">
        <v>0.8</v>
      </c>
      <c r="C14" s="28">
        <v>76</v>
      </c>
      <c r="D14" s="6" t="s">
        <v>133</v>
      </c>
      <c r="E14" s="7">
        <v>0.7</v>
      </c>
      <c r="F14" s="46">
        <v>77</v>
      </c>
      <c r="G14" s="6" t="s">
        <v>100</v>
      </c>
      <c r="H14" s="7">
        <v>0.6</v>
      </c>
      <c r="I14" s="28">
        <v>57</v>
      </c>
      <c r="J14" s="6"/>
      <c r="K14" s="8"/>
      <c r="L14" s="43"/>
    </row>
    <row r="15" spans="1:12" x14ac:dyDescent="0.15">
      <c r="A15" s="6"/>
      <c r="B15" s="8"/>
      <c r="C15" s="43"/>
      <c r="D15" s="6"/>
      <c r="E15" s="8"/>
      <c r="F15" s="43"/>
      <c r="G15" s="6" t="s">
        <v>150</v>
      </c>
      <c r="H15" s="7">
        <v>0.7</v>
      </c>
      <c r="I15" s="28">
        <v>66.5</v>
      </c>
      <c r="J15" s="6"/>
      <c r="K15" s="8"/>
      <c r="L15" s="43"/>
    </row>
    <row r="16" spans="1:12" x14ac:dyDescent="0.15">
      <c r="A16" s="29" t="s">
        <v>2</v>
      </c>
      <c r="B16" s="8"/>
      <c r="C16" s="43"/>
      <c r="D16" s="29" t="s">
        <v>22</v>
      </c>
      <c r="E16" s="8"/>
      <c r="F16" s="43"/>
      <c r="G16" s="6"/>
      <c r="H16" s="8"/>
      <c r="I16" s="43"/>
      <c r="J16" s="6"/>
      <c r="K16" s="8"/>
      <c r="L16" s="43"/>
    </row>
    <row r="17" spans="1:12" x14ac:dyDescent="0.15">
      <c r="A17" s="6" t="s">
        <v>100</v>
      </c>
      <c r="B17" s="7">
        <v>0.6</v>
      </c>
      <c r="C17" s="28">
        <v>57</v>
      </c>
      <c r="D17" s="6" t="s">
        <v>134</v>
      </c>
      <c r="E17" s="7">
        <v>0.75</v>
      </c>
      <c r="F17" s="47">
        <v>60</v>
      </c>
      <c r="G17" s="29" t="s">
        <v>3</v>
      </c>
      <c r="H17" s="8"/>
      <c r="I17" s="43"/>
      <c r="J17" s="6"/>
      <c r="K17" s="8"/>
      <c r="L17" s="43"/>
    </row>
    <row r="18" spans="1:12" x14ac:dyDescent="0.15">
      <c r="A18" s="6" t="s">
        <v>100</v>
      </c>
      <c r="B18" s="7">
        <v>0.7</v>
      </c>
      <c r="C18" s="28">
        <v>66.5</v>
      </c>
      <c r="D18" s="6"/>
      <c r="E18" s="8"/>
      <c r="F18" s="43"/>
      <c r="G18" s="6" t="s">
        <v>151</v>
      </c>
      <c r="H18" s="7">
        <v>0.75</v>
      </c>
      <c r="I18" s="49">
        <v>67.5</v>
      </c>
      <c r="J18" s="6"/>
      <c r="K18" s="8"/>
      <c r="L18" s="43"/>
    </row>
    <row r="19" spans="1:12" x14ac:dyDescent="0.15">
      <c r="A19" s="6" t="s">
        <v>101</v>
      </c>
      <c r="B19" s="7">
        <v>0.8</v>
      </c>
      <c r="C19" s="28">
        <v>76</v>
      </c>
      <c r="D19" s="6"/>
      <c r="E19" s="8"/>
      <c r="F19" s="43"/>
      <c r="G19" s="6"/>
      <c r="H19" s="8"/>
      <c r="I19" s="43"/>
      <c r="J19" s="6"/>
      <c r="K19" s="8"/>
      <c r="L19" s="43"/>
    </row>
    <row r="20" spans="1:12" x14ac:dyDescent="0.15">
      <c r="A20" s="6"/>
      <c r="B20" s="8"/>
      <c r="C20" s="43"/>
      <c r="D20" s="6"/>
      <c r="E20" s="8"/>
      <c r="F20" s="43"/>
      <c r="G20" s="6"/>
      <c r="H20" s="8"/>
      <c r="I20" s="43"/>
      <c r="J20" s="6"/>
      <c r="K20" s="8"/>
      <c r="L20" s="43"/>
    </row>
    <row r="21" spans="1:12" x14ac:dyDescent="0.15">
      <c r="A21" s="29" t="s">
        <v>3</v>
      </c>
      <c r="B21" s="8"/>
      <c r="C21" s="43"/>
      <c r="D21" s="6"/>
      <c r="E21" s="8"/>
      <c r="F21" s="43"/>
      <c r="G21" s="6"/>
      <c r="H21" s="8"/>
      <c r="I21" s="43"/>
      <c r="J21" s="6"/>
      <c r="K21" s="8"/>
      <c r="L21" s="43"/>
    </row>
    <row r="22" spans="1:12" ht="12" thickBot="1" x14ac:dyDescent="0.2">
      <c r="A22" s="9" t="s">
        <v>102</v>
      </c>
      <c r="B22" s="36">
        <v>0.75</v>
      </c>
      <c r="C22" s="44">
        <v>67.5</v>
      </c>
      <c r="D22" s="9"/>
      <c r="E22" s="10"/>
      <c r="F22" s="48"/>
      <c r="G22" s="9"/>
      <c r="H22" s="10"/>
      <c r="I22" s="48"/>
      <c r="J22" s="9"/>
      <c r="K22" s="10"/>
      <c r="L22" s="4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198C5-C842-4027-9EEA-EB9B956948B4}">
  <sheetPr codeName="Sheet3"/>
  <dimension ref="A1:L31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0</v>
      </c>
      <c r="B2" s="5"/>
      <c r="C2" s="41"/>
      <c r="D2" s="30" t="s">
        <v>0</v>
      </c>
      <c r="E2" s="5"/>
      <c r="F2" s="41"/>
      <c r="G2" s="31" t="s">
        <v>34</v>
      </c>
      <c r="H2" s="5"/>
      <c r="I2" s="41"/>
      <c r="J2" s="30" t="s">
        <v>35</v>
      </c>
      <c r="K2" s="5"/>
      <c r="L2" s="41"/>
    </row>
    <row r="3" spans="1:12" x14ac:dyDescent="0.15">
      <c r="A3" s="6" t="s">
        <v>103</v>
      </c>
      <c r="B3" s="7">
        <v>0.6</v>
      </c>
      <c r="C3" s="42">
        <v>120</v>
      </c>
      <c r="D3" s="6" t="s">
        <v>105</v>
      </c>
      <c r="E3" s="7">
        <v>0.6</v>
      </c>
      <c r="F3" s="42">
        <v>120</v>
      </c>
      <c r="G3" s="11" t="s">
        <v>103</v>
      </c>
      <c r="H3" s="7">
        <v>0.6</v>
      </c>
      <c r="I3" s="52">
        <v>84</v>
      </c>
      <c r="J3" s="6" t="s">
        <v>36</v>
      </c>
      <c r="K3" s="8"/>
      <c r="L3" s="43"/>
    </row>
    <row r="4" spans="1:12" x14ac:dyDescent="0.15">
      <c r="A4" s="6" t="s">
        <v>103</v>
      </c>
      <c r="B4" s="7">
        <v>0.7</v>
      </c>
      <c r="C4" s="42">
        <v>140</v>
      </c>
      <c r="D4" s="6" t="s">
        <v>105</v>
      </c>
      <c r="E4" s="7">
        <v>0.7</v>
      </c>
      <c r="F4" s="42">
        <v>140</v>
      </c>
      <c r="G4" s="11" t="s">
        <v>103</v>
      </c>
      <c r="H4" s="7">
        <v>0.7</v>
      </c>
      <c r="I4" s="52">
        <v>98</v>
      </c>
      <c r="J4" s="6" t="s">
        <v>37</v>
      </c>
      <c r="K4" s="8"/>
      <c r="L4" s="43"/>
    </row>
    <row r="5" spans="1:12" x14ac:dyDescent="0.15">
      <c r="A5" s="6" t="s">
        <v>104</v>
      </c>
      <c r="B5" s="7">
        <v>0.8</v>
      </c>
      <c r="C5" s="42">
        <v>160</v>
      </c>
      <c r="D5" s="6" t="s">
        <v>135</v>
      </c>
      <c r="E5" s="7">
        <v>0.8</v>
      </c>
      <c r="F5" s="42">
        <v>160</v>
      </c>
      <c r="G5" s="11" t="s">
        <v>152</v>
      </c>
      <c r="H5" s="7">
        <v>0.8</v>
      </c>
      <c r="I5" s="52">
        <v>112</v>
      </c>
      <c r="J5" s="6"/>
      <c r="K5" s="8"/>
      <c r="L5" s="43"/>
    </row>
    <row r="6" spans="1:12" x14ac:dyDescent="0.15">
      <c r="A6" s="6"/>
      <c r="B6" s="8"/>
      <c r="C6" s="43"/>
      <c r="D6" s="6"/>
      <c r="E6" s="8"/>
      <c r="F6" s="43"/>
      <c r="G6" s="11" t="s">
        <v>174</v>
      </c>
      <c r="H6" s="7">
        <v>0.9</v>
      </c>
      <c r="I6" s="52">
        <v>126</v>
      </c>
      <c r="J6" s="29" t="s">
        <v>38</v>
      </c>
      <c r="K6" s="8"/>
      <c r="L6" s="43"/>
    </row>
    <row r="7" spans="1:12" x14ac:dyDescent="0.15">
      <c r="A7" s="29" t="s">
        <v>24</v>
      </c>
      <c r="B7" s="8"/>
      <c r="C7" s="43"/>
      <c r="D7" s="29" t="s">
        <v>1</v>
      </c>
      <c r="E7" s="8"/>
      <c r="F7" s="43"/>
      <c r="G7" s="11"/>
      <c r="H7" s="8"/>
      <c r="I7" s="43"/>
      <c r="J7" s="6" t="s">
        <v>163</v>
      </c>
      <c r="K7" s="7">
        <v>0.6</v>
      </c>
      <c r="L7" s="49">
        <v>54</v>
      </c>
    </row>
    <row r="8" spans="1:12" x14ac:dyDescent="0.15">
      <c r="A8" s="6" t="s">
        <v>105</v>
      </c>
      <c r="B8" s="7">
        <v>0.6</v>
      </c>
      <c r="C8" s="28">
        <v>57</v>
      </c>
      <c r="D8" s="6" t="s">
        <v>105</v>
      </c>
      <c r="E8" s="7">
        <v>0.6</v>
      </c>
      <c r="F8" s="28">
        <v>57</v>
      </c>
      <c r="G8" s="32" t="s">
        <v>24</v>
      </c>
      <c r="H8" s="8"/>
      <c r="I8" s="43"/>
      <c r="J8" s="6" t="s">
        <v>164</v>
      </c>
      <c r="K8" s="7">
        <v>0.7</v>
      </c>
      <c r="L8" s="49">
        <v>62.999999999999993</v>
      </c>
    </row>
    <row r="9" spans="1:12" x14ac:dyDescent="0.15">
      <c r="A9" s="6" t="s">
        <v>105</v>
      </c>
      <c r="B9" s="7">
        <v>0.7</v>
      </c>
      <c r="C9" s="28">
        <v>66.5</v>
      </c>
      <c r="D9" s="6" t="s">
        <v>105</v>
      </c>
      <c r="E9" s="7">
        <v>0.7</v>
      </c>
      <c r="F9" s="28">
        <v>66.5</v>
      </c>
      <c r="G9" s="11" t="s">
        <v>95</v>
      </c>
      <c r="H9" s="7">
        <v>0.6</v>
      </c>
      <c r="I9" s="28">
        <v>57</v>
      </c>
      <c r="J9" s="6"/>
      <c r="K9" s="8"/>
      <c r="L9" s="43"/>
    </row>
    <row r="10" spans="1:12" x14ac:dyDescent="0.15">
      <c r="A10" s="6" t="s">
        <v>106</v>
      </c>
      <c r="B10" s="7">
        <v>0.8</v>
      </c>
      <c r="C10" s="28">
        <v>76</v>
      </c>
      <c r="D10" s="6" t="s">
        <v>113</v>
      </c>
      <c r="E10" s="7">
        <v>0.75</v>
      </c>
      <c r="F10" s="28">
        <v>71.25</v>
      </c>
      <c r="G10" s="11" t="s">
        <v>95</v>
      </c>
      <c r="H10" s="7">
        <v>0.7</v>
      </c>
      <c r="I10" s="28">
        <v>66.5</v>
      </c>
      <c r="J10" s="29" t="s">
        <v>39</v>
      </c>
      <c r="K10" s="8"/>
      <c r="L10" s="43"/>
    </row>
    <row r="11" spans="1:12" x14ac:dyDescent="0.15">
      <c r="A11" s="6"/>
      <c r="B11" s="8"/>
      <c r="C11" s="43"/>
      <c r="D11" s="6" t="s">
        <v>95</v>
      </c>
      <c r="E11" s="7">
        <v>0.65</v>
      </c>
      <c r="F11" s="28">
        <v>61.75</v>
      </c>
      <c r="G11" s="11" t="s">
        <v>95</v>
      </c>
      <c r="H11" s="7">
        <v>0.8</v>
      </c>
      <c r="I11" s="28">
        <v>76</v>
      </c>
      <c r="J11" s="6" t="s">
        <v>165</v>
      </c>
      <c r="K11" s="7">
        <v>0.6</v>
      </c>
      <c r="L11" s="50">
        <v>69</v>
      </c>
    </row>
    <row r="12" spans="1:12" x14ac:dyDescent="0.15">
      <c r="A12" s="29" t="s">
        <v>25</v>
      </c>
      <c r="B12" s="8"/>
      <c r="C12" s="43"/>
      <c r="D12" s="6" t="s">
        <v>95</v>
      </c>
      <c r="E12" s="7">
        <v>0.7</v>
      </c>
      <c r="F12" s="28">
        <v>66.5</v>
      </c>
      <c r="G12" s="11" t="s">
        <v>113</v>
      </c>
      <c r="H12" s="7">
        <v>0.85</v>
      </c>
      <c r="I12" s="28">
        <v>80.75</v>
      </c>
      <c r="J12" s="6" t="s">
        <v>166</v>
      </c>
      <c r="K12" s="7">
        <v>0.7</v>
      </c>
      <c r="L12" s="50">
        <v>80.5</v>
      </c>
    </row>
    <row r="13" spans="1:12" x14ac:dyDescent="0.15">
      <c r="A13" s="6" t="s">
        <v>107</v>
      </c>
      <c r="B13" s="7">
        <v>0.6</v>
      </c>
      <c r="C13" s="50">
        <v>69</v>
      </c>
      <c r="D13" s="6"/>
      <c r="E13" s="8"/>
      <c r="F13" s="43"/>
      <c r="G13" s="11" t="s">
        <v>124</v>
      </c>
      <c r="H13" s="7">
        <v>0.8</v>
      </c>
      <c r="I13" s="28">
        <v>76</v>
      </c>
      <c r="J13" s="6"/>
      <c r="K13" s="8"/>
      <c r="L13" s="43"/>
    </row>
    <row r="14" spans="1:12" x14ac:dyDescent="0.15">
      <c r="A14" s="6" t="s">
        <v>107</v>
      </c>
      <c r="B14" s="7">
        <v>0.7</v>
      </c>
      <c r="C14" s="50">
        <v>80.5</v>
      </c>
      <c r="D14" s="29" t="s">
        <v>30</v>
      </c>
      <c r="E14" s="8"/>
      <c r="F14" s="43"/>
      <c r="G14" s="11"/>
      <c r="H14" s="8"/>
      <c r="I14" s="43"/>
      <c r="J14" s="29" t="s">
        <v>83</v>
      </c>
      <c r="K14" s="8"/>
      <c r="L14" s="43"/>
    </row>
    <row r="15" spans="1:12" x14ac:dyDescent="0.15">
      <c r="A15" s="6" t="s">
        <v>108</v>
      </c>
      <c r="B15" s="7">
        <v>0.8</v>
      </c>
      <c r="C15" s="50">
        <v>92</v>
      </c>
      <c r="D15" s="6" t="s">
        <v>136</v>
      </c>
      <c r="E15" s="7">
        <v>0.6</v>
      </c>
      <c r="F15" s="50">
        <v>69</v>
      </c>
      <c r="G15" s="32" t="s">
        <v>25</v>
      </c>
      <c r="H15" s="8"/>
      <c r="I15" s="43"/>
      <c r="J15" s="6" t="s">
        <v>104</v>
      </c>
      <c r="K15" s="7">
        <v>0.9</v>
      </c>
      <c r="L15" s="28">
        <v>85.5</v>
      </c>
    </row>
    <row r="16" spans="1:12" x14ac:dyDescent="0.15">
      <c r="A16" s="6" t="s">
        <v>109</v>
      </c>
      <c r="B16" s="7">
        <v>0.75</v>
      </c>
      <c r="C16" s="50">
        <v>86.25</v>
      </c>
      <c r="D16" s="6" t="s">
        <v>136</v>
      </c>
      <c r="E16" s="7">
        <v>0.7</v>
      </c>
      <c r="F16" s="50">
        <v>80.5</v>
      </c>
      <c r="G16" s="11" t="s">
        <v>108</v>
      </c>
      <c r="H16" s="7">
        <v>0.6</v>
      </c>
      <c r="I16" s="50">
        <v>69</v>
      </c>
      <c r="J16" s="6"/>
      <c r="K16" s="8"/>
      <c r="L16" s="43"/>
    </row>
    <row r="17" spans="1:12" x14ac:dyDescent="0.15">
      <c r="A17" s="6"/>
      <c r="B17" s="8"/>
      <c r="C17" s="43"/>
      <c r="D17" s="6" t="s">
        <v>137</v>
      </c>
      <c r="E17" s="7">
        <v>0.75</v>
      </c>
      <c r="F17" s="50">
        <v>86.25</v>
      </c>
      <c r="G17" s="11" t="s">
        <v>108</v>
      </c>
      <c r="H17" s="7">
        <v>0.7</v>
      </c>
      <c r="I17" s="50">
        <v>80.5</v>
      </c>
      <c r="J17" s="29" t="s">
        <v>0</v>
      </c>
      <c r="K17" s="8"/>
      <c r="L17" s="43"/>
    </row>
    <row r="18" spans="1:12" x14ac:dyDescent="0.15">
      <c r="A18" s="29" t="s">
        <v>26</v>
      </c>
      <c r="B18" s="8"/>
      <c r="C18" s="43"/>
      <c r="D18" s="6" t="s">
        <v>138</v>
      </c>
      <c r="E18" s="7">
        <v>0.7</v>
      </c>
      <c r="F18" s="50">
        <v>80.5</v>
      </c>
      <c r="G18" s="11" t="s">
        <v>153</v>
      </c>
      <c r="H18" s="7">
        <v>0.8</v>
      </c>
      <c r="I18" s="50">
        <v>92</v>
      </c>
      <c r="J18" s="6" t="s">
        <v>105</v>
      </c>
      <c r="K18" s="7">
        <v>0.6</v>
      </c>
      <c r="L18" s="42">
        <v>120</v>
      </c>
    </row>
    <row r="19" spans="1:12" x14ac:dyDescent="0.15">
      <c r="A19" s="6" t="s">
        <v>105</v>
      </c>
      <c r="B19" s="7">
        <v>0.6</v>
      </c>
      <c r="C19" s="47">
        <v>48</v>
      </c>
      <c r="D19" s="6"/>
      <c r="E19" s="8"/>
      <c r="F19" s="43"/>
      <c r="G19" s="11"/>
      <c r="H19" s="8"/>
      <c r="I19" s="43"/>
      <c r="J19" s="6" t="s">
        <v>105</v>
      </c>
      <c r="K19" s="7">
        <v>0.7</v>
      </c>
      <c r="L19" s="42">
        <v>140</v>
      </c>
    </row>
    <row r="20" spans="1:12" x14ac:dyDescent="0.15">
      <c r="A20" s="6" t="s">
        <v>105</v>
      </c>
      <c r="B20" s="7">
        <v>0.7</v>
      </c>
      <c r="C20" s="47">
        <v>56</v>
      </c>
      <c r="D20" s="29" t="s">
        <v>31</v>
      </c>
      <c r="E20" s="8"/>
      <c r="F20" s="43"/>
      <c r="G20" s="32" t="s">
        <v>86</v>
      </c>
      <c r="H20" s="8"/>
      <c r="I20" s="43"/>
      <c r="J20" s="6" t="s">
        <v>105</v>
      </c>
      <c r="K20" s="7">
        <v>0.8</v>
      </c>
      <c r="L20" s="42">
        <v>160</v>
      </c>
    </row>
    <row r="21" spans="1:12" x14ac:dyDescent="0.15">
      <c r="A21" s="6" t="s">
        <v>98</v>
      </c>
      <c r="B21" s="7">
        <v>0.75</v>
      </c>
      <c r="C21" s="47">
        <v>60</v>
      </c>
      <c r="D21" s="6" t="s">
        <v>103</v>
      </c>
      <c r="E21" s="7">
        <v>0.8</v>
      </c>
      <c r="F21" s="51">
        <v>160</v>
      </c>
      <c r="G21" s="11" t="s">
        <v>105</v>
      </c>
      <c r="H21" s="7">
        <v>0.8</v>
      </c>
      <c r="I21" s="46">
        <v>88</v>
      </c>
      <c r="J21" s="6" t="s">
        <v>95</v>
      </c>
      <c r="K21" s="7">
        <v>0.85</v>
      </c>
      <c r="L21" s="42">
        <v>170</v>
      </c>
    </row>
    <row r="22" spans="1:12" x14ac:dyDescent="0.15">
      <c r="A22" s="6" t="s">
        <v>105</v>
      </c>
      <c r="B22" s="7">
        <v>0.6</v>
      </c>
      <c r="C22" s="47">
        <v>48</v>
      </c>
      <c r="D22" s="6" t="s">
        <v>118</v>
      </c>
      <c r="E22" s="7">
        <v>0.85</v>
      </c>
      <c r="F22" s="51">
        <v>170</v>
      </c>
      <c r="G22" s="11" t="s">
        <v>118</v>
      </c>
      <c r="H22" s="7">
        <v>0.9</v>
      </c>
      <c r="I22" s="46">
        <v>99</v>
      </c>
      <c r="J22" s="6" t="s">
        <v>105</v>
      </c>
      <c r="K22" s="7">
        <v>0.8</v>
      </c>
      <c r="L22" s="42">
        <v>160</v>
      </c>
    </row>
    <row r="23" spans="1:12" x14ac:dyDescent="0.15">
      <c r="A23" s="6" t="s">
        <v>110</v>
      </c>
      <c r="B23" s="7">
        <v>0.7</v>
      </c>
      <c r="C23" s="47">
        <v>56</v>
      </c>
      <c r="D23" s="6"/>
      <c r="E23" s="8"/>
      <c r="F23" s="43"/>
      <c r="G23" s="11"/>
      <c r="H23" s="8"/>
      <c r="I23" s="43"/>
      <c r="J23" s="6" t="s">
        <v>113</v>
      </c>
      <c r="K23" s="7">
        <v>0.85</v>
      </c>
      <c r="L23" s="42">
        <v>170</v>
      </c>
    </row>
    <row r="24" spans="1:12" x14ac:dyDescent="0.15">
      <c r="A24" s="6"/>
      <c r="B24" s="8"/>
      <c r="C24" s="43"/>
      <c r="D24" s="29" t="s">
        <v>27</v>
      </c>
      <c r="E24" s="8"/>
      <c r="F24" s="43"/>
      <c r="G24" s="11"/>
      <c r="H24" s="8"/>
      <c r="I24" s="43"/>
      <c r="J24" s="6"/>
      <c r="K24" s="8"/>
      <c r="L24" s="43"/>
    </row>
    <row r="25" spans="1:12" x14ac:dyDescent="0.15">
      <c r="A25" s="29" t="s">
        <v>83</v>
      </c>
      <c r="B25" s="8"/>
      <c r="C25" s="43"/>
      <c r="D25" s="6" t="s">
        <v>32</v>
      </c>
      <c r="E25" s="8"/>
      <c r="F25" s="43"/>
      <c r="G25" s="11"/>
      <c r="H25" s="8"/>
      <c r="I25" s="43"/>
      <c r="J25" s="29" t="s">
        <v>27</v>
      </c>
      <c r="K25" s="8"/>
      <c r="L25" s="43"/>
    </row>
    <row r="26" spans="1:12" x14ac:dyDescent="0.15">
      <c r="A26" s="6" t="s">
        <v>111</v>
      </c>
      <c r="B26" s="7">
        <v>0.8</v>
      </c>
      <c r="C26" s="28">
        <v>76</v>
      </c>
      <c r="D26" s="6" t="s">
        <v>33</v>
      </c>
      <c r="E26" s="8"/>
      <c r="F26" s="43"/>
      <c r="G26" s="11"/>
      <c r="H26" s="8"/>
      <c r="I26" s="43"/>
      <c r="J26" s="6" t="s">
        <v>40</v>
      </c>
      <c r="K26" s="8"/>
      <c r="L26" s="43"/>
    </row>
    <row r="27" spans="1:12" x14ac:dyDescent="0.15">
      <c r="A27" s="6"/>
      <c r="B27" s="8"/>
      <c r="C27" s="43"/>
      <c r="D27" s="6"/>
      <c r="E27" s="8"/>
      <c r="F27" s="43"/>
      <c r="G27" s="11"/>
      <c r="H27" s="8"/>
      <c r="I27" s="43"/>
      <c r="J27" s="6" t="s">
        <v>41</v>
      </c>
      <c r="K27" s="8"/>
      <c r="L27" s="43"/>
    </row>
    <row r="28" spans="1:12" x14ac:dyDescent="0.15">
      <c r="A28" s="29" t="s">
        <v>27</v>
      </c>
      <c r="B28" s="8"/>
      <c r="C28" s="43"/>
      <c r="D28" s="6"/>
      <c r="E28" s="8"/>
      <c r="F28" s="43"/>
      <c r="G28" s="11"/>
      <c r="H28" s="8"/>
      <c r="I28" s="43"/>
      <c r="J28" s="6"/>
      <c r="K28" s="8"/>
      <c r="L28" s="43"/>
    </row>
    <row r="29" spans="1:12" x14ac:dyDescent="0.15">
      <c r="A29" s="6" t="s">
        <v>28</v>
      </c>
      <c r="B29" s="8"/>
      <c r="C29" s="43"/>
      <c r="D29" s="6"/>
      <c r="E29" s="8"/>
      <c r="F29" s="43"/>
      <c r="G29" s="11"/>
      <c r="H29" s="8"/>
      <c r="I29" s="43"/>
      <c r="J29" s="6"/>
      <c r="K29" s="8"/>
      <c r="L29" s="43"/>
    </row>
    <row r="30" spans="1:12" x14ac:dyDescent="0.15">
      <c r="A30" s="6"/>
      <c r="B30" s="8"/>
      <c r="C30" s="43"/>
      <c r="D30" s="6"/>
      <c r="E30" s="8"/>
      <c r="F30" s="43"/>
      <c r="G30" s="11"/>
      <c r="H30" s="8"/>
      <c r="I30" s="43"/>
      <c r="J30" s="6"/>
      <c r="K30" s="8"/>
      <c r="L30" s="43"/>
    </row>
    <row r="31" spans="1:12" ht="12" thickBot="1" x14ac:dyDescent="0.2">
      <c r="A31" s="9" t="s">
        <v>29</v>
      </c>
      <c r="B31" s="10"/>
      <c r="C31" s="48"/>
      <c r="D31" s="9"/>
      <c r="E31" s="10"/>
      <c r="F31" s="48"/>
      <c r="G31" s="12"/>
      <c r="H31" s="10"/>
      <c r="I31" s="48"/>
      <c r="J31" s="9"/>
      <c r="K31" s="10"/>
      <c r="L31" s="4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EDBEF-D09D-48D4-BE62-25144C8D3756}">
  <sheetPr codeName="Sheet4"/>
  <dimension ref="A1:L43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0</v>
      </c>
      <c r="B2" s="5"/>
      <c r="C2" s="41"/>
      <c r="D2" s="30" t="s">
        <v>1</v>
      </c>
      <c r="E2" s="5"/>
      <c r="F2" s="41"/>
      <c r="G2" s="30" t="s">
        <v>0</v>
      </c>
      <c r="H2" s="5"/>
      <c r="I2" s="41"/>
      <c r="J2" s="30" t="s">
        <v>0</v>
      </c>
      <c r="K2" s="5"/>
      <c r="L2" s="41"/>
    </row>
    <row r="3" spans="1:12" x14ac:dyDescent="0.15">
      <c r="A3" s="6" t="s">
        <v>95</v>
      </c>
      <c r="B3" s="7">
        <v>0.6</v>
      </c>
      <c r="C3" s="42">
        <v>120</v>
      </c>
      <c r="D3" s="6" t="s">
        <v>95</v>
      </c>
      <c r="E3" s="7">
        <v>0.6</v>
      </c>
      <c r="F3" s="28">
        <v>57</v>
      </c>
      <c r="G3" s="6" t="s">
        <v>95</v>
      </c>
      <c r="H3" s="7">
        <v>0.6</v>
      </c>
      <c r="I3" s="42">
        <v>120</v>
      </c>
      <c r="J3" s="6" t="s">
        <v>95</v>
      </c>
      <c r="K3" s="7">
        <v>0.6</v>
      </c>
      <c r="L3" s="42">
        <v>120</v>
      </c>
    </row>
    <row r="4" spans="1:12" x14ac:dyDescent="0.15">
      <c r="A4" s="6" t="s">
        <v>112</v>
      </c>
      <c r="B4" s="7">
        <v>0.7</v>
      </c>
      <c r="C4" s="42">
        <v>140</v>
      </c>
      <c r="D4" s="6" t="s">
        <v>95</v>
      </c>
      <c r="E4" s="7">
        <v>0.7</v>
      </c>
      <c r="F4" s="28">
        <v>66.5</v>
      </c>
      <c r="G4" s="6" t="s">
        <v>95</v>
      </c>
      <c r="H4" s="7">
        <v>0.7</v>
      </c>
      <c r="I4" s="42">
        <v>140</v>
      </c>
      <c r="J4" s="6" t="s">
        <v>95</v>
      </c>
      <c r="K4" s="7">
        <v>0.7</v>
      </c>
      <c r="L4" s="42">
        <v>140</v>
      </c>
    </row>
    <row r="5" spans="1:12" x14ac:dyDescent="0.15">
      <c r="A5" s="6" t="s">
        <v>106</v>
      </c>
      <c r="B5" s="7">
        <v>0.8</v>
      </c>
      <c r="C5" s="42">
        <v>160</v>
      </c>
      <c r="D5" s="6" t="s">
        <v>98</v>
      </c>
      <c r="E5" s="7">
        <v>0.75</v>
      </c>
      <c r="F5" s="28">
        <v>71.25</v>
      </c>
      <c r="G5" s="6" t="s">
        <v>95</v>
      </c>
      <c r="H5" s="7">
        <v>0.8</v>
      </c>
      <c r="I5" s="42">
        <v>160</v>
      </c>
      <c r="J5" s="6" t="s">
        <v>95</v>
      </c>
      <c r="K5" s="7">
        <v>0.8</v>
      </c>
      <c r="L5" s="42">
        <v>160</v>
      </c>
    </row>
    <row r="6" spans="1:12" x14ac:dyDescent="0.15">
      <c r="A6" s="6" t="s">
        <v>113</v>
      </c>
      <c r="B6" s="7">
        <v>0.85</v>
      </c>
      <c r="C6" s="42">
        <v>170</v>
      </c>
      <c r="D6" s="6" t="s">
        <v>95</v>
      </c>
      <c r="E6" s="7">
        <v>0.6</v>
      </c>
      <c r="F6" s="28">
        <v>57</v>
      </c>
      <c r="G6" s="6" t="s">
        <v>95</v>
      </c>
      <c r="H6" s="7">
        <v>0.85</v>
      </c>
      <c r="I6" s="42">
        <v>170</v>
      </c>
      <c r="J6" s="6" t="s">
        <v>141</v>
      </c>
      <c r="K6" s="7">
        <v>0.9</v>
      </c>
      <c r="L6" s="42">
        <v>180</v>
      </c>
    </row>
    <row r="7" spans="1:12" x14ac:dyDescent="0.15">
      <c r="A7" s="6"/>
      <c r="B7" s="8"/>
      <c r="C7" s="43"/>
      <c r="D7" s="6" t="s">
        <v>113</v>
      </c>
      <c r="E7" s="7">
        <v>0.65</v>
      </c>
      <c r="F7" s="28">
        <v>61.75</v>
      </c>
      <c r="G7" s="6" t="s">
        <v>95</v>
      </c>
      <c r="H7" s="7">
        <v>0.9</v>
      </c>
      <c r="I7" s="42">
        <v>180</v>
      </c>
      <c r="J7" s="6"/>
      <c r="K7" s="8"/>
      <c r="L7" s="43"/>
    </row>
    <row r="8" spans="1:12" x14ac:dyDescent="0.15">
      <c r="A8" s="29" t="s">
        <v>42</v>
      </c>
      <c r="B8" s="8"/>
      <c r="C8" s="43"/>
      <c r="D8" s="6" t="s">
        <v>113</v>
      </c>
      <c r="E8" s="7">
        <v>0.7</v>
      </c>
      <c r="F8" s="28">
        <v>66.5</v>
      </c>
      <c r="G8" s="6" t="s">
        <v>95</v>
      </c>
      <c r="H8" s="7">
        <v>0.85</v>
      </c>
      <c r="I8" s="42">
        <v>170</v>
      </c>
      <c r="J8" s="29" t="s">
        <v>1</v>
      </c>
      <c r="K8" s="8"/>
      <c r="L8" s="43"/>
    </row>
    <row r="9" spans="1:12" x14ac:dyDescent="0.15">
      <c r="A9" s="6" t="s">
        <v>114</v>
      </c>
      <c r="B9" s="7">
        <v>0.6</v>
      </c>
      <c r="C9" s="28">
        <v>57</v>
      </c>
      <c r="D9" s="6"/>
      <c r="E9" s="8"/>
      <c r="F9" s="43"/>
      <c r="G9" s="6" t="s">
        <v>113</v>
      </c>
      <c r="H9" s="7">
        <v>0.9</v>
      </c>
      <c r="I9" s="42">
        <v>180</v>
      </c>
      <c r="J9" s="6" t="s">
        <v>95</v>
      </c>
      <c r="K9" s="7">
        <v>0.6</v>
      </c>
      <c r="L9" s="28">
        <v>57</v>
      </c>
    </row>
    <row r="10" spans="1:12" x14ac:dyDescent="0.15">
      <c r="A10" s="6" t="s">
        <v>95</v>
      </c>
      <c r="B10" s="7">
        <v>0.7</v>
      </c>
      <c r="C10" s="28">
        <v>66.5</v>
      </c>
      <c r="D10" s="29" t="s">
        <v>30</v>
      </c>
      <c r="E10" s="8"/>
      <c r="F10" s="43"/>
      <c r="G10" s="6"/>
      <c r="H10" s="8"/>
      <c r="I10" s="43"/>
      <c r="J10" s="6" t="s">
        <v>95</v>
      </c>
      <c r="K10" s="7">
        <v>0.65</v>
      </c>
      <c r="L10" s="28">
        <v>61.75</v>
      </c>
    </row>
    <row r="11" spans="1:12" x14ac:dyDescent="0.15">
      <c r="A11" s="6" t="s">
        <v>95</v>
      </c>
      <c r="B11" s="7">
        <v>0.8</v>
      </c>
      <c r="C11" s="28">
        <v>76</v>
      </c>
      <c r="D11" s="6" t="s">
        <v>139</v>
      </c>
      <c r="E11" s="7">
        <v>0.6</v>
      </c>
      <c r="F11" s="50">
        <v>69</v>
      </c>
      <c r="G11" s="29" t="s">
        <v>42</v>
      </c>
      <c r="H11" s="8"/>
      <c r="I11" s="43"/>
      <c r="J11" s="6" t="s">
        <v>95</v>
      </c>
      <c r="K11" s="7">
        <v>0.7</v>
      </c>
      <c r="L11" s="28">
        <v>66.5</v>
      </c>
    </row>
    <row r="12" spans="1:12" x14ac:dyDescent="0.15">
      <c r="A12" s="6" t="s">
        <v>98</v>
      </c>
      <c r="B12" s="7">
        <v>0.85</v>
      </c>
      <c r="C12" s="28">
        <v>80.75</v>
      </c>
      <c r="D12" s="6" t="s">
        <v>139</v>
      </c>
      <c r="E12" s="7">
        <v>0.7</v>
      </c>
      <c r="F12" s="50">
        <v>80.5</v>
      </c>
      <c r="G12" s="6" t="s">
        <v>113</v>
      </c>
      <c r="H12" s="7">
        <v>0.6</v>
      </c>
      <c r="I12" s="28">
        <v>57</v>
      </c>
      <c r="J12" s="6" t="s">
        <v>98</v>
      </c>
      <c r="K12" s="7">
        <v>0.75</v>
      </c>
      <c r="L12" s="28">
        <v>71.25</v>
      </c>
    </row>
    <row r="13" spans="1:12" x14ac:dyDescent="0.15">
      <c r="A13" s="6" t="s">
        <v>113</v>
      </c>
      <c r="B13" s="7">
        <v>0.8</v>
      </c>
      <c r="C13" s="28">
        <v>76</v>
      </c>
      <c r="D13" s="6" t="s">
        <v>140</v>
      </c>
      <c r="E13" s="7">
        <v>0.75</v>
      </c>
      <c r="F13" s="50">
        <v>86.25</v>
      </c>
      <c r="G13" s="6" t="s">
        <v>113</v>
      </c>
      <c r="H13" s="7">
        <v>0.7</v>
      </c>
      <c r="I13" s="28">
        <v>66.5</v>
      </c>
      <c r="J13" s="6" t="s">
        <v>95</v>
      </c>
      <c r="K13" s="7">
        <v>0.6</v>
      </c>
      <c r="L13" s="28">
        <v>57</v>
      </c>
    </row>
    <row r="14" spans="1:12" x14ac:dyDescent="0.15">
      <c r="A14" s="6" t="s">
        <v>98</v>
      </c>
      <c r="B14" s="7">
        <v>0.85</v>
      </c>
      <c r="C14" s="28">
        <v>80.75</v>
      </c>
      <c r="D14" s="6" t="s">
        <v>139</v>
      </c>
      <c r="E14" s="7">
        <v>0.6</v>
      </c>
      <c r="F14" s="50">
        <v>69</v>
      </c>
      <c r="G14" s="6" t="s">
        <v>113</v>
      </c>
      <c r="H14" s="7">
        <v>0.8</v>
      </c>
      <c r="I14" s="28">
        <v>76</v>
      </c>
      <c r="J14" s="6" t="s">
        <v>95</v>
      </c>
      <c r="K14" s="7">
        <v>0.65</v>
      </c>
      <c r="L14" s="28">
        <v>61.75</v>
      </c>
    </row>
    <row r="15" spans="1:12" x14ac:dyDescent="0.15">
      <c r="A15" s="6"/>
      <c r="B15" s="8"/>
      <c r="C15" s="43"/>
      <c r="D15" s="6" t="s">
        <v>139</v>
      </c>
      <c r="E15" s="7">
        <v>0.7</v>
      </c>
      <c r="F15" s="50">
        <v>80.5</v>
      </c>
      <c r="G15" s="6" t="s">
        <v>128</v>
      </c>
      <c r="H15" s="7">
        <v>0.85</v>
      </c>
      <c r="I15" s="28">
        <v>80.75</v>
      </c>
      <c r="J15" s="6" t="s">
        <v>95</v>
      </c>
      <c r="K15" s="7">
        <v>0.7</v>
      </c>
      <c r="L15" s="28">
        <v>66.5</v>
      </c>
    </row>
    <row r="16" spans="1:12" x14ac:dyDescent="0.15">
      <c r="A16" s="29" t="s">
        <v>43</v>
      </c>
      <c r="B16" s="8"/>
      <c r="C16" s="43"/>
      <c r="D16" s="6"/>
      <c r="E16" s="8"/>
      <c r="F16" s="43"/>
      <c r="G16" s="6"/>
      <c r="H16" s="8"/>
      <c r="I16" s="43"/>
      <c r="J16" s="6"/>
      <c r="K16" s="8"/>
      <c r="L16" s="43"/>
    </row>
    <row r="17" spans="1:12" x14ac:dyDescent="0.15">
      <c r="A17" s="6" t="s">
        <v>115</v>
      </c>
      <c r="B17" s="7">
        <v>0.6</v>
      </c>
      <c r="C17" s="50">
        <v>69</v>
      </c>
      <c r="D17" s="29" t="s">
        <v>31</v>
      </c>
      <c r="E17" s="8"/>
      <c r="F17" s="43"/>
      <c r="G17" s="29" t="s">
        <v>49</v>
      </c>
      <c r="H17" s="8"/>
      <c r="I17" s="43"/>
      <c r="J17" s="29" t="s">
        <v>50</v>
      </c>
      <c r="K17" s="8"/>
      <c r="L17" s="43"/>
    </row>
    <row r="18" spans="1:12" x14ac:dyDescent="0.15">
      <c r="A18" s="6" t="s">
        <v>115</v>
      </c>
      <c r="B18" s="7">
        <v>0.7</v>
      </c>
      <c r="C18" s="50">
        <v>80.5</v>
      </c>
      <c r="D18" s="6" t="s">
        <v>103</v>
      </c>
      <c r="E18" s="7">
        <v>0.8</v>
      </c>
      <c r="F18" s="51">
        <v>160</v>
      </c>
      <c r="G18" s="6" t="s">
        <v>144</v>
      </c>
      <c r="H18" s="7">
        <v>0.6</v>
      </c>
      <c r="I18" s="50">
        <v>69</v>
      </c>
      <c r="J18" s="6" t="s">
        <v>95</v>
      </c>
      <c r="K18" s="7">
        <v>0.6</v>
      </c>
      <c r="L18" s="46">
        <v>66</v>
      </c>
    </row>
    <row r="19" spans="1:12" x14ac:dyDescent="0.15">
      <c r="A19" s="6" t="s">
        <v>116</v>
      </c>
      <c r="B19" s="7">
        <v>0.8</v>
      </c>
      <c r="C19" s="50">
        <v>92</v>
      </c>
      <c r="D19" s="6" t="s">
        <v>110</v>
      </c>
      <c r="E19" s="7">
        <v>0.9</v>
      </c>
      <c r="F19" s="51">
        <v>180</v>
      </c>
      <c r="G19" s="6" t="s">
        <v>144</v>
      </c>
      <c r="H19" s="7">
        <v>0.7</v>
      </c>
      <c r="I19" s="50">
        <v>80.5</v>
      </c>
      <c r="J19" s="6" t="s">
        <v>95</v>
      </c>
      <c r="K19" s="7">
        <v>0.65</v>
      </c>
      <c r="L19" s="46">
        <v>71.5</v>
      </c>
    </row>
    <row r="20" spans="1:12" x14ac:dyDescent="0.15">
      <c r="A20" s="6" t="s">
        <v>117</v>
      </c>
      <c r="B20" s="7">
        <v>0.85</v>
      </c>
      <c r="C20" s="50">
        <v>97.75</v>
      </c>
      <c r="D20" s="6" t="s">
        <v>141</v>
      </c>
      <c r="E20" s="7">
        <v>1</v>
      </c>
      <c r="F20" s="51">
        <v>200</v>
      </c>
      <c r="G20" s="6" t="s">
        <v>144</v>
      </c>
      <c r="H20" s="7">
        <v>0.8</v>
      </c>
      <c r="I20" s="50">
        <v>92</v>
      </c>
      <c r="J20" s="6" t="s">
        <v>95</v>
      </c>
      <c r="K20" s="7">
        <v>0.7</v>
      </c>
      <c r="L20" s="46">
        <v>77</v>
      </c>
    </row>
    <row r="21" spans="1:12" x14ac:dyDescent="0.15">
      <c r="A21" s="6" t="s">
        <v>116</v>
      </c>
      <c r="B21" s="7">
        <v>0.8</v>
      </c>
      <c r="C21" s="50">
        <v>92</v>
      </c>
      <c r="D21" s="6"/>
      <c r="E21" s="8"/>
      <c r="F21" s="43"/>
      <c r="G21" s="6" t="s">
        <v>154</v>
      </c>
      <c r="H21" s="7">
        <v>0.85</v>
      </c>
      <c r="I21" s="50">
        <v>97.75</v>
      </c>
      <c r="J21" s="6" t="s">
        <v>98</v>
      </c>
      <c r="K21" s="7">
        <v>0.75</v>
      </c>
      <c r="L21" s="46">
        <v>82.5</v>
      </c>
    </row>
    <row r="22" spans="1:12" x14ac:dyDescent="0.15">
      <c r="A22" s="6" t="s">
        <v>117</v>
      </c>
      <c r="B22" s="7">
        <v>0.85</v>
      </c>
      <c r="C22" s="50">
        <v>97.75</v>
      </c>
      <c r="D22" s="29" t="s">
        <v>34</v>
      </c>
      <c r="E22" s="8"/>
      <c r="F22" s="43"/>
      <c r="G22" s="6"/>
      <c r="H22" s="8"/>
      <c r="I22" s="43"/>
      <c r="J22" s="6" t="s">
        <v>95</v>
      </c>
      <c r="K22" s="7">
        <v>0.6</v>
      </c>
      <c r="L22" s="46">
        <v>66</v>
      </c>
    </row>
    <row r="23" spans="1:12" x14ac:dyDescent="0.15">
      <c r="A23" s="6"/>
      <c r="B23" s="8"/>
      <c r="C23" s="43"/>
      <c r="D23" s="6" t="s">
        <v>95</v>
      </c>
      <c r="E23" s="7">
        <v>0.6</v>
      </c>
      <c r="F23" s="52">
        <v>84</v>
      </c>
      <c r="G23" s="29" t="s">
        <v>45</v>
      </c>
      <c r="H23" s="8"/>
      <c r="I23" s="43"/>
      <c r="J23" s="6" t="s">
        <v>95</v>
      </c>
      <c r="K23" s="7">
        <v>0.65</v>
      </c>
      <c r="L23" s="46">
        <v>71.5</v>
      </c>
    </row>
    <row r="24" spans="1:12" x14ac:dyDescent="0.15">
      <c r="A24" s="29" t="s">
        <v>44</v>
      </c>
      <c r="B24" s="8"/>
      <c r="C24" s="43"/>
      <c r="D24" s="6" t="s">
        <v>95</v>
      </c>
      <c r="E24" s="7">
        <v>0.7</v>
      </c>
      <c r="F24" s="52">
        <v>98</v>
      </c>
      <c r="G24" s="6" t="s">
        <v>95</v>
      </c>
      <c r="H24" s="7">
        <v>0.6</v>
      </c>
      <c r="I24" s="50">
        <v>69</v>
      </c>
      <c r="J24" s="6"/>
      <c r="K24" s="8"/>
      <c r="L24" s="43"/>
    </row>
    <row r="25" spans="1:12" x14ac:dyDescent="0.15">
      <c r="A25" s="6" t="s">
        <v>103</v>
      </c>
      <c r="B25" s="7">
        <v>0.8</v>
      </c>
      <c r="C25" s="46">
        <v>88</v>
      </c>
      <c r="D25" s="6" t="s">
        <v>95</v>
      </c>
      <c r="E25" s="7">
        <v>0.8</v>
      </c>
      <c r="F25" s="52">
        <v>112</v>
      </c>
      <c r="G25" s="6" t="s">
        <v>95</v>
      </c>
      <c r="H25" s="7">
        <v>0.65</v>
      </c>
      <c r="I25" s="50">
        <v>74.75</v>
      </c>
      <c r="J25" s="29" t="s">
        <v>86</v>
      </c>
      <c r="K25" s="8"/>
      <c r="L25" s="43"/>
    </row>
    <row r="26" spans="1:12" x14ac:dyDescent="0.15">
      <c r="A26" s="6" t="s">
        <v>118</v>
      </c>
      <c r="B26" s="7">
        <v>0.9</v>
      </c>
      <c r="C26" s="46">
        <v>99</v>
      </c>
      <c r="D26" s="6" t="s">
        <v>113</v>
      </c>
      <c r="E26" s="7">
        <v>0.85</v>
      </c>
      <c r="F26" s="52">
        <v>119</v>
      </c>
      <c r="G26" s="6" t="s">
        <v>95</v>
      </c>
      <c r="H26" s="7">
        <v>0.7</v>
      </c>
      <c r="I26" s="50">
        <v>80.5</v>
      </c>
      <c r="J26" s="6" t="s">
        <v>105</v>
      </c>
      <c r="K26" s="7">
        <v>0.9</v>
      </c>
      <c r="L26" s="46">
        <v>99</v>
      </c>
    </row>
    <row r="27" spans="1:12" x14ac:dyDescent="0.15">
      <c r="A27" s="6"/>
      <c r="B27" s="8"/>
      <c r="C27" s="43"/>
      <c r="D27" s="6" t="s">
        <v>98</v>
      </c>
      <c r="E27" s="7">
        <v>0.9</v>
      </c>
      <c r="F27" s="52">
        <v>126</v>
      </c>
      <c r="G27" s="6" t="s">
        <v>155</v>
      </c>
      <c r="H27" s="7">
        <v>0.75</v>
      </c>
      <c r="I27" s="50">
        <v>86.25</v>
      </c>
      <c r="J27" s="6" t="s">
        <v>95</v>
      </c>
      <c r="K27" s="7">
        <v>1</v>
      </c>
      <c r="L27" s="46">
        <v>110</v>
      </c>
    </row>
    <row r="28" spans="1:12" x14ac:dyDescent="0.15">
      <c r="A28" s="29" t="s">
        <v>45</v>
      </c>
      <c r="B28" s="8"/>
      <c r="C28" s="43"/>
      <c r="D28" s="6" t="s">
        <v>95</v>
      </c>
      <c r="E28" s="7">
        <v>0.8</v>
      </c>
      <c r="F28" s="52">
        <v>112</v>
      </c>
      <c r="G28" s="6" t="s">
        <v>95</v>
      </c>
      <c r="H28" s="7">
        <v>0.65</v>
      </c>
      <c r="I28" s="50">
        <v>74.75</v>
      </c>
      <c r="J28" s="6" t="s">
        <v>105</v>
      </c>
      <c r="K28" s="7">
        <v>0.9</v>
      </c>
      <c r="L28" s="46">
        <v>99</v>
      </c>
    </row>
    <row r="29" spans="1:12" x14ac:dyDescent="0.15">
      <c r="A29" s="6" t="s">
        <v>105</v>
      </c>
      <c r="B29" s="7">
        <v>0.6</v>
      </c>
      <c r="C29" s="50">
        <v>69</v>
      </c>
      <c r="D29" s="6" t="s">
        <v>98</v>
      </c>
      <c r="E29" s="7">
        <v>0.85</v>
      </c>
      <c r="F29" s="52">
        <v>119</v>
      </c>
      <c r="G29" s="6" t="s">
        <v>113</v>
      </c>
      <c r="H29" s="7">
        <v>0.7</v>
      </c>
      <c r="I29" s="50">
        <v>80.5</v>
      </c>
      <c r="J29" s="6" t="s">
        <v>113</v>
      </c>
      <c r="K29" s="7">
        <v>1</v>
      </c>
      <c r="L29" s="46">
        <v>110</v>
      </c>
    </row>
    <row r="30" spans="1:12" x14ac:dyDescent="0.15">
      <c r="A30" s="6" t="s">
        <v>105</v>
      </c>
      <c r="B30" s="7">
        <v>0.7</v>
      </c>
      <c r="C30" s="50">
        <v>80.5</v>
      </c>
      <c r="D30" s="6"/>
      <c r="E30" s="8"/>
      <c r="F30" s="43"/>
      <c r="G30" s="6"/>
      <c r="H30" s="8"/>
      <c r="I30" s="43"/>
      <c r="J30" s="6" t="s">
        <v>105</v>
      </c>
      <c r="K30" s="7">
        <v>0.9</v>
      </c>
      <c r="L30" s="46">
        <v>99</v>
      </c>
    </row>
    <row r="31" spans="1:12" x14ac:dyDescent="0.15">
      <c r="A31" s="6" t="s">
        <v>113</v>
      </c>
      <c r="B31" s="7">
        <v>0.75</v>
      </c>
      <c r="C31" s="50">
        <v>86.25</v>
      </c>
      <c r="D31" s="29" t="s">
        <v>47</v>
      </c>
      <c r="E31" s="8"/>
      <c r="F31" s="43"/>
      <c r="G31" s="29" t="s">
        <v>82</v>
      </c>
      <c r="H31" s="8"/>
      <c r="I31" s="43"/>
      <c r="J31" s="6"/>
      <c r="K31" s="8"/>
      <c r="L31" s="43"/>
    </row>
    <row r="32" spans="1:12" x14ac:dyDescent="0.15">
      <c r="A32" s="6" t="s">
        <v>105</v>
      </c>
      <c r="B32" s="7">
        <v>0.6</v>
      </c>
      <c r="C32" s="50">
        <v>69</v>
      </c>
      <c r="D32" s="6" t="s">
        <v>48</v>
      </c>
      <c r="E32" s="8"/>
      <c r="F32" s="43"/>
      <c r="G32" s="6" t="s">
        <v>103</v>
      </c>
      <c r="H32" s="7">
        <v>0.9</v>
      </c>
      <c r="I32" s="28">
        <v>85.5</v>
      </c>
      <c r="J32" s="29" t="s">
        <v>51</v>
      </c>
      <c r="K32" s="8"/>
      <c r="L32" s="43"/>
    </row>
    <row r="33" spans="1:12" x14ac:dyDescent="0.15">
      <c r="A33" s="6" t="s">
        <v>95</v>
      </c>
      <c r="B33" s="7">
        <v>0.7</v>
      </c>
      <c r="C33" s="50">
        <v>80.5</v>
      </c>
      <c r="D33" s="6" t="s">
        <v>37</v>
      </c>
      <c r="E33" s="8"/>
      <c r="F33" s="43"/>
      <c r="G33" s="6" t="s">
        <v>95</v>
      </c>
      <c r="H33" s="7">
        <v>1</v>
      </c>
      <c r="I33" s="28">
        <v>95</v>
      </c>
      <c r="J33" s="6" t="s">
        <v>167</v>
      </c>
      <c r="K33" s="7">
        <v>0.6</v>
      </c>
      <c r="L33" s="52">
        <v>84</v>
      </c>
    </row>
    <row r="34" spans="1:12" x14ac:dyDescent="0.15">
      <c r="A34" s="6"/>
      <c r="B34" s="8"/>
      <c r="C34" s="43"/>
      <c r="D34" s="6"/>
      <c r="E34" s="8"/>
      <c r="F34" s="43"/>
      <c r="G34" s="6" t="s">
        <v>113</v>
      </c>
      <c r="H34" s="7">
        <v>1.1000000000000001</v>
      </c>
      <c r="I34" s="28">
        <v>104.50000000000001</v>
      </c>
      <c r="J34" s="6" t="s">
        <v>167</v>
      </c>
      <c r="K34" s="7">
        <v>0.7</v>
      </c>
      <c r="L34" s="52">
        <v>98</v>
      </c>
    </row>
    <row r="35" spans="1:12" x14ac:dyDescent="0.15">
      <c r="A35" s="29" t="s">
        <v>27</v>
      </c>
      <c r="B35" s="8"/>
      <c r="C35" s="43"/>
      <c r="D35" s="29" t="s">
        <v>27</v>
      </c>
      <c r="E35" s="8"/>
      <c r="F35" s="43"/>
      <c r="G35" s="6" t="s">
        <v>103</v>
      </c>
      <c r="H35" s="7">
        <v>0.9</v>
      </c>
      <c r="I35" s="28">
        <v>85.5</v>
      </c>
      <c r="J35" s="6" t="s">
        <v>168</v>
      </c>
      <c r="K35" s="7">
        <v>0.8</v>
      </c>
      <c r="L35" s="52">
        <v>112</v>
      </c>
    </row>
    <row r="36" spans="1:12" x14ac:dyDescent="0.15">
      <c r="A36" s="6" t="s">
        <v>32</v>
      </c>
      <c r="B36" s="8"/>
      <c r="C36" s="43"/>
      <c r="D36" s="6" t="s">
        <v>40</v>
      </c>
      <c r="E36" s="8"/>
      <c r="F36" s="43"/>
      <c r="G36" s="6" t="s">
        <v>95</v>
      </c>
      <c r="H36" s="7">
        <v>1</v>
      </c>
      <c r="I36" s="28">
        <v>95</v>
      </c>
      <c r="J36" s="6"/>
      <c r="K36" s="8"/>
      <c r="L36" s="43"/>
    </row>
    <row r="37" spans="1:12" x14ac:dyDescent="0.15">
      <c r="A37" s="6" t="s">
        <v>46</v>
      </c>
      <c r="B37" s="8"/>
      <c r="C37" s="43"/>
      <c r="D37" s="6" t="s">
        <v>41</v>
      </c>
      <c r="E37" s="8"/>
      <c r="F37" s="43"/>
      <c r="G37" s="6" t="s">
        <v>113</v>
      </c>
      <c r="H37" s="7">
        <v>1.1000000000000001</v>
      </c>
      <c r="I37" s="28">
        <v>104.50000000000001</v>
      </c>
      <c r="J37" s="29" t="s">
        <v>27</v>
      </c>
      <c r="K37" s="8"/>
      <c r="L37" s="43"/>
    </row>
    <row r="38" spans="1:12" x14ac:dyDescent="0.15">
      <c r="A38" s="6"/>
      <c r="B38" s="8"/>
      <c r="C38" s="43"/>
      <c r="D38" s="6"/>
      <c r="E38" s="8"/>
      <c r="F38" s="43"/>
      <c r="G38" s="6" t="s">
        <v>103</v>
      </c>
      <c r="H38" s="7">
        <v>0.9</v>
      </c>
      <c r="I38" s="28">
        <v>85.5</v>
      </c>
      <c r="J38" s="6" t="s">
        <v>52</v>
      </c>
      <c r="K38" s="8"/>
      <c r="L38" s="43"/>
    </row>
    <row r="39" spans="1:12" x14ac:dyDescent="0.15">
      <c r="A39" s="6"/>
      <c r="B39" s="8"/>
      <c r="C39" s="43"/>
      <c r="D39" s="6"/>
      <c r="E39" s="8"/>
      <c r="F39" s="43"/>
      <c r="G39" s="6" t="s">
        <v>95</v>
      </c>
      <c r="H39" s="7">
        <v>1</v>
      </c>
      <c r="I39" s="28">
        <v>95</v>
      </c>
      <c r="J39" s="6" t="s">
        <v>41</v>
      </c>
      <c r="K39" s="8"/>
      <c r="L39" s="43"/>
    </row>
    <row r="40" spans="1:12" x14ac:dyDescent="0.15">
      <c r="A40" s="6"/>
      <c r="B40" s="8"/>
      <c r="C40" s="43"/>
      <c r="D40" s="6"/>
      <c r="E40" s="8"/>
      <c r="F40" s="43"/>
      <c r="G40" s="6" t="s">
        <v>113</v>
      </c>
      <c r="H40" s="7">
        <v>1.1000000000000001</v>
      </c>
      <c r="I40" s="28">
        <v>104.50000000000001</v>
      </c>
      <c r="J40" s="6"/>
      <c r="K40" s="8"/>
      <c r="L40" s="43"/>
    </row>
    <row r="41" spans="1:12" x14ac:dyDescent="0.15">
      <c r="A41" s="6"/>
      <c r="B41" s="8"/>
      <c r="C41" s="43"/>
      <c r="D41" s="6"/>
      <c r="E41" s="8"/>
      <c r="F41" s="43"/>
      <c r="G41" s="6" t="s">
        <v>103</v>
      </c>
      <c r="H41" s="7">
        <v>0.9</v>
      </c>
      <c r="I41" s="28">
        <v>85.5</v>
      </c>
      <c r="J41" s="6"/>
      <c r="K41" s="8"/>
      <c r="L41" s="43"/>
    </row>
    <row r="42" spans="1:12" x14ac:dyDescent="0.15">
      <c r="A42" s="6"/>
      <c r="B42" s="8"/>
      <c r="C42" s="43"/>
      <c r="D42" s="6"/>
      <c r="E42" s="8"/>
      <c r="F42" s="43"/>
      <c r="G42" s="6" t="s">
        <v>95</v>
      </c>
      <c r="H42" s="7">
        <v>1</v>
      </c>
      <c r="I42" s="28">
        <v>95</v>
      </c>
      <c r="J42" s="6"/>
      <c r="K42" s="8"/>
      <c r="L42" s="43"/>
    </row>
    <row r="43" spans="1:12" ht="12" thickBot="1" x14ac:dyDescent="0.2">
      <c r="A43" s="9"/>
      <c r="B43" s="10"/>
      <c r="C43" s="48"/>
      <c r="D43" s="9"/>
      <c r="E43" s="10"/>
      <c r="F43" s="48"/>
      <c r="G43" s="9" t="s">
        <v>113</v>
      </c>
      <c r="H43" s="36">
        <v>1.1000000000000001</v>
      </c>
      <c r="I43" s="37">
        <v>104.50000000000001</v>
      </c>
      <c r="J43" s="9"/>
      <c r="K43" s="10"/>
      <c r="L43" s="4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B4FEA-0ECC-440B-8527-A6C603F88071}">
  <sheetPr codeName="Sheet5"/>
  <dimension ref="A1:L41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53</v>
      </c>
      <c r="B2" s="5"/>
      <c r="C2" s="41"/>
      <c r="D2" s="30" t="s">
        <v>34</v>
      </c>
      <c r="E2" s="5"/>
      <c r="F2" s="41"/>
      <c r="G2" s="30" t="s">
        <v>61</v>
      </c>
      <c r="H2" s="5"/>
      <c r="I2" s="41"/>
      <c r="J2" s="30" t="s">
        <v>0</v>
      </c>
      <c r="K2" s="5"/>
      <c r="L2" s="41"/>
    </row>
    <row r="3" spans="1:12" x14ac:dyDescent="0.15">
      <c r="A3" s="6" t="s">
        <v>119</v>
      </c>
      <c r="B3" s="7">
        <v>0.6</v>
      </c>
      <c r="C3" s="28">
        <v>57</v>
      </c>
      <c r="D3" s="6" t="s">
        <v>95</v>
      </c>
      <c r="E3" s="7">
        <v>0.6</v>
      </c>
      <c r="F3" s="52">
        <v>84</v>
      </c>
      <c r="G3" s="6" t="s">
        <v>103</v>
      </c>
      <c r="H3" s="7">
        <v>0.6</v>
      </c>
      <c r="I3" s="42">
        <v>120</v>
      </c>
      <c r="J3" s="6" t="s">
        <v>105</v>
      </c>
      <c r="K3" s="7">
        <v>0.6</v>
      </c>
      <c r="L3" s="42">
        <v>120</v>
      </c>
    </row>
    <row r="4" spans="1:12" x14ac:dyDescent="0.15">
      <c r="A4" s="6" t="s">
        <v>119</v>
      </c>
      <c r="B4" s="7">
        <v>0.7</v>
      </c>
      <c r="C4" s="28">
        <v>66.5</v>
      </c>
      <c r="D4" s="6" t="s">
        <v>95</v>
      </c>
      <c r="E4" s="7">
        <v>0.7</v>
      </c>
      <c r="F4" s="52">
        <v>98</v>
      </c>
      <c r="G4" s="6" t="s">
        <v>103</v>
      </c>
      <c r="H4" s="7">
        <v>0.7</v>
      </c>
      <c r="I4" s="42">
        <v>140</v>
      </c>
      <c r="J4" s="6" t="s">
        <v>105</v>
      </c>
      <c r="K4" s="7">
        <v>0.7</v>
      </c>
      <c r="L4" s="42">
        <v>140</v>
      </c>
    </row>
    <row r="5" spans="1:12" x14ac:dyDescent="0.15">
      <c r="A5" s="6" t="s">
        <v>120</v>
      </c>
      <c r="B5" s="7">
        <v>0.8</v>
      </c>
      <c r="C5" s="28">
        <v>76</v>
      </c>
      <c r="D5" s="6" t="s">
        <v>95</v>
      </c>
      <c r="E5" s="7">
        <v>0.8</v>
      </c>
      <c r="F5" s="52">
        <v>112</v>
      </c>
      <c r="G5" s="6" t="s">
        <v>105</v>
      </c>
      <c r="H5" s="7">
        <v>0.8</v>
      </c>
      <c r="I5" s="42">
        <v>160</v>
      </c>
      <c r="J5" s="6" t="s">
        <v>105</v>
      </c>
      <c r="K5" s="7">
        <v>0.8</v>
      </c>
      <c r="L5" s="42">
        <v>160</v>
      </c>
    </row>
    <row r="6" spans="1:12" x14ac:dyDescent="0.15">
      <c r="A6" s="6"/>
      <c r="B6" s="8"/>
      <c r="C6" s="43"/>
      <c r="D6" s="6" t="s">
        <v>95</v>
      </c>
      <c r="E6" s="7">
        <v>0.85</v>
      </c>
      <c r="F6" s="52">
        <v>119</v>
      </c>
      <c r="G6" s="6" t="s">
        <v>105</v>
      </c>
      <c r="H6" s="7">
        <v>0.85</v>
      </c>
      <c r="I6" s="42">
        <v>170</v>
      </c>
      <c r="J6" s="6" t="s">
        <v>104</v>
      </c>
      <c r="K6" s="7">
        <v>0.85</v>
      </c>
      <c r="L6" s="42">
        <v>170</v>
      </c>
    </row>
    <row r="7" spans="1:12" x14ac:dyDescent="0.15">
      <c r="A7" s="29" t="s">
        <v>54</v>
      </c>
      <c r="B7" s="8"/>
      <c r="C7" s="43"/>
      <c r="D7" s="6" t="s">
        <v>113</v>
      </c>
      <c r="E7" s="7">
        <v>0.9</v>
      </c>
      <c r="F7" s="52">
        <v>126</v>
      </c>
      <c r="G7" s="6"/>
      <c r="H7" s="8"/>
      <c r="I7" s="43"/>
      <c r="J7" s="6"/>
      <c r="K7" s="8"/>
      <c r="L7" s="43"/>
    </row>
    <row r="8" spans="1:12" x14ac:dyDescent="0.15">
      <c r="A8" s="6" t="s">
        <v>121</v>
      </c>
      <c r="B8" s="7">
        <v>0.6</v>
      </c>
      <c r="C8" s="46">
        <v>66</v>
      </c>
      <c r="D8" s="6" t="s">
        <v>95</v>
      </c>
      <c r="E8" s="7">
        <v>0.9</v>
      </c>
      <c r="F8" s="52">
        <v>126</v>
      </c>
      <c r="G8" s="29" t="s">
        <v>42</v>
      </c>
      <c r="H8" s="8"/>
      <c r="I8" s="43"/>
      <c r="J8" s="29" t="s">
        <v>42</v>
      </c>
      <c r="K8" s="8"/>
      <c r="L8" s="43"/>
    </row>
    <row r="9" spans="1:12" x14ac:dyDescent="0.15">
      <c r="A9" s="6" t="s">
        <v>121</v>
      </c>
      <c r="B9" s="7">
        <v>0.7</v>
      </c>
      <c r="C9" s="46">
        <v>77</v>
      </c>
      <c r="D9" s="6" t="s">
        <v>95</v>
      </c>
      <c r="E9" s="7">
        <v>0.85</v>
      </c>
      <c r="F9" s="52">
        <v>119</v>
      </c>
      <c r="G9" s="6" t="s">
        <v>113</v>
      </c>
      <c r="H9" s="7">
        <v>0.6</v>
      </c>
      <c r="I9" s="28">
        <v>57</v>
      </c>
      <c r="J9" s="6" t="s">
        <v>113</v>
      </c>
      <c r="K9" s="7">
        <v>0.6</v>
      </c>
      <c r="L9" s="28">
        <v>57</v>
      </c>
    </row>
    <row r="10" spans="1:12" x14ac:dyDescent="0.15">
      <c r="A10" s="6" t="s">
        <v>122</v>
      </c>
      <c r="B10" s="7">
        <v>0.8</v>
      </c>
      <c r="C10" s="46">
        <v>88</v>
      </c>
      <c r="D10" s="6"/>
      <c r="E10" s="8"/>
      <c r="F10" s="43"/>
      <c r="G10" s="6" t="s">
        <v>113</v>
      </c>
      <c r="H10" s="7">
        <v>0.7</v>
      </c>
      <c r="I10" s="28">
        <v>66.5</v>
      </c>
      <c r="J10" s="6" t="s">
        <v>113</v>
      </c>
      <c r="K10" s="7">
        <v>0.7</v>
      </c>
      <c r="L10" s="28">
        <v>66.5</v>
      </c>
    </row>
    <row r="11" spans="1:12" x14ac:dyDescent="0.15">
      <c r="A11" s="6"/>
      <c r="B11" s="8"/>
      <c r="C11" s="43"/>
      <c r="D11" s="29" t="s">
        <v>60</v>
      </c>
      <c r="E11" s="8"/>
      <c r="F11" s="43"/>
      <c r="G11" s="6" t="s">
        <v>113</v>
      </c>
      <c r="H11" s="7">
        <v>0.8</v>
      </c>
      <c r="I11" s="28">
        <v>76</v>
      </c>
      <c r="J11" s="6" t="s">
        <v>113</v>
      </c>
      <c r="K11" s="7">
        <v>0.8</v>
      </c>
      <c r="L11" s="28">
        <v>76</v>
      </c>
    </row>
    <row r="12" spans="1:12" x14ac:dyDescent="0.15">
      <c r="A12" s="29" t="s">
        <v>55</v>
      </c>
      <c r="B12" s="8"/>
      <c r="C12" s="43"/>
      <c r="D12" s="6" t="s">
        <v>142</v>
      </c>
      <c r="E12" s="7">
        <v>0.6</v>
      </c>
      <c r="F12" s="28">
        <v>57</v>
      </c>
      <c r="G12" s="6" t="s">
        <v>98</v>
      </c>
      <c r="H12" s="7">
        <v>0.85</v>
      </c>
      <c r="I12" s="28">
        <v>80.75</v>
      </c>
      <c r="J12" s="6" t="s">
        <v>98</v>
      </c>
      <c r="K12" s="7">
        <v>0.85</v>
      </c>
      <c r="L12" s="28">
        <v>80.75</v>
      </c>
    </row>
    <row r="13" spans="1:12" x14ac:dyDescent="0.15">
      <c r="A13" s="6" t="s">
        <v>95</v>
      </c>
      <c r="B13" s="7">
        <v>0.6</v>
      </c>
      <c r="C13" s="50">
        <v>69</v>
      </c>
      <c r="D13" s="6" t="s">
        <v>142</v>
      </c>
      <c r="E13" s="7">
        <v>0.65</v>
      </c>
      <c r="F13" s="28">
        <v>61.75</v>
      </c>
      <c r="G13" s="6" t="s">
        <v>98</v>
      </c>
      <c r="H13" s="7">
        <v>0.9</v>
      </c>
      <c r="I13" s="28">
        <v>85.5</v>
      </c>
      <c r="J13" s="6" t="s">
        <v>98</v>
      </c>
      <c r="K13" s="7">
        <v>0.9</v>
      </c>
      <c r="L13" s="28">
        <v>85.5</v>
      </c>
    </row>
    <row r="14" spans="1:12" x14ac:dyDescent="0.15">
      <c r="A14" s="6" t="s">
        <v>95</v>
      </c>
      <c r="B14" s="7">
        <v>0.7</v>
      </c>
      <c r="C14" s="50">
        <v>80.5</v>
      </c>
      <c r="D14" s="6" t="s">
        <v>143</v>
      </c>
      <c r="E14" s="7">
        <v>0.7</v>
      </c>
      <c r="F14" s="28">
        <v>66.5</v>
      </c>
      <c r="G14" s="6"/>
      <c r="H14" s="8"/>
      <c r="I14" s="43"/>
      <c r="J14" s="6"/>
      <c r="K14" s="8"/>
      <c r="L14" s="43"/>
    </row>
    <row r="15" spans="1:12" x14ac:dyDescent="0.15">
      <c r="A15" s="6" t="s">
        <v>113</v>
      </c>
      <c r="B15" s="7">
        <v>0.8</v>
      </c>
      <c r="C15" s="50">
        <v>92</v>
      </c>
      <c r="D15" s="6" t="s">
        <v>142</v>
      </c>
      <c r="E15" s="7">
        <v>0.6</v>
      </c>
      <c r="F15" s="28">
        <v>57</v>
      </c>
      <c r="G15" s="29" t="s">
        <v>43</v>
      </c>
      <c r="H15" s="8"/>
      <c r="I15" s="43"/>
      <c r="J15" s="29" t="s">
        <v>43</v>
      </c>
      <c r="K15" s="8"/>
      <c r="L15" s="43"/>
    </row>
    <row r="16" spans="1:12" x14ac:dyDescent="0.15">
      <c r="A16" s="6" t="s">
        <v>113</v>
      </c>
      <c r="B16" s="7">
        <v>0.85</v>
      </c>
      <c r="C16" s="50">
        <v>97.75</v>
      </c>
      <c r="D16" s="6" t="s">
        <v>142</v>
      </c>
      <c r="E16" s="7">
        <v>0.65</v>
      </c>
      <c r="F16" s="28">
        <v>61.75</v>
      </c>
      <c r="G16" s="6" t="s">
        <v>144</v>
      </c>
      <c r="H16" s="7">
        <v>0.6</v>
      </c>
      <c r="I16" s="50">
        <v>69</v>
      </c>
      <c r="J16" s="6" t="s">
        <v>169</v>
      </c>
      <c r="K16" s="7">
        <v>0.6</v>
      </c>
      <c r="L16" s="50">
        <v>69</v>
      </c>
    </row>
    <row r="17" spans="1:12" x14ac:dyDescent="0.15">
      <c r="A17" s="6" t="s">
        <v>98</v>
      </c>
      <c r="B17" s="7">
        <v>0.9</v>
      </c>
      <c r="C17" s="50">
        <v>103.5</v>
      </c>
      <c r="D17" s="6" t="s">
        <v>143</v>
      </c>
      <c r="E17" s="7">
        <v>0.7</v>
      </c>
      <c r="F17" s="28">
        <v>66.5</v>
      </c>
      <c r="G17" s="6" t="s">
        <v>144</v>
      </c>
      <c r="H17" s="7">
        <v>0.7</v>
      </c>
      <c r="I17" s="50">
        <v>80.5</v>
      </c>
      <c r="J17" s="6" t="s">
        <v>169</v>
      </c>
      <c r="K17" s="7">
        <v>0.7</v>
      </c>
      <c r="L17" s="50">
        <v>80.5</v>
      </c>
    </row>
    <row r="18" spans="1:12" x14ac:dyDescent="0.15">
      <c r="A18" s="6" t="s">
        <v>123</v>
      </c>
      <c r="B18" s="7">
        <v>0.95</v>
      </c>
      <c r="C18" s="50">
        <v>109.25</v>
      </c>
      <c r="D18" s="6" t="s">
        <v>142</v>
      </c>
      <c r="E18" s="7">
        <v>0.6</v>
      </c>
      <c r="F18" s="28">
        <v>57</v>
      </c>
      <c r="G18" s="6" t="s">
        <v>144</v>
      </c>
      <c r="H18" s="7">
        <v>0.8</v>
      </c>
      <c r="I18" s="50">
        <v>92</v>
      </c>
      <c r="J18" s="6" t="s">
        <v>169</v>
      </c>
      <c r="K18" s="7">
        <v>0.8</v>
      </c>
      <c r="L18" s="50">
        <v>92</v>
      </c>
    </row>
    <row r="19" spans="1:12" x14ac:dyDescent="0.15">
      <c r="A19" s="6" t="s">
        <v>113</v>
      </c>
      <c r="B19" s="7">
        <v>0.8</v>
      </c>
      <c r="C19" s="50">
        <v>92</v>
      </c>
      <c r="D19" s="6" t="s">
        <v>142</v>
      </c>
      <c r="E19" s="7">
        <v>0.65</v>
      </c>
      <c r="F19" s="28">
        <v>61.75</v>
      </c>
      <c r="G19" s="6" t="s">
        <v>117</v>
      </c>
      <c r="H19" s="7">
        <v>0.85</v>
      </c>
      <c r="I19" s="50">
        <v>97.75</v>
      </c>
      <c r="J19" s="6" t="s">
        <v>170</v>
      </c>
      <c r="K19" s="7">
        <v>0.85</v>
      </c>
      <c r="L19" s="50">
        <v>97.75</v>
      </c>
    </row>
    <row r="20" spans="1:12" x14ac:dyDescent="0.15">
      <c r="A20" s="6" t="s">
        <v>113</v>
      </c>
      <c r="B20" s="7">
        <v>0.85</v>
      </c>
      <c r="C20" s="50">
        <v>97.75</v>
      </c>
      <c r="D20" s="6" t="s">
        <v>143</v>
      </c>
      <c r="E20" s="7">
        <v>0.7</v>
      </c>
      <c r="F20" s="28">
        <v>66.5</v>
      </c>
      <c r="G20" s="6" t="s">
        <v>117</v>
      </c>
      <c r="H20" s="7">
        <v>0.9</v>
      </c>
      <c r="I20" s="50">
        <v>103.5</v>
      </c>
      <c r="J20" s="6" t="s">
        <v>170</v>
      </c>
      <c r="K20" s="7">
        <v>0.9</v>
      </c>
      <c r="L20" s="50">
        <v>103.5</v>
      </c>
    </row>
    <row r="21" spans="1:12" x14ac:dyDescent="0.15">
      <c r="A21" s="6"/>
      <c r="B21" s="8"/>
      <c r="C21" s="43"/>
      <c r="D21" s="6"/>
      <c r="E21" s="8"/>
      <c r="F21" s="43"/>
      <c r="G21" s="6"/>
      <c r="H21" s="8"/>
      <c r="I21" s="43"/>
      <c r="J21" s="6"/>
      <c r="K21" s="8"/>
      <c r="L21" s="43"/>
    </row>
    <row r="22" spans="1:12" x14ac:dyDescent="0.15">
      <c r="A22" s="6" t="s">
        <v>56</v>
      </c>
      <c r="B22" s="8"/>
      <c r="C22" s="43"/>
      <c r="D22" s="29" t="s">
        <v>20</v>
      </c>
      <c r="E22" s="8"/>
      <c r="F22" s="43"/>
      <c r="G22" s="29" t="s">
        <v>83</v>
      </c>
      <c r="H22" s="8"/>
      <c r="I22" s="43"/>
      <c r="J22" s="29" t="s">
        <v>23</v>
      </c>
      <c r="K22" s="8"/>
      <c r="L22" s="43"/>
    </row>
    <row r="23" spans="1:12" x14ac:dyDescent="0.15">
      <c r="A23" s="6"/>
      <c r="B23" s="8"/>
      <c r="C23" s="43"/>
      <c r="D23" s="6" t="s">
        <v>105</v>
      </c>
      <c r="E23" s="7">
        <v>0.9</v>
      </c>
      <c r="F23" s="46">
        <v>99</v>
      </c>
      <c r="G23" s="6" t="s">
        <v>118</v>
      </c>
      <c r="H23" s="7">
        <v>1</v>
      </c>
      <c r="I23" s="28">
        <v>95</v>
      </c>
      <c r="J23" s="6" t="s">
        <v>105</v>
      </c>
      <c r="K23" s="7">
        <v>0.6</v>
      </c>
      <c r="L23" s="47">
        <v>48</v>
      </c>
    </row>
    <row r="24" spans="1:12" x14ac:dyDescent="0.15">
      <c r="A24" s="29" t="s">
        <v>0</v>
      </c>
      <c r="B24" s="8"/>
      <c r="C24" s="43"/>
      <c r="D24" s="6" t="s">
        <v>95</v>
      </c>
      <c r="E24" s="7">
        <v>1</v>
      </c>
      <c r="F24" s="46">
        <v>110</v>
      </c>
      <c r="G24" s="6"/>
      <c r="H24" s="8"/>
      <c r="I24" s="43"/>
      <c r="J24" s="6" t="s">
        <v>105</v>
      </c>
      <c r="K24" s="7">
        <v>0.65</v>
      </c>
      <c r="L24" s="47">
        <v>52</v>
      </c>
    </row>
    <row r="25" spans="1:12" x14ac:dyDescent="0.15">
      <c r="A25" s="6" t="s">
        <v>105</v>
      </c>
      <c r="B25" s="7">
        <v>0.6</v>
      </c>
      <c r="C25" s="42">
        <v>120</v>
      </c>
      <c r="D25" s="6" t="s">
        <v>105</v>
      </c>
      <c r="E25" s="7">
        <v>0.9</v>
      </c>
      <c r="F25" s="46">
        <v>99</v>
      </c>
      <c r="G25" s="29" t="s">
        <v>47</v>
      </c>
      <c r="H25" s="8"/>
      <c r="I25" s="43"/>
      <c r="J25" s="6" t="s">
        <v>105</v>
      </c>
      <c r="K25" s="7">
        <v>0.7</v>
      </c>
      <c r="L25" s="47">
        <v>56</v>
      </c>
    </row>
    <row r="26" spans="1:12" x14ac:dyDescent="0.15">
      <c r="A26" s="6" t="s">
        <v>105</v>
      </c>
      <c r="B26" s="7">
        <v>0.7</v>
      </c>
      <c r="C26" s="42">
        <v>140</v>
      </c>
      <c r="D26" s="6" t="s">
        <v>113</v>
      </c>
      <c r="E26" s="7">
        <v>1</v>
      </c>
      <c r="F26" s="46">
        <v>110</v>
      </c>
      <c r="G26" s="6" t="s">
        <v>62</v>
      </c>
      <c r="H26" s="8"/>
      <c r="I26" s="43"/>
      <c r="J26" s="6" t="s">
        <v>105</v>
      </c>
      <c r="K26" s="7">
        <v>0.6</v>
      </c>
      <c r="L26" s="47">
        <v>48</v>
      </c>
    </row>
    <row r="27" spans="1:12" x14ac:dyDescent="0.15">
      <c r="A27" s="6" t="s">
        <v>105</v>
      </c>
      <c r="B27" s="7">
        <v>0.8</v>
      </c>
      <c r="C27" s="42">
        <v>160</v>
      </c>
      <c r="D27" s="6" t="s">
        <v>105</v>
      </c>
      <c r="E27" s="7">
        <v>0.9</v>
      </c>
      <c r="F27" s="46">
        <v>99</v>
      </c>
      <c r="G27" s="6" t="s">
        <v>37</v>
      </c>
      <c r="H27" s="8"/>
      <c r="I27" s="43"/>
      <c r="J27" s="6" t="s">
        <v>95</v>
      </c>
      <c r="K27" s="7">
        <v>0.65</v>
      </c>
      <c r="L27" s="47">
        <v>52</v>
      </c>
    </row>
    <row r="28" spans="1:12" x14ac:dyDescent="0.15">
      <c r="A28" s="6" t="s">
        <v>124</v>
      </c>
      <c r="B28" s="7">
        <v>0.85</v>
      </c>
      <c r="C28" s="42">
        <v>170</v>
      </c>
      <c r="D28" s="6"/>
      <c r="E28" s="8"/>
      <c r="F28" s="43"/>
      <c r="G28" s="6"/>
      <c r="H28" s="8"/>
      <c r="I28" s="43"/>
      <c r="J28" s="6"/>
      <c r="K28" s="8"/>
      <c r="L28" s="43"/>
    </row>
    <row r="29" spans="1:12" x14ac:dyDescent="0.15">
      <c r="A29" s="6"/>
      <c r="B29" s="8"/>
      <c r="C29" s="43"/>
      <c r="D29" s="6"/>
      <c r="E29" s="8"/>
      <c r="F29" s="43"/>
      <c r="G29" s="29" t="s">
        <v>58</v>
      </c>
      <c r="H29" s="8"/>
      <c r="I29" s="43"/>
      <c r="J29" s="29" t="s">
        <v>83</v>
      </c>
      <c r="K29" s="8"/>
      <c r="L29" s="43"/>
    </row>
    <row r="30" spans="1:12" x14ac:dyDescent="0.15">
      <c r="A30" s="29" t="s">
        <v>47</v>
      </c>
      <c r="B30" s="8"/>
      <c r="C30" s="43"/>
      <c r="D30" s="6"/>
      <c r="E30" s="8"/>
      <c r="F30" s="43"/>
      <c r="G30" s="6" t="s">
        <v>63</v>
      </c>
      <c r="H30" s="8"/>
      <c r="I30" s="43"/>
      <c r="J30" s="6" t="s">
        <v>105</v>
      </c>
      <c r="K30" s="7">
        <v>0.9</v>
      </c>
      <c r="L30" s="28">
        <v>85.5</v>
      </c>
    </row>
    <row r="31" spans="1:12" x14ac:dyDescent="0.15">
      <c r="A31" s="6" t="s">
        <v>57</v>
      </c>
      <c r="B31" s="8"/>
      <c r="C31" s="43"/>
      <c r="D31" s="6"/>
      <c r="E31" s="8"/>
      <c r="F31" s="43"/>
      <c r="G31" s="6" t="s">
        <v>37</v>
      </c>
      <c r="H31" s="8"/>
      <c r="I31" s="43"/>
      <c r="J31" s="6" t="s">
        <v>95</v>
      </c>
      <c r="K31" s="7">
        <v>1</v>
      </c>
      <c r="L31" s="28">
        <v>95</v>
      </c>
    </row>
    <row r="32" spans="1:12" x14ac:dyDescent="0.15">
      <c r="A32" s="6" t="s">
        <v>37</v>
      </c>
      <c r="B32" s="8"/>
      <c r="C32" s="43"/>
      <c r="D32" s="6"/>
      <c r="E32" s="8"/>
      <c r="F32" s="43"/>
      <c r="G32" s="6"/>
      <c r="H32" s="8"/>
      <c r="I32" s="43"/>
      <c r="J32" s="6" t="s">
        <v>105</v>
      </c>
      <c r="K32" s="7">
        <v>0.9</v>
      </c>
      <c r="L32" s="28">
        <v>85.5</v>
      </c>
    </row>
    <row r="33" spans="1:12" x14ac:dyDescent="0.15">
      <c r="A33" s="6"/>
      <c r="B33" s="8"/>
      <c r="C33" s="43"/>
      <c r="D33" s="6"/>
      <c r="E33" s="8"/>
      <c r="F33" s="43"/>
      <c r="G33" s="29" t="s">
        <v>27</v>
      </c>
      <c r="H33" s="8"/>
      <c r="I33" s="43"/>
      <c r="J33" s="6" t="s">
        <v>95</v>
      </c>
      <c r="K33" s="7">
        <v>1</v>
      </c>
      <c r="L33" s="28">
        <v>95</v>
      </c>
    </row>
    <row r="34" spans="1:12" x14ac:dyDescent="0.15">
      <c r="A34" s="29" t="s">
        <v>58</v>
      </c>
      <c r="B34" s="8"/>
      <c r="C34" s="43"/>
      <c r="D34" s="6"/>
      <c r="E34" s="8"/>
      <c r="F34" s="43"/>
      <c r="G34" s="6" t="s">
        <v>52</v>
      </c>
      <c r="H34" s="8"/>
      <c r="I34" s="43"/>
      <c r="J34" s="6" t="s">
        <v>105</v>
      </c>
      <c r="K34" s="7">
        <v>0.9</v>
      </c>
      <c r="L34" s="28">
        <v>85.5</v>
      </c>
    </row>
    <row r="35" spans="1:12" x14ac:dyDescent="0.15">
      <c r="A35" s="6" t="s">
        <v>59</v>
      </c>
      <c r="B35" s="8"/>
      <c r="C35" s="43"/>
      <c r="D35" s="6"/>
      <c r="E35" s="8"/>
      <c r="F35" s="43"/>
      <c r="G35" s="6" t="s">
        <v>64</v>
      </c>
      <c r="H35" s="8"/>
      <c r="I35" s="43"/>
      <c r="J35" s="6" t="s">
        <v>95</v>
      </c>
      <c r="K35" s="7">
        <v>1</v>
      </c>
      <c r="L35" s="28">
        <v>95</v>
      </c>
    </row>
    <row r="36" spans="1:12" x14ac:dyDescent="0.15">
      <c r="A36" s="6" t="s">
        <v>37</v>
      </c>
      <c r="B36" s="8"/>
      <c r="C36" s="43"/>
      <c r="D36" s="6"/>
      <c r="E36" s="8"/>
      <c r="F36" s="43"/>
      <c r="G36" s="6"/>
      <c r="H36" s="8"/>
      <c r="I36" s="43"/>
      <c r="J36" s="6" t="s">
        <v>105</v>
      </c>
      <c r="K36" s="7">
        <v>0.9</v>
      </c>
      <c r="L36" s="28">
        <v>85.5</v>
      </c>
    </row>
    <row r="37" spans="1:12" x14ac:dyDescent="0.15">
      <c r="A37" s="6"/>
      <c r="B37" s="8"/>
      <c r="C37" s="43"/>
      <c r="D37" s="6"/>
      <c r="E37" s="8"/>
      <c r="F37" s="43"/>
      <c r="G37" s="6"/>
      <c r="H37" s="8"/>
      <c r="I37" s="43"/>
      <c r="J37" s="6" t="s">
        <v>95</v>
      </c>
      <c r="K37" s="7">
        <v>1</v>
      </c>
      <c r="L37" s="28">
        <v>95</v>
      </c>
    </row>
    <row r="38" spans="1:12" x14ac:dyDescent="0.15">
      <c r="A38" s="6"/>
      <c r="B38" s="8"/>
      <c r="C38" s="43"/>
      <c r="D38" s="6"/>
      <c r="E38" s="8"/>
      <c r="F38" s="43"/>
      <c r="G38" s="6"/>
      <c r="H38" s="8"/>
      <c r="I38" s="43"/>
      <c r="J38" s="6"/>
      <c r="K38" s="8"/>
      <c r="L38" s="43"/>
    </row>
    <row r="39" spans="1:12" x14ac:dyDescent="0.15">
      <c r="A39" s="6"/>
      <c r="B39" s="8"/>
      <c r="C39" s="43"/>
      <c r="D39" s="6"/>
      <c r="E39" s="8"/>
      <c r="F39" s="43"/>
      <c r="G39" s="6"/>
      <c r="H39" s="8"/>
      <c r="I39" s="43"/>
      <c r="J39" s="29" t="s">
        <v>65</v>
      </c>
      <c r="K39" s="8"/>
      <c r="L39" s="43"/>
    </row>
    <row r="40" spans="1:12" x14ac:dyDescent="0.15">
      <c r="A40" s="6"/>
      <c r="B40" s="8"/>
      <c r="C40" s="43"/>
      <c r="D40" s="6"/>
      <c r="E40" s="8"/>
      <c r="F40" s="43"/>
      <c r="G40" s="6"/>
      <c r="H40" s="8"/>
      <c r="I40" s="43"/>
      <c r="J40" s="6" t="s">
        <v>59</v>
      </c>
      <c r="K40" s="8"/>
      <c r="L40" s="43"/>
    </row>
    <row r="41" spans="1:12" ht="12" thickBot="1" x14ac:dyDescent="0.2">
      <c r="A41" s="9"/>
      <c r="B41" s="10"/>
      <c r="C41" s="48"/>
      <c r="D41" s="9"/>
      <c r="E41" s="10"/>
      <c r="F41" s="48"/>
      <c r="G41" s="9"/>
      <c r="H41" s="10"/>
      <c r="I41" s="48"/>
      <c r="J41" s="9" t="s">
        <v>37</v>
      </c>
      <c r="K41" s="10"/>
      <c r="L41" s="4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6BB0-8FFC-4CAD-A80B-2C7563341CF3}">
  <sheetPr codeName="Sheet6"/>
  <dimension ref="A1:L41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0</v>
      </c>
      <c r="B2" s="5"/>
      <c r="C2" s="41"/>
      <c r="D2" s="30" t="s">
        <v>34</v>
      </c>
      <c r="E2" s="5"/>
      <c r="F2" s="41"/>
      <c r="G2" s="30" t="s">
        <v>0</v>
      </c>
      <c r="H2" s="5"/>
      <c r="I2" s="41"/>
      <c r="J2" s="30" t="s">
        <v>0</v>
      </c>
      <c r="K2" s="5"/>
      <c r="L2" s="41"/>
    </row>
    <row r="3" spans="1:12" x14ac:dyDescent="0.15">
      <c r="A3" s="6" t="s">
        <v>95</v>
      </c>
      <c r="B3" s="7">
        <v>0.6</v>
      </c>
      <c r="C3" s="42">
        <v>120</v>
      </c>
      <c r="D3" s="6" t="s">
        <v>105</v>
      </c>
      <c r="E3" s="7">
        <v>0.6</v>
      </c>
      <c r="F3" s="52">
        <v>84</v>
      </c>
      <c r="G3" s="6" t="s">
        <v>95</v>
      </c>
      <c r="H3" s="7">
        <v>0.6</v>
      </c>
      <c r="I3" s="42">
        <v>120</v>
      </c>
      <c r="J3" s="6" t="s">
        <v>105</v>
      </c>
      <c r="K3" s="7">
        <v>0.6</v>
      </c>
      <c r="L3" s="42">
        <v>120</v>
      </c>
    </row>
    <row r="4" spans="1:12" x14ac:dyDescent="0.15">
      <c r="A4" s="6" t="s">
        <v>95</v>
      </c>
      <c r="B4" s="7">
        <v>0.7</v>
      </c>
      <c r="C4" s="42">
        <v>140</v>
      </c>
      <c r="D4" s="6" t="s">
        <v>105</v>
      </c>
      <c r="E4" s="7">
        <v>0.7</v>
      </c>
      <c r="F4" s="52">
        <v>98</v>
      </c>
      <c r="G4" s="6" t="s">
        <v>95</v>
      </c>
      <c r="H4" s="7">
        <v>0.7</v>
      </c>
      <c r="I4" s="42">
        <v>140</v>
      </c>
      <c r="J4" s="6" t="s">
        <v>105</v>
      </c>
      <c r="K4" s="7">
        <v>0.7</v>
      </c>
      <c r="L4" s="42">
        <v>140</v>
      </c>
    </row>
    <row r="5" spans="1:12" x14ac:dyDescent="0.15">
      <c r="A5" s="6" t="s">
        <v>95</v>
      </c>
      <c r="B5" s="7">
        <v>0.8</v>
      </c>
      <c r="C5" s="42">
        <v>160</v>
      </c>
      <c r="D5" s="6" t="s">
        <v>105</v>
      </c>
      <c r="E5" s="7">
        <v>0.8</v>
      </c>
      <c r="F5" s="52">
        <v>112</v>
      </c>
      <c r="G5" s="6" t="s">
        <v>156</v>
      </c>
      <c r="H5" s="7">
        <v>0.8</v>
      </c>
      <c r="I5" s="42">
        <v>160</v>
      </c>
      <c r="J5" s="6" t="s">
        <v>110</v>
      </c>
      <c r="K5" s="7">
        <v>0.8</v>
      </c>
      <c r="L5" s="42">
        <v>160</v>
      </c>
    </row>
    <row r="6" spans="1:12" x14ac:dyDescent="0.15">
      <c r="A6" s="6" t="s">
        <v>95</v>
      </c>
      <c r="B6" s="7">
        <v>0.85</v>
      </c>
      <c r="C6" s="42">
        <v>170</v>
      </c>
      <c r="D6" s="6" t="s">
        <v>105</v>
      </c>
      <c r="E6" s="7">
        <v>0.85</v>
      </c>
      <c r="F6" s="52">
        <v>119</v>
      </c>
      <c r="G6" s="6"/>
      <c r="H6" s="8"/>
      <c r="I6" s="43"/>
      <c r="J6" s="6"/>
      <c r="K6" s="8"/>
      <c r="L6" s="43"/>
    </row>
    <row r="7" spans="1:12" x14ac:dyDescent="0.15">
      <c r="A7" s="6"/>
      <c r="B7" s="8"/>
      <c r="C7" s="43"/>
      <c r="D7" s="6" t="s">
        <v>105</v>
      </c>
      <c r="E7" s="7">
        <v>0.8</v>
      </c>
      <c r="F7" s="52">
        <v>112</v>
      </c>
      <c r="G7" s="29" t="s">
        <v>38</v>
      </c>
      <c r="H7" s="8"/>
      <c r="I7" s="43"/>
      <c r="J7" s="29" t="s">
        <v>87</v>
      </c>
      <c r="K7" s="8"/>
      <c r="L7" s="43"/>
    </row>
    <row r="8" spans="1:12" x14ac:dyDescent="0.15">
      <c r="A8" s="29" t="s">
        <v>1</v>
      </c>
      <c r="B8" s="8"/>
      <c r="C8" s="43"/>
      <c r="D8" s="6" t="s">
        <v>105</v>
      </c>
      <c r="E8" s="7">
        <v>0.85</v>
      </c>
      <c r="F8" s="52">
        <v>119</v>
      </c>
      <c r="G8" s="6" t="s">
        <v>157</v>
      </c>
      <c r="H8" s="7">
        <v>0.6</v>
      </c>
      <c r="I8" s="49">
        <v>54</v>
      </c>
      <c r="J8" s="6" t="s">
        <v>105</v>
      </c>
      <c r="K8" s="7">
        <v>0.9</v>
      </c>
      <c r="L8" s="28">
        <v>85.5</v>
      </c>
    </row>
    <row r="9" spans="1:12" x14ac:dyDescent="0.15">
      <c r="A9" s="6" t="s">
        <v>95</v>
      </c>
      <c r="B9" s="7">
        <v>0.6</v>
      </c>
      <c r="C9" s="28">
        <v>57</v>
      </c>
      <c r="D9" s="6"/>
      <c r="E9" s="8"/>
      <c r="F9" s="43"/>
      <c r="G9" s="6" t="s">
        <v>158</v>
      </c>
      <c r="H9" s="7">
        <v>0.7</v>
      </c>
      <c r="I9" s="49">
        <v>62.999999999999993</v>
      </c>
      <c r="J9" s="6" t="s">
        <v>104</v>
      </c>
      <c r="K9" s="7">
        <v>1</v>
      </c>
      <c r="L9" s="28">
        <v>95</v>
      </c>
    </row>
    <row r="10" spans="1:12" x14ac:dyDescent="0.15">
      <c r="A10" s="6" t="s">
        <v>125</v>
      </c>
      <c r="B10" s="7">
        <v>0.7</v>
      </c>
      <c r="C10" s="28">
        <v>66.5</v>
      </c>
      <c r="D10" s="29" t="s">
        <v>42</v>
      </c>
      <c r="E10" s="8"/>
      <c r="F10" s="43"/>
      <c r="G10" s="6" t="s">
        <v>157</v>
      </c>
      <c r="H10" s="7">
        <v>0.6</v>
      </c>
      <c r="I10" s="49">
        <v>54</v>
      </c>
      <c r="J10" s="6"/>
      <c r="K10" s="8"/>
      <c r="L10" s="43"/>
    </row>
    <row r="11" spans="1:12" x14ac:dyDescent="0.15">
      <c r="A11" s="6"/>
      <c r="B11" s="8"/>
      <c r="C11" s="43"/>
      <c r="D11" s="6" t="s">
        <v>113</v>
      </c>
      <c r="E11" s="7">
        <v>0.6</v>
      </c>
      <c r="F11" s="28">
        <v>57</v>
      </c>
      <c r="G11" s="6" t="s">
        <v>158</v>
      </c>
      <c r="H11" s="7">
        <v>0.7</v>
      </c>
      <c r="I11" s="49">
        <v>62.999999999999993</v>
      </c>
      <c r="J11" s="29" t="s">
        <v>88</v>
      </c>
      <c r="K11" s="8"/>
      <c r="L11" s="43"/>
    </row>
    <row r="12" spans="1:12" x14ac:dyDescent="0.15">
      <c r="A12" s="29" t="s">
        <v>70</v>
      </c>
      <c r="B12" s="8"/>
      <c r="C12" s="43"/>
      <c r="D12" s="6" t="s">
        <v>113</v>
      </c>
      <c r="E12" s="7">
        <v>0.7</v>
      </c>
      <c r="F12" s="28">
        <v>66.5</v>
      </c>
      <c r="G12" s="6"/>
      <c r="H12" s="8"/>
      <c r="I12" s="43"/>
      <c r="J12" s="6" t="s">
        <v>105</v>
      </c>
      <c r="K12" s="7">
        <v>0.8</v>
      </c>
      <c r="L12" s="46">
        <v>88</v>
      </c>
    </row>
    <row r="13" spans="1:12" x14ac:dyDescent="0.15">
      <c r="A13" s="6" t="s">
        <v>126</v>
      </c>
      <c r="B13" s="7">
        <v>0.6</v>
      </c>
      <c r="C13" s="50">
        <v>69</v>
      </c>
      <c r="D13" s="6" t="s">
        <v>113</v>
      </c>
      <c r="E13" s="7">
        <v>0.8</v>
      </c>
      <c r="F13" s="28">
        <v>76</v>
      </c>
      <c r="G13" s="29" t="s">
        <v>73</v>
      </c>
      <c r="H13" s="8"/>
      <c r="I13" s="43"/>
      <c r="J13" s="6" t="s">
        <v>95</v>
      </c>
      <c r="K13" s="7">
        <v>0.9</v>
      </c>
      <c r="L13" s="46">
        <v>99</v>
      </c>
    </row>
    <row r="14" spans="1:12" x14ac:dyDescent="0.15">
      <c r="A14" s="6" t="s">
        <v>127</v>
      </c>
      <c r="B14" s="7">
        <v>0.7</v>
      </c>
      <c r="C14" s="50">
        <v>80.5</v>
      </c>
      <c r="D14" s="6" t="s">
        <v>98</v>
      </c>
      <c r="E14" s="7">
        <v>0.85</v>
      </c>
      <c r="F14" s="28">
        <v>80.75</v>
      </c>
      <c r="G14" s="6" t="s">
        <v>159</v>
      </c>
      <c r="H14" s="7">
        <v>0.6</v>
      </c>
      <c r="I14" s="50">
        <v>69</v>
      </c>
      <c r="J14" s="6" t="s">
        <v>105</v>
      </c>
      <c r="K14" s="7">
        <v>0.8</v>
      </c>
      <c r="L14" s="46">
        <v>88</v>
      </c>
    </row>
    <row r="15" spans="1:12" x14ac:dyDescent="0.15">
      <c r="A15" s="6"/>
      <c r="B15" s="8"/>
      <c r="C15" s="43"/>
      <c r="D15" s="6" t="s">
        <v>124</v>
      </c>
      <c r="E15" s="7">
        <v>0.8</v>
      </c>
      <c r="F15" s="28">
        <v>76</v>
      </c>
      <c r="G15" s="6" t="s">
        <v>160</v>
      </c>
      <c r="H15" s="7">
        <v>0.7</v>
      </c>
      <c r="I15" s="50">
        <v>80.5</v>
      </c>
      <c r="J15" s="6" t="s">
        <v>95</v>
      </c>
      <c r="K15" s="7">
        <v>0.9</v>
      </c>
      <c r="L15" s="46">
        <v>99</v>
      </c>
    </row>
    <row r="16" spans="1:12" x14ac:dyDescent="0.15">
      <c r="A16" s="29" t="s">
        <v>89</v>
      </c>
      <c r="B16" s="8"/>
      <c r="C16" s="43"/>
      <c r="D16" s="6"/>
      <c r="E16" s="8"/>
      <c r="F16" s="43"/>
      <c r="G16" s="6" t="s">
        <v>159</v>
      </c>
      <c r="H16" s="7">
        <v>0.6</v>
      </c>
      <c r="I16" s="50">
        <v>69</v>
      </c>
      <c r="J16" s="6" t="s">
        <v>105</v>
      </c>
      <c r="K16" s="7">
        <v>0.8</v>
      </c>
      <c r="L16" s="46">
        <v>88</v>
      </c>
    </row>
    <row r="17" spans="1:12" x14ac:dyDescent="0.15">
      <c r="A17" s="6" t="s">
        <v>128</v>
      </c>
      <c r="B17" s="7">
        <v>0.9</v>
      </c>
      <c r="C17" s="46">
        <v>99</v>
      </c>
      <c r="D17" s="29" t="s">
        <v>43</v>
      </c>
      <c r="E17" s="8"/>
      <c r="F17" s="43"/>
      <c r="G17" s="6" t="s">
        <v>160</v>
      </c>
      <c r="H17" s="7">
        <v>0.7</v>
      </c>
      <c r="I17" s="50">
        <v>80.5</v>
      </c>
      <c r="J17" s="6" t="s">
        <v>95</v>
      </c>
      <c r="K17" s="7">
        <v>0.9</v>
      </c>
      <c r="L17" s="46">
        <v>99</v>
      </c>
    </row>
    <row r="18" spans="1:12" x14ac:dyDescent="0.15">
      <c r="A18" s="6"/>
      <c r="B18" s="8"/>
      <c r="C18" s="43"/>
      <c r="D18" s="6" t="s">
        <v>144</v>
      </c>
      <c r="E18" s="7">
        <v>0.6</v>
      </c>
      <c r="F18" s="50">
        <v>69</v>
      </c>
      <c r="G18" s="6"/>
      <c r="H18" s="8"/>
      <c r="I18" s="43"/>
      <c r="J18" s="6"/>
      <c r="K18" s="8"/>
      <c r="L18" s="43"/>
    </row>
    <row r="19" spans="1:12" x14ac:dyDescent="0.15">
      <c r="A19" s="29" t="s">
        <v>27</v>
      </c>
      <c r="B19" s="8"/>
      <c r="C19" s="43"/>
      <c r="D19" s="6" t="s">
        <v>144</v>
      </c>
      <c r="E19" s="7">
        <v>0.7</v>
      </c>
      <c r="F19" s="50">
        <v>80.5</v>
      </c>
      <c r="G19" s="6"/>
      <c r="H19" s="8"/>
      <c r="I19" s="43"/>
      <c r="J19" s="29" t="s">
        <v>47</v>
      </c>
      <c r="K19" s="8"/>
      <c r="L19" s="43"/>
    </row>
    <row r="20" spans="1:12" x14ac:dyDescent="0.15">
      <c r="A20" s="6" t="s">
        <v>71</v>
      </c>
      <c r="B20" s="8"/>
      <c r="C20" s="43"/>
      <c r="D20" s="6" t="s">
        <v>144</v>
      </c>
      <c r="E20" s="7">
        <v>0.8</v>
      </c>
      <c r="F20" s="50">
        <v>92</v>
      </c>
      <c r="G20" s="6"/>
      <c r="H20" s="8"/>
      <c r="I20" s="43"/>
      <c r="J20" s="6" t="s">
        <v>74</v>
      </c>
      <c r="K20" s="8"/>
      <c r="L20" s="43"/>
    </row>
    <row r="21" spans="1:12" x14ac:dyDescent="0.15">
      <c r="A21" s="6" t="s">
        <v>41</v>
      </c>
      <c r="B21" s="8"/>
      <c r="C21" s="43"/>
      <c r="D21" s="6" t="s">
        <v>144</v>
      </c>
      <c r="E21" s="7">
        <v>0.85</v>
      </c>
      <c r="F21" s="50">
        <v>97.75</v>
      </c>
      <c r="G21" s="6"/>
      <c r="H21" s="8"/>
      <c r="I21" s="43"/>
      <c r="J21" s="6" t="s">
        <v>75</v>
      </c>
      <c r="K21" s="8"/>
      <c r="L21" s="43"/>
    </row>
    <row r="22" spans="1:12" x14ac:dyDescent="0.15">
      <c r="A22" s="6"/>
      <c r="B22" s="8"/>
      <c r="C22" s="43"/>
      <c r="D22" s="6" t="s">
        <v>145</v>
      </c>
      <c r="E22" s="7">
        <v>0.8</v>
      </c>
      <c r="F22" s="50">
        <v>92</v>
      </c>
      <c r="G22" s="6"/>
      <c r="H22" s="8"/>
      <c r="I22" s="43"/>
      <c r="J22" s="6"/>
      <c r="K22" s="8"/>
      <c r="L22" s="43"/>
    </row>
    <row r="23" spans="1:12" x14ac:dyDescent="0.15">
      <c r="A23" s="6"/>
      <c r="B23" s="8"/>
      <c r="C23" s="43"/>
      <c r="D23" s="6"/>
      <c r="E23" s="8"/>
      <c r="F23" s="43"/>
      <c r="G23" s="6"/>
      <c r="H23" s="8"/>
      <c r="I23" s="43"/>
      <c r="J23" s="6"/>
      <c r="K23" s="8"/>
      <c r="L23" s="43"/>
    </row>
    <row r="24" spans="1:12" x14ac:dyDescent="0.15">
      <c r="A24" s="6"/>
      <c r="B24" s="8"/>
      <c r="C24" s="43"/>
      <c r="D24" s="29" t="s">
        <v>90</v>
      </c>
      <c r="E24" s="8"/>
      <c r="F24" s="43"/>
      <c r="G24" s="6"/>
      <c r="H24" s="8"/>
      <c r="I24" s="43"/>
      <c r="J24" s="6"/>
      <c r="K24" s="8"/>
      <c r="L24" s="43"/>
    </row>
    <row r="25" spans="1:12" x14ac:dyDescent="0.15">
      <c r="A25" s="6"/>
      <c r="B25" s="8"/>
      <c r="C25" s="43"/>
      <c r="D25" s="6" t="s">
        <v>105</v>
      </c>
      <c r="E25" s="7">
        <v>0.8</v>
      </c>
      <c r="F25" s="28">
        <v>76</v>
      </c>
      <c r="G25" s="6"/>
      <c r="H25" s="8"/>
      <c r="I25" s="43"/>
      <c r="J25" s="6"/>
      <c r="K25" s="8"/>
      <c r="L25" s="43"/>
    </row>
    <row r="26" spans="1:12" x14ac:dyDescent="0.15">
      <c r="A26" s="6"/>
      <c r="B26" s="8"/>
      <c r="C26" s="43"/>
      <c r="D26" s="6" t="s">
        <v>95</v>
      </c>
      <c r="E26" s="7">
        <v>0.9</v>
      </c>
      <c r="F26" s="28">
        <v>85.5</v>
      </c>
      <c r="G26" s="6"/>
      <c r="H26" s="8"/>
      <c r="I26" s="43"/>
      <c r="J26" s="6"/>
      <c r="K26" s="8"/>
      <c r="L26" s="43"/>
    </row>
    <row r="27" spans="1:12" x14ac:dyDescent="0.15">
      <c r="A27" s="6"/>
      <c r="B27" s="8"/>
      <c r="C27" s="43"/>
      <c r="D27" s="6" t="s">
        <v>105</v>
      </c>
      <c r="E27" s="7">
        <v>0.8</v>
      </c>
      <c r="F27" s="28">
        <v>76</v>
      </c>
      <c r="G27" s="6"/>
      <c r="H27" s="8"/>
      <c r="I27" s="43"/>
      <c r="J27" s="6"/>
      <c r="K27" s="8"/>
      <c r="L27" s="43"/>
    </row>
    <row r="28" spans="1:12" x14ac:dyDescent="0.15">
      <c r="A28" s="6"/>
      <c r="B28" s="8"/>
      <c r="C28" s="43"/>
      <c r="D28" s="6" t="s">
        <v>95</v>
      </c>
      <c r="E28" s="7">
        <v>0.9</v>
      </c>
      <c r="F28" s="28">
        <v>85.5</v>
      </c>
      <c r="G28" s="6"/>
      <c r="H28" s="8"/>
      <c r="I28" s="43"/>
      <c r="J28" s="6"/>
      <c r="K28" s="8"/>
      <c r="L28" s="43"/>
    </row>
    <row r="29" spans="1:12" x14ac:dyDescent="0.15">
      <c r="A29" s="6"/>
      <c r="B29" s="8"/>
      <c r="C29" s="43"/>
      <c r="D29" s="6" t="s">
        <v>105</v>
      </c>
      <c r="E29" s="7">
        <v>0.8</v>
      </c>
      <c r="F29" s="28">
        <v>76</v>
      </c>
      <c r="G29" s="6"/>
      <c r="H29" s="8"/>
      <c r="I29" s="43"/>
      <c r="J29" s="6"/>
      <c r="K29" s="8"/>
      <c r="L29" s="43"/>
    </row>
    <row r="30" spans="1:12" x14ac:dyDescent="0.15">
      <c r="A30" s="6"/>
      <c r="B30" s="8"/>
      <c r="C30" s="43"/>
      <c r="D30" s="6" t="s">
        <v>95</v>
      </c>
      <c r="E30" s="7">
        <v>0.9</v>
      </c>
      <c r="F30" s="28">
        <v>85.5</v>
      </c>
      <c r="G30" s="6"/>
      <c r="H30" s="8"/>
      <c r="I30" s="43"/>
      <c r="J30" s="6"/>
      <c r="K30" s="8"/>
      <c r="L30" s="43"/>
    </row>
    <row r="31" spans="1:12" x14ac:dyDescent="0.15">
      <c r="A31" s="6"/>
      <c r="B31" s="8"/>
      <c r="C31" s="43"/>
      <c r="D31" s="6"/>
      <c r="E31" s="8"/>
      <c r="F31" s="43"/>
      <c r="G31" s="6"/>
      <c r="H31" s="8"/>
      <c r="I31" s="43"/>
      <c r="J31" s="6"/>
      <c r="K31" s="8"/>
      <c r="L31" s="43"/>
    </row>
    <row r="32" spans="1:12" x14ac:dyDescent="0.15">
      <c r="A32" s="6"/>
      <c r="B32" s="8"/>
      <c r="C32" s="43"/>
      <c r="D32" s="29" t="s">
        <v>45</v>
      </c>
      <c r="E32" s="8"/>
      <c r="F32" s="43"/>
      <c r="G32" s="6"/>
      <c r="H32" s="8"/>
      <c r="I32" s="43"/>
      <c r="J32" s="6"/>
      <c r="K32" s="8"/>
      <c r="L32" s="43"/>
    </row>
    <row r="33" spans="1:12" x14ac:dyDescent="0.15">
      <c r="A33" s="6"/>
      <c r="B33" s="8"/>
      <c r="C33" s="43"/>
      <c r="D33" s="6" t="s">
        <v>105</v>
      </c>
      <c r="E33" s="7">
        <v>0.6</v>
      </c>
      <c r="F33" s="47">
        <v>48</v>
      </c>
      <c r="G33" s="6"/>
      <c r="H33" s="8"/>
      <c r="I33" s="43"/>
      <c r="J33" s="6"/>
      <c r="K33" s="8"/>
      <c r="L33" s="43"/>
    </row>
    <row r="34" spans="1:12" x14ac:dyDescent="0.15">
      <c r="A34" s="6"/>
      <c r="B34" s="8"/>
      <c r="C34" s="43"/>
      <c r="D34" s="6" t="s">
        <v>105</v>
      </c>
      <c r="E34" s="7">
        <v>0.7</v>
      </c>
      <c r="F34" s="47">
        <v>56</v>
      </c>
      <c r="G34" s="6"/>
      <c r="H34" s="8"/>
      <c r="I34" s="43"/>
      <c r="J34" s="6"/>
      <c r="K34" s="8"/>
      <c r="L34" s="43"/>
    </row>
    <row r="35" spans="1:12" x14ac:dyDescent="0.15">
      <c r="A35" s="6"/>
      <c r="B35" s="8"/>
      <c r="C35" s="43"/>
      <c r="D35" s="6" t="s">
        <v>98</v>
      </c>
      <c r="E35" s="7">
        <v>0.75</v>
      </c>
      <c r="F35" s="47">
        <v>60</v>
      </c>
      <c r="G35" s="6"/>
      <c r="H35" s="8"/>
      <c r="I35" s="43"/>
      <c r="J35" s="6"/>
      <c r="K35" s="8"/>
      <c r="L35" s="43"/>
    </row>
    <row r="36" spans="1:12" x14ac:dyDescent="0.15">
      <c r="A36" s="6"/>
      <c r="B36" s="8"/>
      <c r="C36" s="43"/>
      <c r="D36" s="6" t="s">
        <v>105</v>
      </c>
      <c r="E36" s="7">
        <v>0.6</v>
      </c>
      <c r="F36" s="47">
        <v>48</v>
      </c>
      <c r="G36" s="6"/>
      <c r="H36" s="8"/>
      <c r="I36" s="43"/>
      <c r="J36" s="6"/>
      <c r="K36" s="8"/>
      <c r="L36" s="43"/>
    </row>
    <row r="37" spans="1:12" x14ac:dyDescent="0.15">
      <c r="A37" s="6"/>
      <c r="B37" s="8"/>
      <c r="C37" s="43"/>
      <c r="D37" s="6" t="s">
        <v>95</v>
      </c>
      <c r="E37" s="7">
        <v>0.7</v>
      </c>
      <c r="F37" s="47">
        <v>56</v>
      </c>
      <c r="G37" s="6"/>
      <c r="H37" s="8"/>
      <c r="I37" s="43"/>
      <c r="J37" s="6"/>
      <c r="K37" s="8"/>
      <c r="L37" s="43"/>
    </row>
    <row r="38" spans="1:12" x14ac:dyDescent="0.15">
      <c r="A38" s="6"/>
      <c r="B38" s="8"/>
      <c r="C38" s="43"/>
      <c r="D38" s="6"/>
      <c r="E38" s="8"/>
      <c r="F38" s="43"/>
      <c r="G38" s="6"/>
      <c r="H38" s="8"/>
      <c r="I38" s="43"/>
      <c r="J38" s="6"/>
      <c r="K38" s="8"/>
      <c r="L38" s="43"/>
    </row>
    <row r="39" spans="1:12" x14ac:dyDescent="0.15">
      <c r="A39" s="6"/>
      <c r="B39" s="8"/>
      <c r="C39" s="43"/>
      <c r="D39" s="29" t="s">
        <v>47</v>
      </c>
      <c r="E39" s="8"/>
      <c r="F39" s="43"/>
      <c r="G39" s="6"/>
      <c r="H39" s="8"/>
      <c r="I39" s="43"/>
      <c r="J39" s="6"/>
      <c r="K39" s="8"/>
      <c r="L39" s="43"/>
    </row>
    <row r="40" spans="1:12" x14ac:dyDescent="0.15">
      <c r="A40" s="6"/>
      <c r="B40" s="8"/>
      <c r="C40" s="43"/>
      <c r="D40" s="6" t="s">
        <v>72</v>
      </c>
      <c r="E40" s="8"/>
      <c r="F40" s="43"/>
      <c r="G40" s="6"/>
      <c r="H40" s="8"/>
      <c r="I40" s="43"/>
      <c r="J40" s="6"/>
      <c r="K40" s="8"/>
      <c r="L40" s="43"/>
    </row>
    <row r="41" spans="1:12" ht="12" thickBot="1" x14ac:dyDescent="0.2">
      <c r="A41" s="9"/>
      <c r="B41" s="10"/>
      <c r="C41" s="48"/>
      <c r="D41" s="9" t="s">
        <v>37</v>
      </c>
      <c r="E41" s="10"/>
      <c r="F41" s="48"/>
      <c r="G41" s="9"/>
      <c r="H41" s="10"/>
      <c r="I41" s="48"/>
      <c r="J41" s="9"/>
      <c r="K41" s="10"/>
      <c r="L41" s="4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E8E9-0EB3-40CF-8FD4-DA2D3370A73E}">
  <sheetPr codeName="Sheet7"/>
  <dimension ref="A1:L38"/>
  <sheetViews>
    <sheetView zoomScaleNormal="100" workbookViewId="0">
      <pane ySplit="1" topLeftCell="A2" activePane="bottomLeft" state="frozen"/>
      <selection pane="bottomLeft"/>
    </sheetView>
  </sheetViews>
  <sheetFormatPr defaultRowHeight="11.25" x14ac:dyDescent="0.15"/>
  <cols>
    <col min="1" max="1" width="48.42578125" style="3" customWidth="1"/>
    <col min="2" max="2" width="8.85546875" style="2" customWidth="1"/>
    <col min="3" max="3" width="8.85546875" style="45" customWidth="1"/>
    <col min="4" max="4" width="48.42578125" style="3" customWidth="1"/>
    <col min="5" max="5" width="8.85546875" style="2" customWidth="1"/>
    <col min="6" max="6" width="8.85546875" style="45" customWidth="1"/>
    <col min="7" max="7" width="48.42578125" style="3" customWidth="1"/>
    <col min="8" max="8" width="8.85546875" style="2" customWidth="1"/>
    <col min="9" max="9" width="8.85546875" style="45" customWidth="1"/>
    <col min="10" max="10" width="48.42578125" style="3" customWidth="1"/>
    <col min="11" max="11" width="8.85546875" style="2" customWidth="1"/>
    <col min="12" max="12" width="8.85546875" style="45" customWidth="1"/>
    <col min="13" max="16384" width="9.140625" style="3"/>
  </cols>
  <sheetData>
    <row r="1" spans="1:12" s="13" customFormat="1" ht="15.75" thickBot="1" x14ac:dyDescent="0.3">
      <c r="A1" s="33" t="s">
        <v>177</v>
      </c>
      <c r="B1" s="34" t="s">
        <v>93</v>
      </c>
      <c r="C1" s="40" t="s">
        <v>94</v>
      </c>
      <c r="D1" s="33" t="s">
        <v>178</v>
      </c>
      <c r="E1" s="34" t="s">
        <v>93</v>
      </c>
      <c r="F1" s="40" t="s">
        <v>94</v>
      </c>
      <c r="G1" s="33" t="s">
        <v>179</v>
      </c>
      <c r="H1" s="34" t="s">
        <v>93</v>
      </c>
      <c r="I1" s="40" t="s">
        <v>94</v>
      </c>
      <c r="J1" s="33" t="s">
        <v>180</v>
      </c>
      <c r="K1" s="34" t="s">
        <v>93</v>
      </c>
      <c r="L1" s="40" t="s">
        <v>94</v>
      </c>
    </row>
    <row r="2" spans="1:12" x14ac:dyDescent="0.15">
      <c r="A2" s="30" t="s">
        <v>0</v>
      </c>
      <c r="B2" s="5"/>
      <c r="C2" s="41"/>
      <c r="D2" s="30" t="s">
        <v>0</v>
      </c>
      <c r="E2" s="5"/>
      <c r="F2" s="41"/>
      <c r="G2" s="30" t="s">
        <v>34</v>
      </c>
      <c r="H2" s="5"/>
      <c r="I2" s="41"/>
      <c r="J2" s="30" t="s">
        <v>0</v>
      </c>
      <c r="K2" s="5"/>
      <c r="L2" s="41"/>
    </row>
    <row r="3" spans="1:12" x14ac:dyDescent="0.15">
      <c r="A3" s="6" t="s">
        <v>103</v>
      </c>
      <c r="B3" s="7">
        <v>0.6</v>
      </c>
      <c r="C3" s="42">
        <v>120</v>
      </c>
      <c r="D3" s="6" t="s">
        <v>95</v>
      </c>
      <c r="E3" s="7">
        <v>0.6</v>
      </c>
      <c r="F3" s="42">
        <v>120</v>
      </c>
      <c r="G3" s="6" t="s">
        <v>105</v>
      </c>
      <c r="H3" s="7">
        <v>0.6</v>
      </c>
      <c r="I3" s="52">
        <v>84</v>
      </c>
      <c r="J3" s="6" t="s">
        <v>95</v>
      </c>
      <c r="K3" s="7">
        <v>0.6</v>
      </c>
      <c r="L3" s="42">
        <v>120</v>
      </c>
    </row>
    <row r="4" spans="1:12" x14ac:dyDescent="0.15">
      <c r="A4" s="6" t="s">
        <v>103</v>
      </c>
      <c r="B4" s="7">
        <v>0.7</v>
      </c>
      <c r="C4" s="42">
        <v>140</v>
      </c>
      <c r="D4" s="6" t="s">
        <v>95</v>
      </c>
      <c r="E4" s="7">
        <v>0.7</v>
      </c>
      <c r="F4" s="42">
        <v>140</v>
      </c>
      <c r="G4" s="6" t="s">
        <v>105</v>
      </c>
      <c r="H4" s="7">
        <v>0.7</v>
      </c>
      <c r="I4" s="52">
        <v>98</v>
      </c>
      <c r="J4" s="6" t="s">
        <v>95</v>
      </c>
      <c r="K4" s="7">
        <v>0.7</v>
      </c>
      <c r="L4" s="42">
        <v>140</v>
      </c>
    </row>
    <row r="5" spans="1:12" x14ac:dyDescent="0.15">
      <c r="A5" s="6" t="s">
        <v>111</v>
      </c>
      <c r="B5" s="7">
        <v>0.8</v>
      </c>
      <c r="C5" s="42">
        <v>160</v>
      </c>
      <c r="D5" s="6" t="s">
        <v>95</v>
      </c>
      <c r="E5" s="7">
        <v>0.8</v>
      </c>
      <c r="F5" s="42">
        <v>160</v>
      </c>
      <c r="G5" s="6" t="s">
        <v>105</v>
      </c>
      <c r="H5" s="7">
        <v>0.8</v>
      </c>
      <c r="I5" s="52">
        <v>112</v>
      </c>
      <c r="J5" s="6" t="s">
        <v>95</v>
      </c>
      <c r="K5" s="7">
        <v>0.8</v>
      </c>
      <c r="L5" s="42">
        <v>160</v>
      </c>
    </row>
    <row r="6" spans="1:12" x14ac:dyDescent="0.15">
      <c r="A6" s="6"/>
      <c r="B6" s="8"/>
      <c r="C6" s="43"/>
      <c r="D6" s="6" t="s">
        <v>95</v>
      </c>
      <c r="E6" s="7">
        <v>0.85</v>
      </c>
      <c r="F6" s="42">
        <v>170</v>
      </c>
      <c r="G6" s="6" t="s">
        <v>105</v>
      </c>
      <c r="H6" s="7">
        <v>0.85</v>
      </c>
      <c r="I6" s="52">
        <v>119</v>
      </c>
      <c r="J6" s="6" t="s">
        <v>96</v>
      </c>
      <c r="K6" s="7">
        <v>0.85</v>
      </c>
      <c r="L6" s="42">
        <v>170</v>
      </c>
    </row>
    <row r="7" spans="1:12" x14ac:dyDescent="0.15">
      <c r="A7" s="29" t="s">
        <v>42</v>
      </c>
      <c r="B7" s="8"/>
      <c r="C7" s="43"/>
      <c r="D7" s="6" t="s">
        <v>95</v>
      </c>
      <c r="E7" s="7">
        <v>0.8</v>
      </c>
      <c r="F7" s="42">
        <v>160</v>
      </c>
      <c r="G7" s="6" t="s">
        <v>95</v>
      </c>
      <c r="H7" s="7">
        <v>0.8</v>
      </c>
      <c r="I7" s="52">
        <v>112</v>
      </c>
      <c r="J7" s="6"/>
      <c r="K7" s="8"/>
      <c r="L7" s="43"/>
    </row>
    <row r="8" spans="1:12" x14ac:dyDescent="0.15">
      <c r="A8" s="6" t="s">
        <v>105</v>
      </c>
      <c r="B8" s="7">
        <v>0.6</v>
      </c>
      <c r="C8" s="28">
        <v>57</v>
      </c>
      <c r="D8" s="6"/>
      <c r="E8" s="8"/>
      <c r="F8" s="43"/>
      <c r="G8" s="6" t="s">
        <v>95</v>
      </c>
      <c r="H8" s="7">
        <v>0.85</v>
      </c>
      <c r="I8" s="52">
        <v>119</v>
      </c>
      <c r="J8" s="29" t="s">
        <v>38</v>
      </c>
      <c r="K8" s="8"/>
      <c r="L8" s="43"/>
    </row>
    <row r="9" spans="1:12" x14ac:dyDescent="0.15">
      <c r="A9" s="6" t="s">
        <v>105</v>
      </c>
      <c r="B9" s="7">
        <v>0.7</v>
      </c>
      <c r="C9" s="28">
        <v>66.5</v>
      </c>
      <c r="D9" s="29" t="s">
        <v>80</v>
      </c>
      <c r="E9" s="8"/>
      <c r="F9" s="43"/>
      <c r="G9" s="6" t="s">
        <v>95</v>
      </c>
      <c r="H9" s="7">
        <v>0.8</v>
      </c>
      <c r="I9" s="52">
        <v>112</v>
      </c>
      <c r="J9" s="6" t="s">
        <v>163</v>
      </c>
      <c r="K9" s="7">
        <v>0.6</v>
      </c>
      <c r="L9" s="49">
        <v>54</v>
      </c>
    </row>
    <row r="10" spans="1:12" x14ac:dyDescent="0.15">
      <c r="A10" s="6" t="s">
        <v>104</v>
      </c>
      <c r="B10" s="7">
        <v>0.8</v>
      </c>
      <c r="C10" s="28">
        <v>76</v>
      </c>
      <c r="D10" s="6" t="s">
        <v>146</v>
      </c>
      <c r="E10" s="7">
        <v>0.6</v>
      </c>
      <c r="F10" s="28">
        <v>57</v>
      </c>
      <c r="G10" s="6" t="s">
        <v>95</v>
      </c>
      <c r="H10" s="7">
        <v>0.85</v>
      </c>
      <c r="I10" s="52">
        <v>119</v>
      </c>
      <c r="J10" s="6" t="s">
        <v>171</v>
      </c>
      <c r="K10" s="7">
        <v>0.7</v>
      </c>
      <c r="L10" s="49">
        <v>62.999999999999993</v>
      </c>
    </row>
    <row r="11" spans="1:12" x14ac:dyDescent="0.15">
      <c r="A11" s="6"/>
      <c r="B11" s="8"/>
      <c r="C11" s="43"/>
      <c r="D11" s="6" t="s">
        <v>146</v>
      </c>
      <c r="E11" s="7">
        <v>0.65</v>
      </c>
      <c r="F11" s="28">
        <v>61.75</v>
      </c>
      <c r="G11" s="6"/>
      <c r="H11" s="8"/>
      <c r="I11" s="43"/>
      <c r="J11" s="6"/>
      <c r="K11" s="8"/>
      <c r="L11" s="43"/>
    </row>
    <row r="12" spans="1:12" x14ac:dyDescent="0.15">
      <c r="A12" s="29" t="s">
        <v>43</v>
      </c>
      <c r="B12" s="8"/>
      <c r="C12" s="43"/>
      <c r="D12" s="6" t="s">
        <v>147</v>
      </c>
      <c r="E12" s="7">
        <v>0.7</v>
      </c>
      <c r="F12" s="28">
        <v>66.5</v>
      </c>
      <c r="G12" s="29" t="s">
        <v>42</v>
      </c>
      <c r="H12" s="8"/>
      <c r="I12" s="43"/>
      <c r="J12" s="29" t="s">
        <v>39</v>
      </c>
      <c r="K12" s="8"/>
      <c r="L12" s="43"/>
    </row>
    <row r="13" spans="1:12" x14ac:dyDescent="0.15">
      <c r="A13" s="6" t="s">
        <v>115</v>
      </c>
      <c r="B13" s="7">
        <v>0.6</v>
      </c>
      <c r="C13" s="50">
        <v>69</v>
      </c>
      <c r="D13" s="6"/>
      <c r="E13" s="8"/>
      <c r="F13" s="43"/>
      <c r="G13" s="6" t="s">
        <v>95</v>
      </c>
      <c r="H13" s="7">
        <v>0.6</v>
      </c>
      <c r="I13" s="28">
        <v>57</v>
      </c>
      <c r="J13" s="6" t="s">
        <v>165</v>
      </c>
      <c r="K13" s="7">
        <v>0.6</v>
      </c>
      <c r="L13" s="50">
        <v>69</v>
      </c>
    </row>
    <row r="14" spans="1:12" x14ac:dyDescent="0.15">
      <c r="A14" s="6" t="s">
        <v>115</v>
      </c>
      <c r="B14" s="7">
        <v>0.7</v>
      </c>
      <c r="C14" s="50">
        <v>80.5</v>
      </c>
      <c r="D14" s="29" t="s">
        <v>30</v>
      </c>
      <c r="E14" s="8"/>
      <c r="F14" s="43"/>
      <c r="G14" s="6" t="s">
        <v>95</v>
      </c>
      <c r="H14" s="7">
        <v>0.7</v>
      </c>
      <c r="I14" s="28">
        <v>66.5</v>
      </c>
      <c r="J14" s="6" t="s">
        <v>172</v>
      </c>
      <c r="K14" s="7">
        <v>0.7</v>
      </c>
      <c r="L14" s="50">
        <v>80.5</v>
      </c>
    </row>
    <row r="15" spans="1:12" x14ac:dyDescent="0.15">
      <c r="A15" s="6" t="s">
        <v>129</v>
      </c>
      <c r="B15" s="7">
        <v>0.8</v>
      </c>
      <c r="C15" s="50">
        <v>92</v>
      </c>
      <c r="D15" s="6" t="s">
        <v>139</v>
      </c>
      <c r="E15" s="7">
        <v>0.6</v>
      </c>
      <c r="F15" s="50">
        <v>69</v>
      </c>
      <c r="G15" s="6" t="s">
        <v>95</v>
      </c>
      <c r="H15" s="7">
        <v>0.8</v>
      </c>
      <c r="I15" s="28">
        <v>76</v>
      </c>
      <c r="J15" s="6"/>
      <c r="K15" s="8"/>
      <c r="L15" s="43"/>
    </row>
    <row r="16" spans="1:12" x14ac:dyDescent="0.15">
      <c r="A16" s="6"/>
      <c r="B16" s="8"/>
      <c r="C16" s="43"/>
      <c r="D16" s="6" t="s">
        <v>139</v>
      </c>
      <c r="E16" s="7">
        <v>0.65</v>
      </c>
      <c r="F16" s="50">
        <v>74.75</v>
      </c>
      <c r="G16" s="6" t="s">
        <v>95</v>
      </c>
      <c r="H16" s="7">
        <v>0.85</v>
      </c>
      <c r="I16" s="28">
        <v>80.75</v>
      </c>
      <c r="J16" s="6"/>
      <c r="K16" s="8"/>
      <c r="L16" s="43"/>
    </row>
    <row r="17" spans="1:12" x14ac:dyDescent="0.15">
      <c r="A17" s="29" t="s">
        <v>90</v>
      </c>
      <c r="B17" s="8"/>
      <c r="C17" s="43"/>
      <c r="D17" s="6" t="s">
        <v>148</v>
      </c>
      <c r="E17" s="7">
        <v>0.7</v>
      </c>
      <c r="F17" s="50">
        <v>80.5</v>
      </c>
      <c r="G17" s="6" t="s">
        <v>113</v>
      </c>
      <c r="H17" s="7">
        <v>0.9</v>
      </c>
      <c r="I17" s="28">
        <v>85.5</v>
      </c>
      <c r="J17" s="6"/>
      <c r="K17" s="8"/>
      <c r="L17" s="43"/>
    </row>
    <row r="18" spans="1:12" x14ac:dyDescent="0.15">
      <c r="A18" s="6" t="s">
        <v>105</v>
      </c>
      <c r="B18" s="7">
        <v>0.85</v>
      </c>
      <c r="C18" s="28">
        <v>80.75</v>
      </c>
      <c r="D18" s="6"/>
      <c r="E18" s="8"/>
      <c r="F18" s="43"/>
      <c r="G18" s="6" t="s">
        <v>96</v>
      </c>
      <c r="H18" s="7">
        <v>0.8</v>
      </c>
      <c r="I18" s="28">
        <v>76</v>
      </c>
      <c r="J18" s="6"/>
      <c r="K18" s="8"/>
      <c r="L18" s="43"/>
    </row>
    <row r="19" spans="1:12" x14ac:dyDescent="0.15">
      <c r="A19" s="6" t="s">
        <v>110</v>
      </c>
      <c r="B19" s="7">
        <v>0.95</v>
      </c>
      <c r="C19" s="28">
        <v>90.25</v>
      </c>
      <c r="D19" s="29" t="s">
        <v>89</v>
      </c>
      <c r="E19" s="8"/>
      <c r="F19" s="43"/>
      <c r="G19" s="6"/>
      <c r="H19" s="8"/>
      <c r="I19" s="43"/>
      <c r="J19" s="6"/>
      <c r="K19" s="8"/>
      <c r="L19" s="43"/>
    </row>
    <row r="20" spans="1:12" x14ac:dyDescent="0.15">
      <c r="A20" s="6"/>
      <c r="B20" s="8"/>
      <c r="C20" s="43"/>
      <c r="D20" s="6" t="s">
        <v>105</v>
      </c>
      <c r="E20" s="7">
        <v>0.8</v>
      </c>
      <c r="F20" s="46">
        <v>88</v>
      </c>
      <c r="G20" s="29" t="s">
        <v>43</v>
      </c>
      <c r="H20" s="8"/>
      <c r="I20" s="43"/>
      <c r="J20" s="6"/>
      <c r="K20" s="8"/>
      <c r="L20" s="43"/>
    </row>
    <row r="21" spans="1:12" x14ac:dyDescent="0.15">
      <c r="A21" s="29" t="s">
        <v>23</v>
      </c>
      <c r="B21" s="8"/>
      <c r="C21" s="43"/>
      <c r="D21" s="6" t="s">
        <v>105</v>
      </c>
      <c r="E21" s="7">
        <v>0.9</v>
      </c>
      <c r="F21" s="46">
        <v>99</v>
      </c>
      <c r="G21" s="6" t="s">
        <v>161</v>
      </c>
      <c r="H21" s="7">
        <v>0.6</v>
      </c>
      <c r="I21" s="50">
        <v>69</v>
      </c>
      <c r="J21" s="6"/>
      <c r="K21" s="8"/>
      <c r="L21" s="43"/>
    </row>
    <row r="22" spans="1:12" x14ac:dyDescent="0.15">
      <c r="A22" s="6" t="s">
        <v>105</v>
      </c>
      <c r="B22" s="7">
        <v>0.6</v>
      </c>
      <c r="C22" s="47">
        <v>48</v>
      </c>
      <c r="D22" s="6" t="s">
        <v>95</v>
      </c>
      <c r="E22" s="7">
        <v>1</v>
      </c>
      <c r="F22" s="46">
        <v>110</v>
      </c>
      <c r="G22" s="6" t="s">
        <v>161</v>
      </c>
      <c r="H22" s="7">
        <v>0.7</v>
      </c>
      <c r="I22" s="50">
        <v>80.5</v>
      </c>
      <c r="J22" s="6"/>
      <c r="K22" s="8"/>
      <c r="L22" s="43"/>
    </row>
    <row r="23" spans="1:12" x14ac:dyDescent="0.15">
      <c r="A23" s="6" t="s">
        <v>105</v>
      </c>
      <c r="B23" s="7">
        <v>0.65</v>
      </c>
      <c r="C23" s="47">
        <v>52</v>
      </c>
      <c r="D23" s="6" t="s">
        <v>95</v>
      </c>
      <c r="E23" s="7">
        <v>0.85</v>
      </c>
      <c r="F23" s="46">
        <v>93.5</v>
      </c>
      <c r="G23" s="6" t="s">
        <v>161</v>
      </c>
      <c r="H23" s="7">
        <v>0.8</v>
      </c>
      <c r="I23" s="50">
        <v>92</v>
      </c>
      <c r="J23" s="6"/>
      <c r="K23" s="8"/>
      <c r="L23" s="43"/>
    </row>
    <row r="24" spans="1:12" x14ac:dyDescent="0.15">
      <c r="A24" s="6" t="s">
        <v>130</v>
      </c>
      <c r="B24" s="7">
        <v>0.7</v>
      </c>
      <c r="C24" s="47">
        <v>56</v>
      </c>
      <c r="D24" s="6" t="s">
        <v>95</v>
      </c>
      <c r="E24" s="7">
        <v>0.9</v>
      </c>
      <c r="F24" s="46">
        <v>99</v>
      </c>
      <c r="G24" s="6" t="s">
        <v>161</v>
      </c>
      <c r="H24" s="7">
        <v>0.85</v>
      </c>
      <c r="I24" s="50">
        <v>97.75</v>
      </c>
      <c r="J24" s="6"/>
      <c r="K24" s="8"/>
      <c r="L24" s="43"/>
    </row>
    <row r="25" spans="1:12" x14ac:dyDescent="0.15">
      <c r="A25" s="6"/>
      <c r="B25" s="8"/>
      <c r="C25" s="43"/>
      <c r="D25" s="6"/>
      <c r="E25" s="8"/>
      <c r="F25" s="43"/>
      <c r="G25" s="6" t="s">
        <v>144</v>
      </c>
      <c r="H25" s="7">
        <v>0.9</v>
      </c>
      <c r="I25" s="50">
        <v>103.5</v>
      </c>
      <c r="J25" s="6"/>
      <c r="K25" s="8"/>
      <c r="L25" s="43"/>
    </row>
    <row r="26" spans="1:12" x14ac:dyDescent="0.15">
      <c r="A26" s="29" t="s">
        <v>65</v>
      </c>
      <c r="B26" s="8"/>
      <c r="C26" s="43"/>
      <c r="D26" s="29" t="s">
        <v>81</v>
      </c>
      <c r="E26" s="8"/>
      <c r="F26" s="43"/>
      <c r="G26" s="6" t="s">
        <v>145</v>
      </c>
      <c r="H26" s="7">
        <v>0.8</v>
      </c>
      <c r="I26" s="50">
        <v>92</v>
      </c>
      <c r="J26" s="6"/>
      <c r="K26" s="8"/>
      <c r="L26" s="43"/>
    </row>
    <row r="27" spans="1:12" x14ac:dyDescent="0.15">
      <c r="A27" s="6" t="s">
        <v>59</v>
      </c>
      <c r="B27" s="8"/>
      <c r="C27" s="43"/>
      <c r="D27" s="6" t="s">
        <v>63</v>
      </c>
      <c r="E27" s="8"/>
      <c r="F27" s="43"/>
      <c r="G27" s="6"/>
      <c r="H27" s="8"/>
      <c r="I27" s="43"/>
      <c r="J27" s="6"/>
      <c r="K27" s="8"/>
      <c r="L27" s="43"/>
    </row>
    <row r="28" spans="1:12" x14ac:dyDescent="0.15">
      <c r="A28" s="6" t="s">
        <v>37</v>
      </c>
      <c r="B28" s="8"/>
      <c r="C28" s="43"/>
      <c r="D28" s="6" t="s">
        <v>37</v>
      </c>
      <c r="E28" s="8"/>
      <c r="F28" s="43"/>
      <c r="G28" s="29" t="s">
        <v>91</v>
      </c>
      <c r="H28" s="8"/>
      <c r="I28" s="43"/>
      <c r="J28" s="6"/>
      <c r="K28" s="8"/>
      <c r="L28" s="43"/>
    </row>
    <row r="29" spans="1:12" x14ac:dyDescent="0.15">
      <c r="A29" s="6"/>
      <c r="B29" s="8"/>
      <c r="C29" s="43"/>
      <c r="D29" s="6"/>
      <c r="E29" s="8"/>
      <c r="F29" s="43"/>
      <c r="G29" s="6" t="s">
        <v>105</v>
      </c>
      <c r="H29" s="7">
        <v>1</v>
      </c>
      <c r="I29" s="28">
        <v>95</v>
      </c>
      <c r="J29" s="6"/>
      <c r="K29" s="8"/>
      <c r="L29" s="43"/>
    </row>
    <row r="30" spans="1:12" x14ac:dyDescent="0.15">
      <c r="A30" s="6"/>
      <c r="B30" s="8"/>
      <c r="C30" s="43"/>
      <c r="D30" s="6"/>
      <c r="E30" s="8"/>
      <c r="F30" s="43"/>
      <c r="G30" s="6" t="s">
        <v>105</v>
      </c>
      <c r="H30" s="7">
        <v>1.1000000000000001</v>
      </c>
      <c r="I30" s="28">
        <v>104.50000000000001</v>
      </c>
      <c r="J30" s="6"/>
      <c r="K30" s="8"/>
      <c r="L30" s="43"/>
    </row>
    <row r="31" spans="1:12" x14ac:dyDescent="0.15">
      <c r="A31" s="6"/>
      <c r="B31" s="8"/>
      <c r="C31" s="43"/>
      <c r="D31" s="6"/>
      <c r="E31" s="8"/>
      <c r="F31" s="43"/>
      <c r="G31" s="6" t="s">
        <v>105</v>
      </c>
      <c r="H31" s="7">
        <v>1</v>
      </c>
      <c r="I31" s="28">
        <v>95</v>
      </c>
      <c r="J31" s="6"/>
      <c r="K31" s="8"/>
      <c r="L31" s="43"/>
    </row>
    <row r="32" spans="1:12" x14ac:dyDescent="0.15">
      <c r="A32" s="6"/>
      <c r="B32" s="8"/>
      <c r="C32" s="43"/>
      <c r="D32" s="6"/>
      <c r="E32" s="8"/>
      <c r="F32" s="43"/>
      <c r="G32" s="6" t="s">
        <v>105</v>
      </c>
      <c r="H32" s="7">
        <v>1.1000000000000001</v>
      </c>
      <c r="I32" s="28">
        <v>104.50000000000001</v>
      </c>
      <c r="J32" s="6"/>
      <c r="K32" s="8"/>
      <c r="L32" s="43"/>
    </row>
    <row r="33" spans="1:12" x14ac:dyDescent="0.15">
      <c r="A33" s="6"/>
      <c r="B33" s="8"/>
      <c r="C33" s="43"/>
      <c r="D33" s="6"/>
      <c r="E33" s="8"/>
      <c r="F33" s="43"/>
      <c r="G33" s="6" t="s">
        <v>105</v>
      </c>
      <c r="H33" s="7">
        <v>1</v>
      </c>
      <c r="I33" s="28">
        <v>95</v>
      </c>
      <c r="J33" s="6"/>
      <c r="K33" s="8"/>
      <c r="L33" s="43"/>
    </row>
    <row r="34" spans="1:12" x14ac:dyDescent="0.15">
      <c r="A34" s="6"/>
      <c r="B34" s="8"/>
      <c r="C34" s="43"/>
      <c r="D34" s="6"/>
      <c r="E34" s="8"/>
      <c r="F34" s="43"/>
      <c r="G34" s="6" t="s">
        <v>105</v>
      </c>
      <c r="H34" s="7">
        <v>1.1000000000000001</v>
      </c>
      <c r="I34" s="28">
        <v>104.50000000000001</v>
      </c>
      <c r="J34" s="6"/>
      <c r="K34" s="8"/>
      <c r="L34" s="43"/>
    </row>
    <row r="35" spans="1:12" x14ac:dyDescent="0.15">
      <c r="A35" s="6"/>
      <c r="B35" s="8"/>
      <c r="C35" s="43"/>
      <c r="D35" s="6"/>
      <c r="E35" s="8"/>
      <c r="F35" s="43"/>
      <c r="G35" s="6"/>
      <c r="H35" s="8"/>
      <c r="I35" s="43"/>
      <c r="J35" s="6"/>
      <c r="K35" s="8"/>
      <c r="L35" s="43"/>
    </row>
    <row r="36" spans="1:12" x14ac:dyDescent="0.15">
      <c r="A36" s="6"/>
      <c r="B36" s="8"/>
      <c r="C36" s="43"/>
      <c r="D36" s="6"/>
      <c r="E36" s="8"/>
      <c r="F36" s="43"/>
      <c r="G36" s="29" t="s">
        <v>47</v>
      </c>
      <c r="H36" s="8"/>
      <c r="I36" s="43"/>
      <c r="J36" s="6"/>
      <c r="K36" s="8"/>
      <c r="L36" s="43"/>
    </row>
    <row r="37" spans="1:12" x14ac:dyDescent="0.15">
      <c r="A37" s="6"/>
      <c r="B37" s="8"/>
      <c r="C37" s="43"/>
      <c r="D37" s="6"/>
      <c r="E37" s="8"/>
      <c r="F37" s="43"/>
      <c r="G37" s="6" t="s">
        <v>63</v>
      </c>
      <c r="H37" s="8"/>
      <c r="I37" s="43"/>
      <c r="J37" s="6"/>
      <c r="K37" s="8"/>
      <c r="L37" s="43"/>
    </row>
    <row r="38" spans="1:12" ht="12" thickBot="1" x14ac:dyDescent="0.2">
      <c r="A38" s="9"/>
      <c r="B38" s="10"/>
      <c r="C38" s="48"/>
      <c r="D38" s="9"/>
      <c r="E38" s="10"/>
      <c r="F38" s="48"/>
      <c r="G38" s="9" t="s">
        <v>37</v>
      </c>
      <c r="H38" s="10"/>
      <c r="I38" s="48"/>
      <c r="J38" s="9"/>
      <c r="K38" s="10"/>
      <c r="L38" s="4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F13AB-EA18-44B1-A664-AB1110B76FDE}">
  <sheetPr codeName="Sheet8"/>
  <dimension ref="A1:L232"/>
  <sheetViews>
    <sheetView zoomScaleNormal="100" workbookViewId="0">
      <pane ySplit="11" topLeftCell="A12" activePane="bottomLeft" state="frozen"/>
      <selection pane="bottomLeft" activeCell="D13" sqref="D13"/>
    </sheetView>
  </sheetViews>
  <sheetFormatPr defaultRowHeight="11.25" outlineLevelRow="1" x14ac:dyDescent="0.15"/>
  <cols>
    <col min="1" max="1" width="48.42578125" style="3" customWidth="1"/>
    <col min="2" max="3" width="8.85546875" style="2" customWidth="1"/>
    <col min="4" max="4" width="48.42578125" style="3" customWidth="1"/>
    <col min="5" max="6" width="8.85546875" style="2" customWidth="1"/>
    <col min="7" max="7" width="48.42578125" style="3" customWidth="1"/>
    <col min="8" max="9" width="8.85546875" style="2" customWidth="1"/>
    <col min="10" max="10" width="48.42578125" style="3" customWidth="1"/>
    <col min="11" max="12" width="8.85546875" style="2" customWidth="1"/>
    <col min="13" max="16384" width="9.140625" style="3"/>
  </cols>
  <sheetData>
    <row r="1" spans="1:12" x14ac:dyDescent="0.15">
      <c r="A1" s="61" t="s">
        <v>92</v>
      </c>
      <c r="B1" s="61"/>
      <c r="C1" s="61"/>
      <c r="D1" s="61"/>
      <c r="E1" s="61"/>
      <c r="F1" s="61"/>
      <c r="G1" s="61"/>
    </row>
    <row r="2" spans="1:12" ht="12" thickBot="1" x14ac:dyDescent="0.2">
      <c r="A2" s="1"/>
      <c r="B2" s="4"/>
      <c r="C2" s="1"/>
      <c r="D2" s="1"/>
      <c r="E2" s="1"/>
      <c r="F2" s="1"/>
      <c r="G2" s="1"/>
    </row>
    <row r="3" spans="1:12" ht="15" x14ac:dyDescent="0.2">
      <c r="A3" s="14" t="s">
        <v>0</v>
      </c>
      <c r="B3" s="53">
        <v>200</v>
      </c>
      <c r="C3" s="53" t="s">
        <v>181</v>
      </c>
      <c r="D3" s="1"/>
      <c r="E3" s="1"/>
      <c r="F3" s="1"/>
      <c r="G3" s="1"/>
    </row>
    <row r="4" spans="1:12" ht="15" x14ac:dyDescent="0.2">
      <c r="A4" s="15" t="s">
        <v>34</v>
      </c>
      <c r="B4" s="54">
        <v>140</v>
      </c>
      <c r="C4" s="54" t="s">
        <v>182</v>
      </c>
      <c r="D4" s="1"/>
      <c r="E4" s="1"/>
      <c r="F4" s="1"/>
      <c r="G4" s="1"/>
    </row>
    <row r="5" spans="1:12" ht="15" x14ac:dyDescent="0.2">
      <c r="A5" s="16" t="s">
        <v>173</v>
      </c>
      <c r="B5" s="55">
        <v>90</v>
      </c>
      <c r="C5" s="55" t="s">
        <v>183</v>
      </c>
      <c r="D5" s="1"/>
      <c r="E5" s="1"/>
      <c r="F5" s="1"/>
      <c r="G5" s="1"/>
    </row>
    <row r="6" spans="1:12" ht="15" x14ac:dyDescent="0.2">
      <c r="A6" s="17" t="s">
        <v>175</v>
      </c>
      <c r="B6" s="56">
        <v>110</v>
      </c>
      <c r="C6" s="56" t="s">
        <v>184</v>
      </c>
      <c r="D6" s="1"/>
      <c r="E6" s="1"/>
      <c r="F6" s="1"/>
      <c r="G6" s="1"/>
    </row>
    <row r="7" spans="1:12" ht="15" x14ac:dyDescent="0.2">
      <c r="A7" s="18" t="s">
        <v>42</v>
      </c>
      <c r="B7" s="57">
        <v>95</v>
      </c>
      <c r="C7" s="57" t="s">
        <v>185</v>
      </c>
      <c r="D7" s="1"/>
      <c r="E7" s="1"/>
      <c r="F7" s="1"/>
      <c r="G7" s="1"/>
    </row>
    <row r="8" spans="1:12" ht="15" x14ac:dyDescent="0.2">
      <c r="A8" s="19" t="s">
        <v>49</v>
      </c>
      <c r="B8" s="58">
        <v>115</v>
      </c>
      <c r="C8" s="58" t="s">
        <v>186</v>
      </c>
      <c r="D8" s="1"/>
      <c r="E8" s="1"/>
      <c r="F8" s="1"/>
      <c r="G8" s="1"/>
    </row>
    <row r="9" spans="1:12" ht="15" x14ac:dyDescent="0.2">
      <c r="A9" s="20" t="s">
        <v>176</v>
      </c>
      <c r="B9" s="59">
        <v>200</v>
      </c>
      <c r="C9" s="59" t="s">
        <v>187</v>
      </c>
      <c r="D9" s="1"/>
      <c r="E9" s="1"/>
      <c r="F9" s="1"/>
      <c r="G9" s="1"/>
    </row>
    <row r="10" spans="1:12" ht="15.75" thickBot="1" x14ac:dyDescent="0.25">
      <c r="A10" s="21" t="s">
        <v>23</v>
      </c>
      <c r="B10" s="60">
        <v>80</v>
      </c>
      <c r="C10" s="60" t="s">
        <v>188</v>
      </c>
      <c r="D10" s="1"/>
      <c r="E10" s="1"/>
      <c r="F10" s="1"/>
      <c r="G10" s="1"/>
    </row>
    <row r="11" spans="1:12" ht="12" thickBot="1" x14ac:dyDescent="0.2">
      <c r="A11" s="1"/>
      <c r="B11" s="4"/>
      <c r="C11" s="1"/>
      <c r="D11" s="1"/>
      <c r="E11" s="1"/>
      <c r="F11" s="1"/>
      <c r="G11" s="1"/>
    </row>
    <row r="12" spans="1:12" s="13" customFormat="1" ht="15.75" thickBot="1" x14ac:dyDescent="0.3">
      <c r="A12" s="33" t="s">
        <v>4</v>
      </c>
      <c r="B12" s="34" t="s">
        <v>93</v>
      </c>
      <c r="C12" s="40" t="s">
        <v>94</v>
      </c>
      <c r="D12" s="33" t="s">
        <v>5</v>
      </c>
      <c r="E12" s="34" t="s">
        <v>93</v>
      </c>
      <c r="F12" s="40" t="s">
        <v>94</v>
      </c>
      <c r="G12" s="33" t="s">
        <v>6</v>
      </c>
      <c r="H12" s="34" t="s">
        <v>93</v>
      </c>
      <c r="I12" s="40" t="s">
        <v>94</v>
      </c>
      <c r="J12" s="33" t="s">
        <v>7</v>
      </c>
      <c r="K12" s="34" t="s">
        <v>93</v>
      </c>
      <c r="L12" s="40" t="s">
        <v>94</v>
      </c>
    </row>
    <row r="13" spans="1:12" outlineLevel="1" x14ac:dyDescent="0.15">
      <c r="A13" s="30" t="s">
        <v>0</v>
      </c>
      <c r="B13" s="5"/>
      <c r="C13" s="41"/>
      <c r="D13" s="30" t="s">
        <v>0</v>
      </c>
      <c r="E13" s="5"/>
      <c r="F13" s="41"/>
      <c r="G13" s="30" t="s">
        <v>0</v>
      </c>
      <c r="H13" s="5"/>
      <c r="I13" s="41"/>
      <c r="J13" s="30" t="s">
        <v>0</v>
      </c>
      <c r="K13" s="5"/>
      <c r="L13" s="41"/>
    </row>
    <row r="14" spans="1:12" outlineLevel="1" x14ac:dyDescent="0.15">
      <c r="A14" s="6" t="s">
        <v>95</v>
      </c>
      <c r="B14" s="7">
        <v>0.6</v>
      </c>
      <c r="C14" s="42">
        <f>$B$3*B14</f>
        <v>120</v>
      </c>
      <c r="D14" s="6" t="s">
        <v>131</v>
      </c>
      <c r="E14" s="7">
        <v>0.6</v>
      </c>
      <c r="F14" s="42">
        <f>$B$3*E14</f>
        <v>120</v>
      </c>
      <c r="G14" s="6" t="s">
        <v>103</v>
      </c>
      <c r="H14" s="7">
        <v>0.6</v>
      </c>
      <c r="I14" s="42">
        <f>$B$3*H14</f>
        <v>120</v>
      </c>
      <c r="J14" s="6" t="s">
        <v>162</v>
      </c>
      <c r="K14" s="7">
        <v>0.6</v>
      </c>
      <c r="L14" s="42">
        <f>B3*K14</f>
        <v>120</v>
      </c>
    </row>
    <row r="15" spans="1:12" outlineLevel="1" x14ac:dyDescent="0.15">
      <c r="A15" s="6" t="s">
        <v>95</v>
      </c>
      <c r="B15" s="7">
        <v>0.7</v>
      </c>
      <c r="C15" s="42">
        <f>$B$3*B15</f>
        <v>140</v>
      </c>
      <c r="D15" s="6"/>
      <c r="E15" s="8"/>
      <c r="F15" s="43"/>
      <c r="G15" s="6" t="s">
        <v>149</v>
      </c>
      <c r="H15" s="7">
        <v>0.7</v>
      </c>
      <c r="I15" s="42">
        <f>$B$3*H15</f>
        <v>140</v>
      </c>
      <c r="J15" s="6"/>
      <c r="K15" s="8"/>
      <c r="L15" s="43"/>
    </row>
    <row r="16" spans="1:12" outlineLevel="1" x14ac:dyDescent="0.15">
      <c r="A16" s="6" t="s">
        <v>96</v>
      </c>
      <c r="B16" s="7">
        <v>0.8</v>
      </c>
      <c r="C16" s="42">
        <f>$B$3*B16</f>
        <v>160</v>
      </c>
      <c r="D16" s="29" t="s">
        <v>20</v>
      </c>
      <c r="E16" s="8"/>
      <c r="F16" s="43"/>
      <c r="G16" s="6"/>
      <c r="H16" s="8"/>
      <c r="I16" s="43"/>
      <c r="J16" s="29" t="s">
        <v>20</v>
      </c>
      <c r="K16" s="8"/>
      <c r="L16" s="43"/>
    </row>
    <row r="17" spans="1:12" outlineLevel="1" x14ac:dyDescent="0.15">
      <c r="A17" s="6"/>
      <c r="B17" s="8"/>
      <c r="C17" s="43"/>
      <c r="D17" s="6" t="s">
        <v>96</v>
      </c>
      <c r="E17" s="7">
        <v>0.9</v>
      </c>
      <c r="F17" s="46">
        <f>$B$6*E17</f>
        <v>99</v>
      </c>
      <c r="G17" s="29" t="s">
        <v>82</v>
      </c>
      <c r="H17" s="8"/>
      <c r="I17" s="43"/>
      <c r="J17" s="6" t="s">
        <v>135</v>
      </c>
      <c r="K17" s="7">
        <v>0.9</v>
      </c>
      <c r="L17" s="46">
        <f>$B$6*K17</f>
        <v>99</v>
      </c>
    </row>
    <row r="18" spans="1:12" outlineLevel="1" x14ac:dyDescent="0.15">
      <c r="A18" s="29" t="s">
        <v>83</v>
      </c>
      <c r="B18" s="8"/>
      <c r="C18" s="43"/>
      <c r="D18" s="6"/>
      <c r="E18" s="8"/>
      <c r="F18" s="43"/>
      <c r="G18" s="6" t="s">
        <v>97</v>
      </c>
      <c r="H18" s="7">
        <v>0.95</v>
      </c>
      <c r="I18" s="28">
        <f>$B$7*H18</f>
        <v>90.25</v>
      </c>
      <c r="J18" s="6"/>
      <c r="K18" s="8"/>
      <c r="L18" s="43"/>
    </row>
    <row r="19" spans="1:12" outlineLevel="1" x14ac:dyDescent="0.15">
      <c r="A19" s="6" t="s">
        <v>97</v>
      </c>
      <c r="B19" s="7">
        <v>0.9</v>
      </c>
      <c r="C19" s="28">
        <f>$B$7*B19</f>
        <v>85.5</v>
      </c>
      <c r="D19" s="29" t="s">
        <v>84</v>
      </c>
      <c r="E19" s="8"/>
      <c r="F19" s="43"/>
      <c r="G19" s="6"/>
      <c r="H19" s="8"/>
      <c r="I19" s="43"/>
      <c r="J19" s="29" t="s">
        <v>23</v>
      </c>
      <c r="K19" s="8"/>
      <c r="L19" s="43"/>
    </row>
    <row r="20" spans="1:12" outlineLevel="1" x14ac:dyDescent="0.15">
      <c r="A20" s="6"/>
      <c r="B20" s="8"/>
      <c r="C20" s="43"/>
      <c r="D20" s="6" t="s">
        <v>98</v>
      </c>
      <c r="E20" s="7">
        <v>0.6</v>
      </c>
      <c r="F20" s="46">
        <f t="shared" ref="F20:F21" si="0">$B$6*E20</f>
        <v>66</v>
      </c>
      <c r="G20" s="29" t="s">
        <v>85</v>
      </c>
      <c r="H20" s="8"/>
      <c r="I20" s="43"/>
      <c r="J20" s="6" t="s">
        <v>104</v>
      </c>
      <c r="K20" s="7">
        <v>0.6</v>
      </c>
      <c r="L20" s="47">
        <f>$B$10*K20</f>
        <v>48</v>
      </c>
    </row>
    <row r="21" spans="1:12" outlineLevel="1" x14ac:dyDescent="0.15">
      <c r="A21" s="29" t="s">
        <v>1</v>
      </c>
      <c r="B21" s="8"/>
      <c r="C21" s="43"/>
      <c r="D21" s="6" t="s">
        <v>99</v>
      </c>
      <c r="E21" s="7">
        <v>0.7</v>
      </c>
      <c r="F21" s="46">
        <f t="shared" si="0"/>
        <v>77</v>
      </c>
      <c r="G21" s="6" t="s">
        <v>98</v>
      </c>
      <c r="H21" s="7">
        <v>0.6</v>
      </c>
      <c r="I21" s="28">
        <f t="shared" ref="I21:I22" si="1">$B$7*H21</f>
        <v>57</v>
      </c>
      <c r="J21" s="6"/>
      <c r="K21" s="8"/>
      <c r="L21" s="43"/>
    </row>
    <row r="22" spans="1:12" outlineLevel="1" x14ac:dyDescent="0.15">
      <c r="A22" s="6" t="s">
        <v>98</v>
      </c>
      <c r="B22" s="7">
        <v>0.6</v>
      </c>
      <c r="C22" s="28">
        <f t="shared" ref="C22:C25" si="2">$B$7*B22</f>
        <v>57</v>
      </c>
      <c r="D22" s="6"/>
      <c r="E22" s="8"/>
      <c r="F22" s="43"/>
      <c r="G22" s="6" t="s">
        <v>99</v>
      </c>
      <c r="H22" s="7">
        <v>0.7</v>
      </c>
      <c r="I22" s="28">
        <f t="shared" si="1"/>
        <v>66.5</v>
      </c>
      <c r="J22" s="6"/>
      <c r="K22" s="8"/>
      <c r="L22" s="43"/>
    </row>
    <row r="23" spans="1:12" outlineLevel="1" x14ac:dyDescent="0.15">
      <c r="A23" s="6" t="s">
        <v>98</v>
      </c>
      <c r="B23" s="7">
        <v>0.7</v>
      </c>
      <c r="C23" s="28">
        <f t="shared" si="2"/>
        <v>66.5</v>
      </c>
      <c r="D23" s="29" t="s">
        <v>21</v>
      </c>
      <c r="E23" s="8"/>
      <c r="F23" s="43"/>
      <c r="G23" s="6"/>
      <c r="H23" s="8"/>
      <c r="I23" s="43"/>
      <c r="J23" s="6"/>
      <c r="K23" s="8"/>
      <c r="L23" s="43"/>
    </row>
    <row r="24" spans="1:12" outlineLevel="1" x14ac:dyDescent="0.15">
      <c r="A24" s="6" t="s">
        <v>98</v>
      </c>
      <c r="B24" s="7">
        <v>0.75</v>
      </c>
      <c r="C24" s="28">
        <f t="shared" si="2"/>
        <v>71.25</v>
      </c>
      <c r="D24" s="6" t="s">
        <v>132</v>
      </c>
      <c r="E24" s="7">
        <v>0.6</v>
      </c>
      <c r="F24" s="46">
        <f t="shared" ref="F24:F25" si="3">$B$6*E24</f>
        <v>66</v>
      </c>
      <c r="G24" s="29" t="s">
        <v>2</v>
      </c>
      <c r="H24" s="8"/>
      <c r="I24" s="43"/>
      <c r="J24" s="6"/>
      <c r="K24" s="8"/>
      <c r="L24" s="43"/>
    </row>
    <row r="25" spans="1:12" outlineLevel="1" x14ac:dyDescent="0.15">
      <c r="A25" s="6" t="s">
        <v>99</v>
      </c>
      <c r="B25" s="7">
        <v>0.8</v>
      </c>
      <c r="C25" s="28">
        <f t="shared" si="2"/>
        <v>76</v>
      </c>
      <c r="D25" s="6" t="s">
        <v>133</v>
      </c>
      <c r="E25" s="7">
        <v>0.7</v>
      </c>
      <c r="F25" s="46">
        <f t="shared" si="3"/>
        <v>77</v>
      </c>
      <c r="G25" s="6" t="s">
        <v>100</v>
      </c>
      <c r="H25" s="7">
        <v>0.6</v>
      </c>
      <c r="I25" s="28">
        <f t="shared" ref="I25:I26" si="4">$B$7*H25</f>
        <v>57</v>
      </c>
      <c r="J25" s="6"/>
      <c r="K25" s="8"/>
      <c r="L25" s="43"/>
    </row>
    <row r="26" spans="1:12" outlineLevel="1" x14ac:dyDescent="0.15">
      <c r="A26" s="6"/>
      <c r="B26" s="8"/>
      <c r="C26" s="43"/>
      <c r="D26" s="6"/>
      <c r="E26" s="8"/>
      <c r="F26" s="43"/>
      <c r="G26" s="6" t="s">
        <v>150</v>
      </c>
      <c r="H26" s="7">
        <v>0.7</v>
      </c>
      <c r="I26" s="28">
        <f t="shared" si="4"/>
        <v>66.5</v>
      </c>
      <c r="J26" s="6"/>
      <c r="K26" s="8"/>
      <c r="L26" s="43"/>
    </row>
    <row r="27" spans="1:12" outlineLevel="1" x14ac:dyDescent="0.15">
      <c r="A27" s="29" t="s">
        <v>2</v>
      </c>
      <c r="B27" s="8"/>
      <c r="C27" s="43"/>
      <c r="D27" s="29" t="s">
        <v>22</v>
      </c>
      <c r="E27" s="8"/>
      <c r="F27" s="43"/>
      <c r="G27" s="6"/>
      <c r="H27" s="8"/>
      <c r="I27" s="43"/>
      <c r="J27" s="6"/>
      <c r="K27" s="8"/>
      <c r="L27" s="43"/>
    </row>
    <row r="28" spans="1:12" outlineLevel="1" x14ac:dyDescent="0.15">
      <c r="A28" s="6" t="s">
        <v>100</v>
      </c>
      <c r="B28" s="7">
        <v>0.6</v>
      </c>
      <c r="C28" s="28">
        <f t="shared" ref="C28:C30" si="5">$B$7*B28</f>
        <v>57</v>
      </c>
      <c r="D28" s="6" t="s">
        <v>134</v>
      </c>
      <c r="E28" s="7">
        <v>0.75</v>
      </c>
      <c r="F28" s="47">
        <f>$B$10*E28</f>
        <v>60</v>
      </c>
      <c r="G28" s="29" t="s">
        <v>3</v>
      </c>
      <c r="H28" s="8"/>
      <c r="I28" s="43"/>
      <c r="J28" s="6"/>
      <c r="K28" s="8"/>
      <c r="L28" s="43"/>
    </row>
    <row r="29" spans="1:12" outlineLevel="1" x14ac:dyDescent="0.15">
      <c r="A29" s="6" t="s">
        <v>100</v>
      </c>
      <c r="B29" s="7">
        <v>0.7</v>
      </c>
      <c r="C29" s="28">
        <f t="shared" si="5"/>
        <v>66.5</v>
      </c>
      <c r="D29" s="6"/>
      <c r="E29" s="8"/>
      <c r="F29" s="43"/>
      <c r="G29" s="6" t="s">
        <v>151</v>
      </c>
      <c r="H29" s="7">
        <v>0.75</v>
      </c>
      <c r="I29" s="49">
        <f>$B$5*H29</f>
        <v>67.5</v>
      </c>
      <c r="J29" s="6"/>
      <c r="K29" s="8"/>
      <c r="L29" s="43"/>
    </row>
    <row r="30" spans="1:12" outlineLevel="1" x14ac:dyDescent="0.15">
      <c r="A30" s="6" t="s">
        <v>101</v>
      </c>
      <c r="B30" s="7">
        <v>0.8</v>
      </c>
      <c r="C30" s="28">
        <f t="shared" si="5"/>
        <v>76</v>
      </c>
      <c r="D30" s="6"/>
      <c r="E30" s="8"/>
      <c r="F30" s="43"/>
      <c r="G30" s="6"/>
      <c r="H30" s="8"/>
      <c r="I30" s="43"/>
      <c r="J30" s="6"/>
      <c r="K30" s="8"/>
      <c r="L30" s="43"/>
    </row>
    <row r="31" spans="1:12" outlineLevel="1" x14ac:dyDescent="0.15">
      <c r="A31" s="6"/>
      <c r="B31" s="8"/>
      <c r="C31" s="43"/>
      <c r="D31" s="6"/>
      <c r="E31" s="8"/>
      <c r="F31" s="43"/>
      <c r="G31" s="6"/>
      <c r="H31" s="8"/>
      <c r="I31" s="43"/>
      <c r="J31" s="6"/>
      <c r="K31" s="8"/>
      <c r="L31" s="43"/>
    </row>
    <row r="32" spans="1:12" outlineLevel="1" x14ac:dyDescent="0.15">
      <c r="A32" s="29" t="s">
        <v>3</v>
      </c>
      <c r="B32" s="8"/>
      <c r="C32" s="43"/>
      <c r="D32" s="6"/>
      <c r="E32" s="8"/>
      <c r="F32" s="43"/>
      <c r="G32" s="6"/>
      <c r="H32" s="8"/>
      <c r="I32" s="43"/>
      <c r="J32" s="6"/>
      <c r="K32" s="8"/>
      <c r="L32" s="43"/>
    </row>
    <row r="33" spans="1:12" ht="12" outlineLevel="1" thickBot="1" x14ac:dyDescent="0.2">
      <c r="A33" s="9" t="s">
        <v>102</v>
      </c>
      <c r="B33" s="36">
        <v>0.75</v>
      </c>
      <c r="C33" s="44">
        <f>$B$5*B33</f>
        <v>67.5</v>
      </c>
      <c r="D33" s="9"/>
      <c r="E33" s="10"/>
      <c r="F33" s="48"/>
      <c r="G33" s="9"/>
      <c r="H33" s="10"/>
      <c r="I33" s="48"/>
      <c r="J33" s="9"/>
      <c r="K33" s="10"/>
      <c r="L33" s="48"/>
    </row>
    <row r="34" spans="1:12" ht="12" thickBot="1" x14ac:dyDescent="0.2">
      <c r="C34" s="45"/>
      <c r="F34" s="45"/>
      <c r="I34" s="45"/>
      <c r="L34" s="45"/>
    </row>
    <row r="35" spans="1:12" s="13" customFormat="1" ht="15.75" thickBot="1" x14ac:dyDescent="0.3">
      <c r="A35" s="33" t="s">
        <v>8</v>
      </c>
      <c r="B35" s="34" t="s">
        <v>93</v>
      </c>
      <c r="C35" s="40" t="s">
        <v>94</v>
      </c>
      <c r="D35" s="33" t="s">
        <v>9</v>
      </c>
      <c r="E35" s="34" t="s">
        <v>93</v>
      </c>
      <c r="F35" s="40" t="s">
        <v>94</v>
      </c>
      <c r="G35" s="35" t="s">
        <v>10</v>
      </c>
      <c r="H35" s="34" t="s">
        <v>93</v>
      </c>
      <c r="I35" s="40" t="s">
        <v>94</v>
      </c>
      <c r="J35" s="33" t="s">
        <v>11</v>
      </c>
      <c r="K35" s="34" t="s">
        <v>93</v>
      </c>
      <c r="L35" s="40" t="s">
        <v>94</v>
      </c>
    </row>
    <row r="36" spans="1:12" outlineLevel="1" x14ac:dyDescent="0.15">
      <c r="A36" s="30" t="s">
        <v>0</v>
      </c>
      <c r="B36" s="5"/>
      <c r="C36" s="41"/>
      <c r="D36" s="30" t="s">
        <v>0</v>
      </c>
      <c r="E36" s="5"/>
      <c r="F36" s="41"/>
      <c r="G36" s="31" t="s">
        <v>34</v>
      </c>
      <c r="H36" s="5"/>
      <c r="I36" s="41"/>
      <c r="J36" s="30" t="s">
        <v>35</v>
      </c>
      <c r="K36" s="5"/>
      <c r="L36" s="41"/>
    </row>
    <row r="37" spans="1:12" outlineLevel="1" x14ac:dyDescent="0.15">
      <c r="A37" s="6" t="s">
        <v>103</v>
      </c>
      <c r="B37" s="7">
        <v>0.6</v>
      </c>
      <c r="C37" s="42">
        <f>$B$3*B37</f>
        <v>120</v>
      </c>
      <c r="D37" s="6" t="s">
        <v>105</v>
      </c>
      <c r="E37" s="7">
        <v>0.6</v>
      </c>
      <c r="F37" s="42">
        <f>$B$3*E37</f>
        <v>120</v>
      </c>
      <c r="G37" s="11" t="s">
        <v>103</v>
      </c>
      <c r="H37" s="7">
        <v>0.6</v>
      </c>
      <c r="I37" s="52">
        <f>$B$4*H37</f>
        <v>84</v>
      </c>
      <c r="J37" s="6" t="s">
        <v>36</v>
      </c>
      <c r="K37" s="8"/>
      <c r="L37" s="43"/>
    </row>
    <row r="38" spans="1:12" outlineLevel="1" x14ac:dyDescent="0.15">
      <c r="A38" s="6" t="s">
        <v>103</v>
      </c>
      <c r="B38" s="7">
        <v>0.7</v>
      </c>
      <c r="C38" s="42">
        <f>$B$3*B38</f>
        <v>140</v>
      </c>
      <c r="D38" s="6" t="s">
        <v>105</v>
      </c>
      <c r="E38" s="7">
        <v>0.7</v>
      </c>
      <c r="F38" s="42">
        <f t="shared" ref="F38:F39" si="6">$B$3*E38</f>
        <v>140</v>
      </c>
      <c r="G38" s="11" t="s">
        <v>103</v>
      </c>
      <c r="H38" s="7">
        <v>0.7</v>
      </c>
      <c r="I38" s="52">
        <f t="shared" ref="I38:I40" si="7">$B$4*H38</f>
        <v>98</v>
      </c>
      <c r="J38" s="6" t="s">
        <v>37</v>
      </c>
      <c r="K38" s="8"/>
      <c r="L38" s="43"/>
    </row>
    <row r="39" spans="1:12" outlineLevel="1" x14ac:dyDescent="0.15">
      <c r="A39" s="6" t="s">
        <v>104</v>
      </c>
      <c r="B39" s="7">
        <v>0.8</v>
      </c>
      <c r="C39" s="42">
        <f>$B$3*B39</f>
        <v>160</v>
      </c>
      <c r="D39" s="6" t="s">
        <v>135</v>
      </c>
      <c r="E39" s="7">
        <v>0.8</v>
      </c>
      <c r="F39" s="42">
        <f t="shared" si="6"/>
        <v>160</v>
      </c>
      <c r="G39" s="11" t="s">
        <v>152</v>
      </c>
      <c r="H39" s="7">
        <v>0.8</v>
      </c>
      <c r="I39" s="52">
        <f t="shared" si="7"/>
        <v>112</v>
      </c>
      <c r="J39" s="6"/>
      <c r="K39" s="8"/>
      <c r="L39" s="43"/>
    </row>
    <row r="40" spans="1:12" outlineLevel="1" x14ac:dyDescent="0.15">
      <c r="A40" s="6"/>
      <c r="B40" s="8"/>
      <c r="C40" s="43"/>
      <c r="D40" s="6"/>
      <c r="E40" s="8"/>
      <c r="F40" s="43"/>
      <c r="G40" s="11" t="s">
        <v>174</v>
      </c>
      <c r="H40" s="7">
        <v>0.9</v>
      </c>
      <c r="I40" s="52">
        <f t="shared" si="7"/>
        <v>126</v>
      </c>
      <c r="J40" s="29" t="s">
        <v>38</v>
      </c>
      <c r="K40" s="8"/>
      <c r="L40" s="43"/>
    </row>
    <row r="41" spans="1:12" outlineLevel="1" x14ac:dyDescent="0.15">
      <c r="A41" s="29" t="s">
        <v>24</v>
      </c>
      <c r="B41" s="8"/>
      <c r="C41" s="43"/>
      <c r="D41" s="29" t="s">
        <v>1</v>
      </c>
      <c r="E41" s="8"/>
      <c r="F41" s="43"/>
      <c r="G41" s="11"/>
      <c r="H41" s="8"/>
      <c r="I41" s="43"/>
      <c r="J41" s="6" t="s">
        <v>163</v>
      </c>
      <c r="K41" s="7">
        <v>0.6</v>
      </c>
      <c r="L41" s="49">
        <f t="shared" ref="L41:L42" si="8">$B$5*K41</f>
        <v>54</v>
      </c>
    </row>
    <row r="42" spans="1:12" outlineLevel="1" x14ac:dyDescent="0.15">
      <c r="A42" s="6" t="s">
        <v>105</v>
      </c>
      <c r="B42" s="7">
        <v>0.6</v>
      </c>
      <c r="C42" s="28">
        <f t="shared" ref="C42:C44" si="9">$B$7*B42</f>
        <v>57</v>
      </c>
      <c r="D42" s="6" t="s">
        <v>105</v>
      </c>
      <c r="E42" s="7">
        <v>0.6</v>
      </c>
      <c r="F42" s="28">
        <f t="shared" ref="F42:F46" si="10">$B$7*E42</f>
        <v>57</v>
      </c>
      <c r="G42" s="32" t="s">
        <v>24</v>
      </c>
      <c r="H42" s="8"/>
      <c r="I42" s="43"/>
      <c r="J42" s="6" t="s">
        <v>164</v>
      </c>
      <c r="K42" s="7">
        <v>0.7</v>
      </c>
      <c r="L42" s="49">
        <f t="shared" si="8"/>
        <v>62.999999999999993</v>
      </c>
    </row>
    <row r="43" spans="1:12" outlineLevel="1" x14ac:dyDescent="0.15">
      <c r="A43" s="6" t="s">
        <v>105</v>
      </c>
      <c r="B43" s="7">
        <v>0.7</v>
      </c>
      <c r="C43" s="28">
        <f t="shared" si="9"/>
        <v>66.5</v>
      </c>
      <c r="D43" s="6" t="s">
        <v>105</v>
      </c>
      <c r="E43" s="7">
        <v>0.7</v>
      </c>
      <c r="F43" s="28">
        <f t="shared" si="10"/>
        <v>66.5</v>
      </c>
      <c r="G43" s="11" t="s">
        <v>95</v>
      </c>
      <c r="H43" s="7">
        <v>0.6</v>
      </c>
      <c r="I43" s="28">
        <f t="shared" ref="I43:I47" si="11">$B$7*H43</f>
        <v>57</v>
      </c>
      <c r="J43" s="6"/>
      <c r="K43" s="8"/>
      <c r="L43" s="43"/>
    </row>
    <row r="44" spans="1:12" outlineLevel="1" x14ac:dyDescent="0.15">
      <c r="A44" s="6" t="s">
        <v>106</v>
      </c>
      <c r="B44" s="7">
        <v>0.8</v>
      </c>
      <c r="C44" s="28">
        <f t="shared" si="9"/>
        <v>76</v>
      </c>
      <c r="D44" s="6" t="s">
        <v>113</v>
      </c>
      <c r="E44" s="7">
        <v>0.75</v>
      </c>
      <c r="F44" s="28">
        <f t="shared" si="10"/>
        <v>71.25</v>
      </c>
      <c r="G44" s="11" t="s">
        <v>95</v>
      </c>
      <c r="H44" s="7">
        <v>0.7</v>
      </c>
      <c r="I44" s="28">
        <f t="shared" si="11"/>
        <v>66.5</v>
      </c>
      <c r="J44" s="29" t="s">
        <v>39</v>
      </c>
      <c r="K44" s="8"/>
      <c r="L44" s="43"/>
    </row>
    <row r="45" spans="1:12" outlineLevel="1" x14ac:dyDescent="0.15">
      <c r="A45" s="6"/>
      <c r="B45" s="8"/>
      <c r="C45" s="43"/>
      <c r="D45" s="6" t="s">
        <v>95</v>
      </c>
      <c r="E45" s="7">
        <v>0.65</v>
      </c>
      <c r="F45" s="28">
        <f t="shared" si="10"/>
        <v>61.75</v>
      </c>
      <c r="G45" s="11" t="s">
        <v>95</v>
      </c>
      <c r="H45" s="7">
        <v>0.8</v>
      </c>
      <c r="I45" s="28">
        <f t="shared" si="11"/>
        <v>76</v>
      </c>
      <c r="J45" s="6" t="s">
        <v>165</v>
      </c>
      <c r="K45" s="7">
        <v>0.6</v>
      </c>
      <c r="L45" s="50">
        <f t="shared" ref="L45:L46" si="12">$B$8*K45</f>
        <v>69</v>
      </c>
    </row>
    <row r="46" spans="1:12" outlineLevel="1" x14ac:dyDescent="0.15">
      <c r="A46" s="29" t="s">
        <v>25</v>
      </c>
      <c r="B46" s="8"/>
      <c r="C46" s="43"/>
      <c r="D46" s="6" t="s">
        <v>95</v>
      </c>
      <c r="E46" s="7">
        <v>0.7</v>
      </c>
      <c r="F46" s="28">
        <f t="shared" si="10"/>
        <v>66.5</v>
      </c>
      <c r="G46" s="11" t="s">
        <v>113</v>
      </c>
      <c r="H46" s="7">
        <v>0.85</v>
      </c>
      <c r="I46" s="28">
        <f t="shared" si="11"/>
        <v>80.75</v>
      </c>
      <c r="J46" s="6" t="s">
        <v>166</v>
      </c>
      <c r="K46" s="7">
        <v>0.7</v>
      </c>
      <c r="L46" s="50">
        <f t="shared" si="12"/>
        <v>80.5</v>
      </c>
    </row>
    <row r="47" spans="1:12" outlineLevel="1" x14ac:dyDescent="0.15">
      <c r="A47" s="6" t="s">
        <v>107</v>
      </c>
      <c r="B47" s="7">
        <v>0.6</v>
      </c>
      <c r="C47" s="50">
        <f t="shared" ref="C47:C50" si="13">$B$8*B47</f>
        <v>69</v>
      </c>
      <c r="D47" s="6"/>
      <c r="E47" s="8"/>
      <c r="F47" s="43"/>
      <c r="G47" s="11" t="s">
        <v>124</v>
      </c>
      <c r="H47" s="7">
        <v>0.8</v>
      </c>
      <c r="I47" s="28">
        <f t="shared" si="11"/>
        <v>76</v>
      </c>
      <c r="J47" s="6"/>
      <c r="K47" s="8"/>
      <c r="L47" s="43"/>
    </row>
    <row r="48" spans="1:12" outlineLevel="1" x14ac:dyDescent="0.15">
      <c r="A48" s="6" t="s">
        <v>107</v>
      </c>
      <c r="B48" s="7">
        <v>0.7</v>
      </c>
      <c r="C48" s="50">
        <f t="shared" si="13"/>
        <v>80.5</v>
      </c>
      <c r="D48" s="29" t="s">
        <v>30</v>
      </c>
      <c r="E48" s="8"/>
      <c r="F48" s="43"/>
      <c r="G48" s="11"/>
      <c r="H48" s="8"/>
      <c r="I48" s="43"/>
      <c r="J48" s="29" t="s">
        <v>83</v>
      </c>
      <c r="K48" s="8"/>
      <c r="L48" s="43"/>
    </row>
    <row r="49" spans="1:12" outlineLevel="1" x14ac:dyDescent="0.15">
      <c r="A49" s="6" t="s">
        <v>108</v>
      </c>
      <c r="B49" s="7">
        <v>0.8</v>
      </c>
      <c r="C49" s="50">
        <f t="shared" si="13"/>
        <v>92</v>
      </c>
      <c r="D49" s="6" t="s">
        <v>136</v>
      </c>
      <c r="E49" s="7">
        <v>0.6</v>
      </c>
      <c r="F49" s="50">
        <f t="shared" ref="F49:F52" si="14">$B$8*E49</f>
        <v>69</v>
      </c>
      <c r="G49" s="32" t="s">
        <v>25</v>
      </c>
      <c r="H49" s="8"/>
      <c r="I49" s="43"/>
      <c r="J49" s="6" t="s">
        <v>104</v>
      </c>
      <c r="K49" s="7">
        <v>0.9</v>
      </c>
      <c r="L49" s="28">
        <f>$B$7*K49</f>
        <v>85.5</v>
      </c>
    </row>
    <row r="50" spans="1:12" outlineLevel="1" x14ac:dyDescent="0.15">
      <c r="A50" s="6" t="s">
        <v>109</v>
      </c>
      <c r="B50" s="7">
        <v>0.75</v>
      </c>
      <c r="C50" s="50">
        <f t="shared" si="13"/>
        <v>86.25</v>
      </c>
      <c r="D50" s="6" t="s">
        <v>136</v>
      </c>
      <c r="E50" s="7">
        <v>0.7</v>
      </c>
      <c r="F50" s="50">
        <f t="shared" si="14"/>
        <v>80.5</v>
      </c>
      <c r="G50" s="11" t="s">
        <v>108</v>
      </c>
      <c r="H50" s="7">
        <v>0.6</v>
      </c>
      <c r="I50" s="50">
        <f t="shared" ref="I50:I52" si="15">$B$8*H50</f>
        <v>69</v>
      </c>
      <c r="J50" s="6"/>
      <c r="K50" s="8"/>
      <c r="L50" s="43"/>
    </row>
    <row r="51" spans="1:12" outlineLevel="1" x14ac:dyDescent="0.15">
      <c r="A51" s="6"/>
      <c r="B51" s="8"/>
      <c r="C51" s="43"/>
      <c r="D51" s="6" t="s">
        <v>137</v>
      </c>
      <c r="E51" s="7">
        <v>0.75</v>
      </c>
      <c r="F51" s="50">
        <f t="shared" si="14"/>
        <v>86.25</v>
      </c>
      <c r="G51" s="11" t="s">
        <v>108</v>
      </c>
      <c r="H51" s="7">
        <v>0.7</v>
      </c>
      <c r="I51" s="50">
        <f t="shared" si="15"/>
        <v>80.5</v>
      </c>
      <c r="J51" s="29" t="s">
        <v>0</v>
      </c>
      <c r="K51" s="8"/>
      <c r="L51" s="43"/>
    </row>
    <row r="52" spans="1:12" outlineLevel="1" x14ac:dyDescent="0.15">
      <c r="A52" s="29" t="s">
        <v>26</v>
      </c>
      <c r="B52" s="8"/>
      <c r="C52" s="43"/>
      <c r="D52" s="6" t="s">
        <v>138</v>
      </c>
      <c r="E52" s="7">
        <v>0.7</v>
      </c>
      <c r="F52" s="50">
        <f t="shared" si="14"/>
        <v>80.5</v>
      </c>
      <c r="G52" s="11" t="s">
        <v>153</v>
      </c>
      <c r="H52" s="7">
        <v>0.8</v>
      </c>
      <c r="I52" s="50">
        <f t="shared" si="15"/>
        <v>92</v>
      </c>
      <c r="J52" s="6" t="s">
        <v>105</v>
      </c>
      <c r="K52" s="7">
        <v>0.6</v>
      </c>
      <c r="L52" s="42">
        <f t="shared" ref="L52:L57" si="16">$B$3*K52</f>
        <v>120</v>
      </c>
    </row>
    <row r="53" spans="1:12" outlineLevel="1" x14ac:dyDescent="0.15">
      <c r="A53" s="6" t="s">
        <v>105</v>
      </c>
      <c r="B53" s="7">
        <v>0.6</v>
      </c>
      <c r="C53" s="47">
        <f t="shared" ref="C53:C57" si="17">$B$10*B53</f>
        <v>48</v>
      </c>
      <c r="D53" s="6"/>
      <c r="E53" s="8"/>
      <c r="F53" s="43"/>
      <c r="G53" s="11"/>
      <c r="H53" s="8"/>
      <c r="I53" s="43"/>
      <c r="J53" s="6" t="s">
        <v>105</v>
      </c>
      <c r="K53" s="7">
        <v>0.7</v>
      </c>
      <c r="L53" s="42">
        <f t="shared" si="16"/>
        <v>140</v>
      </c>
    </row>
    <row r="54" spans="1:12" outlineLevel="1" x14ac:dyDescent="0.15">
      <c r="A54" s="6" t="s">
        <v>105</v>
      </c>
      <c r="B54" s="7">
        <v>0.7</v>
      </c>
      <c r="C54" s="47">
        <f t="shared" si="17"/>
        <v>56</v>
      </c>
      <c r="D54" s="29" t="s">
        <v>31</v>
      </c>
      <c r="E54" s="8"/>
      <c r="F54" s="43"/>
      <c r="G54" s="32" t="s">
        <v>86</v>
      </c>
      <c r="H54" s="8"/>
      <c r="I54" s="43"/>
      <c r="J54" s="6" t="s">
        <v>105</v>
      </c>
      <c r="K54" s="7">
        <v>0.8</v>
      </c>
      <c r="L54" s="42">
        <f t="shared" si="16"/>
        <v>160</v>
      </c>
    </row>
    <row r="55" spans="1:12" outlineLevel="1" x14ac:dyDescent="0.15">
      <c r="A55" s="6" t="s">
        <v>98</v>
      </c>
      <c r="B55" s="7">
        <v>0.75</v>
      </c>
      <c r="C55" s="47">
        <f t="shared" si="17"/>
        <v>60</v>
      </c>
      <c r="D55" s="6" t="s">
        <v>103</v>
      </c>
      <c r="E55" s="7">
        <v>0.8</v>
      </c>
      <c r="F55" s="51">
        <f>$B$9*E55</f>
        <v>160</v>
      </c>
      <c r="G55" s="11" t="s">
        <v>105</v>
      </c>
      <c r="H55" s="7">
        <v>0.8</v>
      </c>
      <c r="I55" s="46">
        <f t="shared" ref="I55:I56" si="18">$B$6*H55</f>
        <v>88</v>
      </c>
      <c r="J55" s="6" t="s">
        <v>95</v>
      </c>
      <c r="K55" s="7">
        <v>0.85</v>
      </c>
      <c r="L55" s="42">
        <f t="shared" si="16"/>
        <v>170</v>
      </c>
    </row>
    <row r="56" spans="1:12" outlineLevel="1" x14ac:dyDescent="0.15">
      <c r="A56" s="6" t="s">
        <v>105</v>
      </c>
      <c r="B56" s="7">
        <v>0.6</v>
      </c>
      <c r="C56" s="47">
        <f t="shared" si="17"/>
        <v>48</v>
      </c>
      <c r="D56" s="6" t="s">
        <v>118</v>
      </c>
      <c r="E56" s="7">
        <v>0.85</v>
      </c>
      <c r="F56" s="51">
        <f>$B$9*E56</f>
        <v>170</v>
      </c>
      <c r="G56" s="11" t="s">
        <v>118</v>
      </c>
      <c r="H56" s="7">
        <v>0.9</v>
      </c>
      <c r="I56" s="46">
        <f t="shared" si="18"/>
        <v>99</v>
      </c>
      <c r="J56" s="6" t="s">
        <v>105</v>
      </c>
      <c r="K56" s="7">
        <v>0.8</v>
      </c>
      <c r="L56" s="42">
        <f t="shared" si="16"/>
        <v>160</v>
      </c>
    </row>
    <row r="57" spans="1:12" outlineLevel="1" x14ac:dyDescent="0.15">
      <c r="A57" s="6" t="s">
        <v>110</v>
      </c>
      <c r="B57" s="7">
        <v>0.7</v>
      </c>
      <c r="C57" s="47">
        <f t="shared" si="17"/>
        <v>56</v>
      </c>
      <c r="D57" s="6"/>
      <c r="E57" s="8"/>
      <c r="F57" s="43"/>
      <c r="G57" s="11"/>
      <c r="H57" s="8"/>
      <c r="I57" s="43"/>
      <c r="J57" s="6" t="s">
        <v>113</v>
      </c>
      <c r="K57" s="7">
        <v>0.85</v>
      </c>
      <c r="L57" s="42">
        <f t="shared" si="16"/>
        <v>170</v>
      </c>
    </row>
    <row r="58" spans="1:12" outlineLevel="1" x14ac:dyDescent="0.15">
      <c r="A58" s="6"/>
      <c r="B58" s="8"/>
      <c r="C58" s="43"/>
      <c r="D58" s="29" t="s">
        <v>27</v>
      </c>
      <c r="E58" s="8"/>
      <c r="F58" s="43"/>
      <c r="G58" s="11"/>
      <c r="H58" s="8"/>
      <c r="I58" s="43"/>
      <c r="J58" s="6"/>
      <c r="K58" s="8"/>
      <c r="L58" s="43"/>
    </row>
    <row r="59" spans="1:12" outlineLevel="1" x14ac:dyDescent="0.15">
      <c r="A59" s="29" t="s">
        <v>83</v>
      </c>
      <c r="B59" s="8"/>
      <c r="C59" s="43"/>
      <c r="D59" s="6" t="s">
        <v>32</v>
      </c>
      <c r="E59" s="8"/>
      <c r="F59" s="43"/>
      <c r="G59" s="11"/>
      <c r="H59" s="8"/>
      <c r="I59" s="43"/>
      <c r="J59" s="29" t="s">
        <v>27</v>
      </c>
      <c r="K59" s="8"/>
      <c r="L59" s="43"/>
    </row>
    <row r="60" spans="1:12" outlineLevel="1" x14ac:dyDescent="0.15">
      <c r="A60" s="6" t="s">
        <v>111</v>
      </c>
      <c r="B60" s="7">
        <v>0.8</v>
      </c>
      <c r="C60" s="28">
        <f>$B$7*B60</f>
        <v>76</v>
      </c>
      <c r="D60" s="6" t="s">
        <v>33</v>
      </c>
      <c r="E60" s="8"/>
      <c r="F60" s="43"/>
      <c r="G60" s="11"/>
      <c r="H60" s="8"/>
      <c r="I60" s="43"/>
      <c r="J60" s="6" t="s">
        <v>40</v>
      </c>
      <c r="K60" s="8"/>
      <c r="L60" s="43"/>
    </row>
    <row r="61" spans="1:12" outlineLevel="1" x14ac:dyDescent="0.15">
      <c r="A61" s="6"/>
      <c r="B61" s="8"/>
      <c r="C61" s="43"/>
      <c r="D61" s="6"/>
      <c r="E61" s="8"/>
      <c r="F61" s="43"/>
      <c r="G61" s="11"/>
      <c r="H61" s="8"/>
      <c r="I61" s="43"/>
      <c r="J61" s="6" t="s">
        <v>41</v>
      </c>
      <c r="K61" s="8"/>
      <c r="L61" s="43"/>
    </row>
    <row r="62" spans="1:12" outlineLevel="1" x14ac:dyDescent="0.15">
      <c r="A62" s="29" t="s">
        <v>27</v>
      </c>
      <c r="B62" s="8"/>
      <c r="C62" s="43"/>
      <c r="D62" s="6"/>
      <c r="E62" s="8"/>
      <c r="F62" s="43"/>
      <c r="G62" s="11"/>
      <c r="H62" s="8"/>
      <c r="I62" s="43"/>
      <c r="J62" s="6"/>
      <c r="K62" s="8"/>
      <c r="L62" s="43"/>
    </row>
    <row r="63" spans="1:12" outlineLevel="1" x14ac:dyDescent="0.15">
      <c r="A63" s="6" t="s">
        <v>28</v>
      </c>
      <c r="B63" s="8"/>
      <c r="C63" s="43"/>
      <c r="D63" s="6"/>
      <c r="E63" s="8"/>
      <c r="F63" s="43"/>
      <c r="G63" s="11"/>
      <c r="H63" s="8"/>
      <c r="I63" s="43"/>
      <c r="J63" s="6"/>
      <c r="K63" s="8"/>
      <c r="L63" s="43"/>
    </row>
    <row r="64" spans="1:12" outlineLevel="1" x14ac:dyDescent="0.15">
      <c r="A64" s="6"/>
      <c r="B64" s="8"/>
      <c r="C64" s="43"/>
      <c r="D64" s="6"/>
      <c r="E64" s="8"/>
      <c r="F64" s="43"/>
      <c r="G64" s="11"/>
      <c r="H64" s="8"/>
      <c r="I64" s="43"/>
      <c r="J64" s="6"/>
      <c r="K64" s="8"/>
      <c r="L64" s="43"/>
    </row>
    <row r="65" spans="1:12" ht="12" outlineLevel="1" thickBot="1" x14ac:dyDescent="0.2">
      <c r="A65" s="9" t="s">
        <v>29</v>
      </c>
      <c r="B65" s="10"/>
      <c r="C65" s="48"/>
      <c r="D65" s="9"/>
      <c r="E65" s="10"/>
      <c r="F65" s="48"/>
      <c r="G65" s="12"/>
      <c r="H65" s="10"/>
      <c r="I65" s="48"/>
      <c r="J65" s="9"/>
      <c r="K65" s="10"/>
      <c r="L65" s="48"/>
    </row>
    <row r="66" spans="1:12" ht="12" thickBot="1" x14ac:dyDescent="0.2">
      <c r="C66" s="45"/>
      <c r="F66" s="45"/>
      <c r="I66" s="45"/>
      <c r="L66" s="45"/>
    </row>
    <row r="67" spans="1:12" s="13" customFormat="1" ht="15.75" thickBot="1" x14ac:dyDescent="0.3">
      <c r="A67" s="33" t="s">
        <v>12</v>
      </c>
      <c r="B67" s="34" t="s">
        <v>93</v>
      </c>
      <c r="C67" s="40" t="s">
        <v>94</v>
      </c>
      <c r="D67" s="33" t="s">
        <v>13</v>
      </c>
      <c r="E67" s="34" t="s">
        <v>93</v>
      </c>
      <c r="F67" s="40" t="s">
        <v>94</v>
      </c>
      <c r="G67" s="33" t="s">
        <v>14</v>
      </c>
      <c r="H67" s="34" t="s">
        <v>93</v>
      </c>
      <c r="I67" s="40" t="s">
        <v>94</v>
      </c>
      <c r="J67" s="33" t="s">
        <v>15</v>
      </c>
      <c r="K67" s="34" t="s">
        <v>93</v>
      </c>
      <c r="L67" s="40" t="s">
        <v>94</v>
      </c>
    </row>
    <row r="68" spans="1:12" outlineLevel="1" x14ac:dyDescent="0.15">
      <c r="A68" s="30" t="s">
        <v>0</v>
      </c>
      <c r="B68" s="5"/>
      <c r="C68" s="41"/>
      <c r="D68" s="30" t="s">
        <v>1</v>
      </c>
      <c r="E68" s="5"/>
      <c r="F68" s="41"/>
      <c r="G68" s="30" t="s">
        <v>0</v>
      </c>
      <c r="H68" s="5"/>
      <c r="I68" s="41"/>
      <c r="J68" s="30" t="s">
        <v>0</v>
      </c>
      <c r="K68" s="5"/>
      <c r="L68" s="41"/>
    </row>
    <row r="69" spans="1:12" outlineLevel="1" x14ac:dyDescent="0.15">
      <c r="A69" s="6" t="s">
        <v>95</v>
      </c>
      <c r="B69" s="7">
        <v>0.6</v>
      </c>
      <c r="C69" s="42">
        <f>$B$3*B69</f>
        <v>120</v>
      </c>
      <c r="D69" s="6" t="s">
        <v>95</v>
      </c>
      <c r="E69" s="7">
        <v>0.6</v>
      </c>
      <c r="F69" s="28">
        <f t="shared" ref="F69:F74" si="19">$B$7*E69</f>
        <v>57</v>
      </c>
      <c r="G69" s="6" t="s">
        <v>95</v>
      </c>
      <c r="H69" s="7">
        <v>0.6</v>
      </c>
      <c r="I69" s="42">
        <f t="shared" ref="I69:I75" si="20">$B$3*H69</f>
        <v>120</v>
      </c>
      <c r="J69" s="6" t="s">
        <v>95</v>
      </c>
      <c r="K69" s="7">
        <v>0.6</v>
      </c>
      <c r="L69" s="42">
        <f>$B$3*K69</f>
        <v>120</v>
      </c>
    </row>
    <row r="70" spans="1:12" outlineLevel="1" x14ac:dyDescent="0.15">
      <c r="A70" s="6" t="s">
        <v>112</v>
      </c>
      <c r="B70" s="7">
        <v>0.7</v>
      </c>
      <c r="C70" s="42">
        <f>$B$3*B70</f>
        <v>140</v>
      </c>
      <c r="D70" s="6" t="s">
        <v>95</v>
      </c>
      <c r="E70" s="7">
        <v>0.7</v>
      </c>
      <c r="F70" s="28">
        <f t="shared" si="19"/>
        <v>66.5</v>
      </c>
      <c r="G70" s="6" t="s">
        <v>95</v>
      </c>
      <c r="H70" s="7">
        <v>0.7</v>
      </c>
      <c r="I70" s="42">
        <f t="shared" si="20"/>
        <v>140</v>
      </c>
      <c r="J70" s="6" t="s">
        <v>95</v>
      </c>
      <c r="K70" s="7">
        <v>0.7</v>
      </c>
      <c r="L70" s="42">
        <f t="shared" ref="L70:L72" si="21">$B$3*K70</f>
        <v>140</v>
      </c>
    </row>
    <row r="71" spans="1:12" outlineLevel="1" x14ac:dyDescent="0.15">
      <c r="A71" s="6" t="s">
        <v>106</v>
      </c>
      <c r="B71" s="7">
        <v>0.8</v>
      </c>
      <c r="C71" s="42">
        <f>$B$3*B71</f>
        <v>160</v>
      </c>
      <c r="D71" s="6" t="s">
        <v>98</v>
      </c>
      <c r="E71" s="7">
        <v>0.75</v>
      </c>
      <c r="F71" s="28">
        <f t="shared" si="19"/>
        <v>71.25</v>
      </c>
      <c r="G71" s="6" t="s">
        <v>95</v>
      </c>
      <c r="H71" s="7">
        <v>0.8</v>
      </c>
      <c r="I71" s="42">
        <f t="shared" si="20"/>
        <v>160</v>
      </c>
      <c r="J71" s="6" t="s">
        <v>95</v>
      </c>
      <c r="K71" s="7">
        <v>0.8</v>
      </c>
      <c r="L71" s="42">
        <f>$B$3*K71</f>
        <v>160</v>
      </c>
    </row>
    <row r="72" spans="1:12" outlineLevel="1" x14ac:dyDescent="0.15">
      <c r="A72" s="6" t="s">
        <v>113</v>
      </c>
      <c r="B72" s="7">
        <v>0.85</v>
      </c>
      <c r="C72" s="42">
        <f>$B$3*B72</f>
        <v>170</v>
      </c>
      <c r="D72" s="6" t="s">
        <v>95</v>
      </c>
      <c r="E72" s="7">
        <v>0.6</v>
      </c>
      <c r="F72" s="28">
        <f t="shared" si="19"/>
        <v>57</v>
      </c>
      <c r="G72" s="6" t="s">
        <v>95</v>
      </c>
      <c r="H72" s="7">
        <v>0.85</v>
      </c>
      <c r="I72" s="42">
        <f t="shared" si="20"/>
        <v>170</v>
      </c>
      <c r="J72" s="6" t="s">
        <v>141</v>
      </c>
      <c r="K72" s="7">
        <v>0.9</v>
      </c>
      <c r="L72" s="42">
        <f t="shared" si="21"/>
        <v>180</v>
      </c>
    </row>
    <row r="73" spans="1:12" outlineLevel="1" x14ac:dyDescent="0.15">
      <c r="A73" s="6"/>
      <c r="B73" s="8"/>
      <c r="C73" s="43"/>
      <c r="D73" s="6" t="s">
        <v>113</v>
      </c>
      <c r="E73" s="7">
        <v>0.65</v>
      </c>
      <c r="F73" s="28">
        <f t="shared" si="19"/>
        <v>61.75</v>
      </c>
      <c r="G73" s="6" t="s">
        <v>95</v>
      </c>
      <c r="H73" s="7">
        <v>0.9</v>
      </c>
      <c r="I73" s="42">
        <f t="shared" si="20"/>
        <v>180</v>
      </c>
      <c r="J73" s="6"/>
      <c r="K73" s="8"/>
      <c r="L73" s="43"/>
    </row>
    <row r="74" spans="1:12" outlineLevel="1" x14ac:dyDescent="0.15">
      <c r="A74" s="29" t="s">
        <v>42</v>
      </c>
      <c r="B74" s="8"/>
      <c r="C74" s="43"/>
      <c r="D74" s="6" t="s">
        <v>113</v>
      </c>
      <c r="E74" s="7">
        <v>0.7</v>
      </c>
      <c r="F74" s="28">
        <f t="shared" si="19"/>
        <v>66.5</v>
      </c>
      <c r="G74" s="6" t="s">
        <v>95</v>
      </c>
      <c r="H74" s="7">
        <v>0.85</v>
      </c>
      <c r="I74" s="42">
        <f t="shared" si="20"/>
        <v>170</v>
      </c>
      <c r="J74" s="29" t="s">
        <v>1</v>
      </c>
      <c r="K74" s="8"/>
      <c r="L74" s="43"/>
    </row>
    <row r="75" spans="1:12" outlineLevel="1" x14ac:dyDescent="0.15">
      <c r="A75" s="6" t="s">
        <v>114</v>
      </c>
      <c r="B75" s="7">
        <v>0.6</v>
      </c>
      <c r="C75" s="28">
        <f t="shared" ref="C75:C80" si="22">$B$7*B75</f>
        <v>57</v>
      </c>
      <c r="D75" s="6"/>
      <c r="E75" s="8"/>
      <c r="F75" s="43"/>
      <c r="G75" s="6" t="s">
        <v>113</v>
      </c>
      <c r="H75" s="7">
        <v>0.9</v>
      </c>
      <c r="I75" s="42">
        <f t="shared" si="20"/>
        <v>180</v>
      </c>
      <c r="J75" s="6" t="s">
        <v>95</v>
      </c>
      <c r="K75" s="7">
        <v>0.6</v>
      </c>
      <c r="L75" s="28">
        <f t="shared" ref="L75:L81" si="23">$B$7*K75</f>
        <v>57</v>
      </c>
    </row>
    <row r="76" spans="1:12" outlineLevel="1" x14ac:dyDescent="0.15">
      <c r="A76" s="6" t="s">
        <v>95</v>
      </c>
      <c r="B76" s="7">
        <v>0.7</v>
      </c>
      <c r="C76" s="28">
        <f t="shared" si="22"/>
        <v>66.5</v>
      </c>
      <c r="D76" s="29" t="s">
        <v>30</v>
      </c>
      <c r="E76" s="8"/>
      <c r="F76" s="43"/>
      <c r="G76" s="6"/>
      <c r="H76" s="8"/>
      <c r="I76" s="43"/>
      <c r="J76" s="6" t="s">
        <v>95</v>
      </c>
      <c r="K76" s="7">
        <v>0.65</v>
      </c>
      <c r="L76" s="28">
        <f t="shared" si="23"/>
        <v>61.75</v>
      </c>
    </row>
    <row r="77" spans="1:12" outlineLevel="1" x14ac:dyDescent="0.15">
      <c r="A77" s="6" t="s">
        <v>95</v>
      </c>
      <c r="B77" s="7">
        <v>0.8</v>
      </c>
      <c r="C77" s="28">
        <f t="shared" si="22"/>
        <v>76</v>
      </c>
      <c r="D77" s="6" t="s">
        <v>139</v>
      </c>
      <c r="E77" s="7">
        <v>0.6</v>
      </c>
      <c r="F77" s="50">
        <f t="shared" ref="F77:F81" si="24">$B$8*E77</f>
        <v>69</v>
      </c>
      <c r="G77" s="29" t="s">
        <v>42</v>
      </c>
      <c r="H77" s="8"/>
      <c r="I77" s="43"/>
      <c r="J77" s="6" t="s">
        <v>95</v>
      </c>
      <c r="K77" s="7">
        <v>0.7</v>
      </c>
      <c r="L77" s="28">
        <f t="shared" si="23"/>
        <v>66.5</v>
      </c>
    </row>
    <row r="78" spans="1:12" outlineLevel="1" x14ac:dyDescent="0.15">
      <c r="A78" s="6" t="s">
        <v>98</v>
      </c>
      <c r="B78" s="7">
        <v>0.85</v>
      </c>
      <c r="C78" s="28">
        <f t="shared" si="22"/>
        <v>80.75</v>
      </c>
      <c r="D78" s="6" t="s">
        <v>139</v>
      </c>
      <c r="E78" s="7">
        <v>0.7</v>
      </c>
      <c r="F78" s="50">
        <f t="shared" si="24"/>
        <v>80.5</v>
      </c>
      <c r="G78" s="6" t="s">
        <v>113</v>
      </c>
      <c r="H78" s="7">
        <v>0.6</v>
      </c>
      <c r="I78" s="28">
        <f t="shared" ref="I78:I81" si="25">$B$7*H78</f>
        <v>57</v>
      </c>
      <c r="J78" s="6" t="s">
        <v>98</v>
      </c>
      <c r="K78" s="7">
        <v>0.75</v>
      </c>
      <c r="L78" s="28">
        <f t="shared" si="23"/>
        <v>71.25</v>
      </c>
    </row>
    <row r="79" spans="1:12" outlineLevel="1" x14ac:dyDescent="0.15">
      <c r="A79" s="6" t="s">
        <v>113</v>
      </c>
      <c r="B79" s="7">
        <v>0.8</v>
      </c>
      <c r="C79" s="28">
        <f t="shared" si="22"/>
        <v>76</v>
      </c>
      <c r="D79" s="6" t="s">
        <v>140</v>
      </c>
      <c r="E79" s="7">
        <v>0.75</v>
      </c>
      <c r="F79" s="50">
        <f t="shared" si="24"/>
        <v>86.25</v>
      </c>
      <c r="G79" s="6" t="s">
        <v>113</v>
      </c>
      <c r="H79" s="7">
        <v>0.7</v>
      </c>
      <c r="I79" s="28">
        <f t="shared" si="25"/>
        <v>66.5</v>
      </c>
      <c r="J79" s="6" t="s">
        <v>95</v>
      </c>
      <c r="K79" s="7">
        <v>0.6</v>
      </c>
      <c r="L79" s="28">
        <f t="shared" si="23"/>
        <v>57</v>
      </c>
    </row>
    <row r="80" spans="1:12" outlineLevel="1" x14ac:dyDescent="0.15">
      <c r="A80" s="6" t="s">
        <v>98</v>
      </c>
      <c r="B80" s="7">
        <v>0.85</v>
      </c>
      <c r="C80" s="28">
        <f t="shared" si="22"/>
        <v>80.75</v>
      </c>
      <c r="D80" s="6" t="s">
        <v>139</v>
      </c>
      <c r="E80" s="7">
        <v>0.6</v>
      </c>
      <c r="F80" s="50">
        <f t="shared" si="24"/>
        <v>69</v>
      </c>
      <c r="G80" s="6" t="s">
        <v>113</v>
      </c>
      <c r="H80" s="7">
        <v>0.8</v>
      </c>
      <c r="I80" s="28">
        <f t="shared" si="25"/>
        <v>76</v>
      </c>
      <c r="J80" s="6" t="s">
        <v>95</v>
      </c>
      <c r="K80" s="7">
        <v>0.65</v>
      </c>
      <c r="L80" s="28">
        <f t="shared" si="23"/>
        <v>61.75</v>
      </c>
    </row>
    <row r="81" spans="1:12" outlineLevel="1" x14ac:dyDescent="0.15">
      <c r="A81" s="6"/>
      <c r="B81" s="8"/>
      <c r="C81" s="43"/>
      <c r="D81" s="6" t="s">
        <v>139</v>
      </c>
      <c r="E81" s="7">
        <v>0.7</v>
      </c>
      <c r="F81" s="50">
        <f t="shared" si="24"/>
        <v>80.5</v>
      </c>
      <c r="G81" s="6" t="s">
        <v>128</v>
      </c>
      <c r="H81" s="7">
        <v>0.85</v>
      </c>
      <c r="I81" s="28">
        <f t="shared" si="25"/>
        <v>80.75</v>
      </c>
      <c r="J81" s="6" t="s">
        <v>95</v>
      </c>
      <c r="K81" s="7">
        <v>0.7</v>
      </c>
      <c r="L81" s="28">
        <f t="shared" si="23"/>
        <v>66.5</v>
      </c>
    </row>
    <row r="82" spans="1:12" outlineLevel="1" x14ac:dyDescent="0.15">
      <c r="A82" s="29" t="s">
        <v>43</v>
      </c>
      <c r="B82" s="8"/>
      <c r="C82" s="43"/>
      <c r="D82" s="6"/>
      <c r="E82" s="8"/>
      <c r="F82" s="43"/>
      <c r="G82" s="6"/>
      <c r="H82" s="8"/>
      <c r="I82" s="43"/>
      <c r="J82" s="6"/>
      <c r="K82" s="8"/>
      <c r="L82" s="43"/>
    </row>
    <row r="83" spans="1:12" outlineLevel="1" x14ac:dyDescent="0.15">
      <c r="A83" s="6" t="s">
        <v>115</v>
      </c>
      <c r="B83" s="7">
        <v>0.6</v>
      </c>
      <c r="C83" s="50">
        <f t="shared" ref="C83:C88" si="26">$B$8*B83</f>
        <v>69</v>
      </c>
      <c r="D83" s="29" t="s">
        <v>31</v>
      </c>
      <c r="E83" s="8"/>
      <c r="F83" s="43"/>
      <c r="G83" s="29" t="s">
        <v>49</v>
      </c>
      <c r="H83" s="8"/>
      <c r="I83" s="43"/>
      <c r="J83" s="29" t="s">
        <v>50</v>
      </c>
      <c r="K83" s="8"/>
      <c r="L83" s="43"/>
    </row>
    <row r="84" spans="1:12" outlineLevel="1" x14ac:dyDescent="0.15">
      <c r="A84" s="6" t="s">
        <v>115</v>
      </c>
      <c r="B84" s="7">
        <v>0.7</v>
      </c>
      <c r="C84" s="50">
        <f t="shared" si="26"/>
        <v>80.5</v>
      </c>
      <c r="D84" s="6" t="s">
        <v>103</v>
      </c>
      <c r="E84" s="7">
        <v>0.8</v>
      </c>
      <c r="F84" s="51">
        <f t="shared" ref="F84:F86" si="27">$B$9*E84</f>
        <v>160</v>
      </c>
      <c r="G84" s="6" t="s">
        <v>144</v>
      </c>
      <c r="H84" s="7">
        <v>0.6</v>
      </c>
      <c r="I84" s="50">
        <f t="shared" ref="I84:I87" si="28">$B$8*H84</f>
        <v>69</v>
      </c>
      <c r="J84" s="6" t="s">
        <v>95</v>
      </c>
      <c r="K84" s="7">
        <v>0.6</v>
      </c>
      <c r="L84" s="46">
        <f t="shared" ref="L84:L89" si="29">$B$6*K84</f>
        <v>66</v>
      </c>
    </row>
    <row r="85" spans="1:12" outlineLevel="1" x14ac:dyDescent="0.15">
      <c r="A85" s="6" t="s">
        <v>116</v>
      </c>
      <c r="B85" s="7">
        <v>0.8</v>
      </c>
      <c r="C85" s="50">
        <f t="shared" si="26"/>
        <v>92</v>
      </c>
      <c r="D85" s="6" t="s">
        <v>110</v>
      </c>
      <c r="E85" s="7">
        <v>0.9</v>
      </c>
      <c r="F85" s="51">
        <f t="shared" si="27"/>
        <v>180</v>
      </c>
      <c r="G85" s="6" t="s">
        <v>144</v>
      </c>
      <c r="H85" s="7">
        <v>0.7</v>
      </c>
      <c r="I85" s="50">
        <f t="shared" si="28"/>
        <v>80.5</v>
      </c>
      <c r="J85" s="6" t="s">
        <v>95</v>
      </c>
      <c r="K85" s="7">
        <v>0.65</v>
      </c>
      <c r="L85" s="46">
        <f t="shared" si="29"/>
        <v>71.5</v>
      </c>
    </row>
    <row r="86" spans="1:12" outlineLevel="1" x14ac:dyDescent="0.15">
      <c r="A86" s="6" t="s">
        <v>117</v>
      </c>
      <c r="B86" s="7">
        <v>0.85</v>
      </c>
      <c r="C86" s="50">
        <f t="shared" si="26"/>
        <v>97.75</v>
      </c>
      <c r="D86" s="6" t="s">
        <v>141</v>
      </c>
      <c r="E86" s="7">
        <v>1</v>
      </c>
      <c r="F86" s="51">
        <f t="shared" si="27"/>
        <v>200</v>
      </c>
      <c r="G86" s="6" t="s">
        <v>144</v>
      </c>
      <c r="H86" s="7">
        <v>0.8</v>
      </c>
      <c r="I86" s="50">
        <f t="shared" si="28"/>
        <v>92</v>
      </c>
      <c r="J86" s="6" t="s">
        <v>95</v>
      </c>
      <c r="K86" s="7">
        <v>0.7</v>
      </c>
      <c r="L86" s="46">
        <f t="shared" si="29"/>
        <v>77</v>
      </c>
    </row>
    <row r="87" spans="1:12" outlineLevel="1" x14ac:dyDescent="0.15">
      <c r="A87" s="6" t="s">
        <v>116</v>
      </c>
      <c r="B87" s="7">
        <v>0.8</v>
      </c>
      <c r="C87" s="50">
        <f t="shared" si="26"/>
        <v>92</v>
      </c>
      <c r="D87" s="6"/>
      <c r="E87" s="8"/>
      <c r="F87" s="43"/>
      <c r="G87" s="6" t="s">
        <v>154</v>
      </c>
      <c r="H87" s="7">
        <v>0.85</v>
      </c>
      <c r="I87" s="50">
        <f t="shared" si="28"/>
        <v>97.75</v>
      </c>
      <c r="J87" s="6" t="s">
        <v>98</v>
      </c>
      <c r="K87" s="7">
        <v>0.75</v>
      </c>
      <c r="L87" s="46">
        <f t="shared" si="29"/>
        <v>82.5</v>
      </c>
    </row>
    <row r="88" spans="1:12" outlineLevel="1" x14ac:dyDescent="0.15">
      <c r="A88" s="6" t="s">
        <v>117</v>
      </c>
      <c r="B88" s="7">
        <v>0.85</v>
      </c>
      <c r="C88" s="50">
        <f t="shared" si="26"/>
        <v>97.75</v>
      </c>
      <c r="D88" s="29" t="s">
        <v>34</v>
      </c>
      <c r="E88" s="8"/>
      <c r="F88" s="43"/>
      <c r="G88" s="6"/>
      <c r="H88" s="8"/>
      <c r="I88" s="43"/>
      <c r="J88" s="6" t="s">
        <v>95</v>
      </c>
      <c r="K88" s="7">
        <v>0.6</v>
      </c>
      <c r="L88" s="46">
        <f t="shared" si="29"/>
        <v>66</v>
      </c>
    </row>
    <row r="89" spans="1:12" outlineLevel="1" x14ac:dyDescent="0.15">
      <c r="A89" s="6"/>
      <c r="B89" s="8"/>
      <c r="C89" s="43"/>
      <c r="D89" s="6" t="s">
        <v>95</v>
      </c>
      <c r="E89" s="7">
        <v>0.6</v>
      </c>
      <c r="F89" s="52">
        <f t="shared" ref="F89:F95" si="30">$B$4*E89</f>
        <v>84</v>
      </c>
      <c r="G89" s="29" t="s">
        <v>45</v>
      </c>
      <c r="H89" s="8"/>
      <c r="I89" s="43"/>
      <c r="J89" s="6" t="s">
        <v>95</v>
      </c>
      <c r="K89" s="7">
        <v>0.65</v>
      </c>
      <c r="L89" s="46">
        <f t="shared" si="29"/>
        <v>71.5</v>
      </c>
    </row>
    <row r="90" spans="1:12" outlineLevel="1" x14ac:dyDescent="0.15">
      <c r="A90" s="29" t="s">
        <v>44</v>
      </c>
      <c r="B90" s="8"/>
      <c r="C90" s="43"/>
      <c r="D90" s="6" t="s">
        <v>95</v>
      </c>
      <c r="E90" s="7">
        <v>0.7</v>
      </c>
      <c r="F90" s="52">
        <f t="shared" si="30"/>
        <v>98</v>
      </c>
      <c r="G90" s="6" t="s">
        <v>95</v>
      </c>
      <c r="H90" s="7">
        <v>0.6</v>
      </c>
      <c r="I90" s="50">
        <f t="shared" ref="I90:I95" si="31">$B$8*H90</f>
        <v>69</v>
      </c>
      <c r="J90" s="6"/>
      <c r="K90" s="8"/>
      <c r="L90" s="43"/>
    </row>
    <row r="91" spans="1:12" outlineLevel="1" x14ac:dyDescent="0.15">
      <c r="A91" s="6" t="s">
        <v>103</v>
      </c>
      <c r="B91" s="7">
        <v>0.8</v>
      </c>
      <c r="C91" s="46">
        <f t="shared" ref="C91:C92" si="32">$B$6*B91</f>
        <v>88</v>
      </c>
      <c r="D91" s="6" t="s">
        <v>95</v>
      </c>
      <c r="E91" s="7">
        <v>0.8</v>
      </c>
      <c r="F91" s="52">
        <f t="shared" si="30"/>
        <v>112</v>
      </c>
      <c r="G91" s="6" t="s">
        <v>95</v>
      </c>
      <c r="H91" s="7">
        <v>0.65</v>
      </c>
      <c r="I91" s="50">
        <f t="shared" si="31"/>
        <v>74.75</v>
      </c>
      <c r="J91" s="29" t="s">
        <v>86</v>
      </c>
      <c r="K91" s="8"/>
      <c r="L91" s="43"/>
    </row>
    <row r="92" spans="1:12" outlineLevel="1" x14ac:dyDescent="0.15">
      <c r="A92" s="6" t="s">
        <v>118</v>
      </c>
      <c r="B92" s="7">
        <v>0.9</v>
      </c>
      <c r="C92" s="46">
        <f t="shared" si="32"/>
        <v>99</v>
      </c>
      <c r="D92" s="6" t="s">
        <v>113</v>
      </c>
      <c r="E92" s="7">
        <v>0.85</v>
      </c>
      <c r="F92" s="52">
        <f t="shared" si="30"/>
        <v>119</v>
      </c>
      <c r="G92" s="6" t="s">
        <v>95</v>
      </c>
      <c r="H92" s="7">
        <v>0.7</v>
      </c>
      <c r="I92" s="50">
        <f t="shared" si="31"/>
        <v>80.5</v>
      </c>
      <c r="J92" s="6" t="s">
        <v>105</v>
      </c>
      <c r="K92" s="7">
        <v>0.9</v>
      </c>
      <c r="L92" s="46">
        <f t="shared" ref="L92:L96" si="33">$B$6*K92</f>
        <v>99</v>
      </c>
    </row>
    <row r="93" spans="1:12" outlineLevel="1" x14ac:dyDescent="0.15">
      <c r="A93" s="6"/>
      <c r="B93" s="8"/>
      <c r="C93" s="43"/>
      <c r="D93" s="6" t="s">
        <v>98</v>
      </c>
      <c r="E93" s="7">
        <v>0.9</v>
      </c>
      <c r="F93" s="52">
        <f t="shared" si="30"/>
        <v>126</v>
      </c>
      <c r="G93" s="6" t="s">
        <v>155</v>
      </c>
      <c r="H93" s="7">
        <v>0.75</v>
      </c>
      <c r="I93" s="50">
        <f t="shared" si="31"/>
        <v>86.25</v>
      </c>
      <c r="J93" s="6" t="s">
        <v>95</v>
      </c>
      <c r="K93" s="7">
        <v>1</v>
      </c>
      <c r="L93" s="46">
        <f t="shared" si="33"/>
        <v>110</v>
      </c>
    </row>
    <row r="94" spans="1:12" outlineLevel="1" x14ac:dyDescent="0.15">
      <c r="A94" s="29" t="s">
        <v>45</v>
      </c>
      <c r="B94" s="8"/>
      <c r="C94" s="43"/>
      <c r="D94" s="6" t="s">
        <v>95</v>
      </c>
      <c r="E94" s="7">
        <v>0.8</v>
      </c>
      <c r="F94" s="52">
        <f t="shared" si="30"/>
        <v>112</v>
      </c>
      <c r="G94" s="6" t="s">
        <v>95</v>
      </c>
      <c r="H94" s="7">
        <v>0.65</v>
      </c>
      <c r="I94" s="50">
        <f t="shared" si="31"/>
        <v>74.75</v>
      </c>
      <c r="J94" s="6" t="s">
        <v>105</v>
      </c>
      <c r="K94" s="7">
        <v>0.9</v>
      </c>
      <c r="L94" s="46">
        <f t="shared" si="33"/>
        <v>99</v>
      </c>
    </row>
    <row r="95" spans="1:12" outlineLevel="1" x14ac:dyDescent="0.15">
      <c r="A95" s="6" t="s">
        <v>105</v>
      </c>
      <c r="B95" s="7">
        <v>0.6</v>
      </c>
      <c r="C95" s="50">
        <f t="shared" ref="C95:C99" si="34">$B$8*B95</f>
        <v>69</v>
      </c>
      <c r="D95" s="6" t="s">
        <v>98</v>
      </c>
      <c r="E95" s="7">
        <v>0.85</v>
      </c>
      <c r="F95" s="52">
        <f t="shared" si="30"/>
        <v>119</v>
      </c>
      <c r="G95" s="6" t="s">
        <v>113</v>
      </c>
      <c r="H95" s="7">
        <v>0.7</v>
      </c>
      <c r="I95" s="50">
        <f t="shared" si="31"/>
        <v>80.5</v>
      </c>
      <c r="J95" s="6" t="s">
        <v>113</v>
      </c>
      <c r="K95" s="7">
        <v>1</v>
      </c>
      <c r="L95" s="46">
        <f t="shared" si="33"/>
        <v>110</v>
      </c>
    </row>
    <row r="96" spans="1:12" outlineLevel="1" x14ac:dyDescent="0.15">
      <c r="A96" s="6" t="s">
        <v>105</v>
      </c>
      <c r="B96" s="7">
        <v>0.7</v>
      </c>
      <c r="C96" s="50">
        <f t="shared" si="34"/>
        <v>80.5</v>
      </c>
      <c r="D96" s="6"/>
      <c r="E96" s="8"/>
      <c r="F96" s="43"/>
      <c r="G96" s="6"/>
      <c r="H96" s="8"/>
      <c r="I96" s="43"/>
      <c r="J96" s="6" t="s">
        <v>105</v>
      </c>
      <c r="K96" s="7">
        <v>0.9</v>
      </c>
      <c r="L96" s="46">
        <f t="shared" si="33"/>
        <v>99</v>
      </c>
    </row>
    <row r="97" spans="1:12" outlineLevel="1" x14ac:dyDescent="0.15">
      <c r="A97" s="6" t="s">
        <v>113</v>
      </c>
      <c r="B97" s="7">
        <v>0.75</v>
      </c>
      <c r="C97" s="50">
        <f t="shared" si="34"/>
        <v>86.25</v>
      </c>
      <c r="D97" s="29" t="s">
        <v>47</v>
      </c>
      <c r="E97" s="8"/>
      <c r="F97" s="43"/>
      <c r="G97" s="29" t="s">
        <v>82</v>
      </c>
      <c r="H97" s="8"/>
      <c r="I97" s="43"/>
      <c r="J97" s="6"/>
      <c r="K97" s="8"/>
      <c r="L97" s="43"/>
    </row>
    <row r="98" spans="1:12" outlineLevel="1" x14ac:dyDescent="0.15">
      <c r="A98" s="6" t="s">
        <v>105</v>
      </c>
      <c r="B98" s="7">
        <v>0.6</v>
      </c>
      <c r="C98" s="50">
        <f t="shared" si="34"/>
        <v>69</v>
      </c>
      <c r="D98" s="6" t="s">
        <v>48</v>
      </c>
      <c r="E98" s="8"/>
      <c r="F98" s="43"/>
      <c r="G98" s="6" t="s">
        <v>103</v>
      </c>
      <c r="H98" s="7">
        <v>0.9</v>
      </c>
      <c r="I98" s="28">
        <f t="shared" ref="I98:I109" si="35">$B$7*H98</f>
        <v>85.5</v>
      </c>
      <c r="J98" s="29" t="s">
        <v>51</v>
      </c>
      <c r="K98" s="8"/>
      <c r="L98" s="43"/>
    </row>
    <row r="99" spans="1:12" outlineLevel="1" x14ac:dyDescent="0.15">
      <c r="A99" s="6" t="s">
        <v>95</v>
      </c>
      <c r="B99" s="7">
        <v>0.7</v>
      </c>
      <c r="C99" s="50">
        <f t="shared" si="34"/>
        <v>80.5</v>
      </c>
      <c r="D99" s="6" t="s">
        <v>37</v>
      </c>
      <c r="E99" s="8"/>
      <c r="F99" s="43"/>
      <c r="G99" s="6" t="s">
        <v>95</v>
      </c>
      <c r="H99" s="7">
        <v>1</v>
      </c>
      <c r="I99" s="28">
        <f t="shared" si="35"/>
        <v>95</v>
      </c>
      <c r="J99" s="6" t="s">
        <v>167</v>
      </c>
      <c r="K99" s="7">
        <v>0.6</v>
      </c>
      <c r="L99" s="52">
        <f t="shared" ref="L99:L101" si="36">$B$4*K99</f>
        <v>84</v>
      </c>
    </row>
    <row r="100" spans="1:12" outlineLevel="1" x14ac:dyDescent="0.15">
      <c r="A100" s="6"/>
      <c r="B100" s="8"/>
      <c r="C100" s="43"/>
      <c r="D100" s="6"/>
      <c r="E100" s="8"/>
      <c r="F100" s="43"/>
      <c r="G100" s="6" t="s">
        <v>113</v>
      </c>
      <c r="H100" s="7">
        <v>1.1000000000000001</v>
      </c>
      <c r="I100" s="28">
        <f t="shared" si="35"/>
        <v>104.50000000000001</v>
      </c>
      <c r="J100" s="6" t="s">
        <v>167</v>
      </c>
      <c r="K100" s="7">
        <v>0.7</v>
      </c>
      <c r="L100" s="52">
        <f t="shared" si="36"/>
        <v>98</v>
      </c>
    </row>
    <row r="101" spans="1:12" outlineLevel="1" x14ac:dyDescent="0.15">
      <c r="A101" s="29" t="s">
        <v>27</v>
      </c>
      <c r="B101" s="8"/>
      <c r="C101" s="43"/>
      <c r="D101" s="29" t="s">
        <v>27</v>
      </c>
      <c r="E101" s="8"/>
      <c r="F101" s="43"/>
      <c r="G101" s="6" t="s">
        <v>103</v>
      </c>
      <c r="H101" s="7">
        <v>0.9</v>
      </c>
      <c r="I101" s="28">
        <f t="shared" si="35"/>
        <v>85.5</v>
      </c>
      <c r="J101" s="6" t="s">
        <v>168</v>
      </c>
      <c r="K101" s="7">
        <v>0.8</v>
      </c>
      <c r="L101" s="52">
        <f t="shared" si="36"/>
        <v>112</v>
      </c>
    </row>
    <row r="102" spans="1:12" outlineLevel="1" x14ac:dyDescent="0.15">
      <c r="A102" s="6" t="s">
        <v>32</v>
      </c>
      <c r="B102" s="8"/>
      <c r="C102" s="43"/>
      <c r="D102" s="6" t="s">
        <v>40</v>
      </c>
      <c r="E102" s="8"/>
      <c r="F102" s="43"/>
      <c r="G102" s="6" t="s">
        <v>95</v>
      </c>
      <c r="H102" s="7">
        <v>1</v>
      </c>
      <c r="I102" s="28">
        <f t="shared" si="35"/>
        <v>95</v>
      </c>
      <c r="J102" s="6"/>
      <c r="K102" s="8"/>
      <c r="L102" s="43"/>
    </row>
    <row r="103" spans="1:12" outlineLevel="1" x14ac:dyDescent="0.15">
      <c r="A103" s="6" t="s">
        <v>46</v>
      </c>
      <c r="B103" s="8"/>
      <c r="C103" s="43"/>
      <c r="D103" s="6" t="s">
        <v>41</v>
      </c>
      <c r="E103" s="8"/>
      <c r="F103" s="43"/>
      <c r="G103" s="6" t="s">
        <v>113</v>
      </c>
      <c r="H103" s="7">
        <v>1.1000000000000001</v>
      </c>
      <c r="I103" s="28">
        <f t="shared" si="35"/>
        <v>104.50000000000001</v>
      </c>
      <c r="J103" s="29" t="s">
        <v>27</v>
      </c>
      <c r="K103" s="8"/>
      <c r="L103" s="43"/>
    </row>
    <row r="104" spans="1:12" outlineLevel="1" x14ac:dyDescent="0.15">
      <c r="A104" s="6"/>
      <c r="B104" s="8"/>
      <c r="C104" s="43"/>
      <c r="D104" s="6"/>
      <c r="E104" s="8"/>
      <c r="F104" s="43"/>
      <c r="G104" s="6" t="s">
        <v>103</v>
      </c>
      <c r="H104" s="7">
        <v>0.9</v>
      </c>
      <c r="I104" s="28">
        <f t="shared" si="35"/>
        <v>85.5</v>
      </c>
      <c r="J104" s="6" t="s">
        <v>52</v>
      </c>
      <c r="K104" s="8"/>
      <c r="L104" s="43"/>
    </row>
    <row r="105" spans="1:12" outlineLevel="1" x14ac:dyDescent="0.15">
      <c r="A105" s="6"/>
      <c r="B105" s="8"/>
      <c r="C105" s="43"/>
      <c r="D105" s="6"/>
      <c r="E105" s="8"/>
      <c r="F105" s="43"/>
      <c r="G105" s="6" t="s">
        <v>95</v>
      </c>
      <c r="H105" s="7">
        <v>1</v>
      </c>
      <c r="I105" s="28">
        <f t="shared" si="35"/>
        <v>95</v>
      </c>
      <c r="J105" s="6" t="s">
        <v>41</v>
      </c>
      <c r="K105" s="8"/>
      <c r="L105" s="43"/>
    </row>
    <row r="106" spans="1:12" outlineLevel="1" x14ac:dyDescent="0.15">
      <c r="A106" s="6"/>
      <c r="B106" s="8"/>
      <c r="C106" s="43"/>
      <c r="D106" s="6"/>
      <c r="E106" s="8"/>
      <c r="F106" s="43"/>
      <c r="G106" s="6" t="s">
        <v>113</v>
      </c>
      <c r="H106" s="7">
        <v>1.1000000000000001</v>
      </c>
      <c r="I106" s="28">
        <f t="shared" si="35"/>
        <v>104.50000000000001</v>
      </c>
      <c r="J106" s="6"/>
      <c r="K106" s="8"/>
      <c r="L106" s="43"/>
    </row>
    <row r="107" spans="1:12" outlineLevel="1" x14ac:dyDescent="0.15">
      <c r="A107" s="6"/>
      <c r="B107" s="8"/>
      <c r="C107" s="43"/>
      <c r="D107" s="6"/>
      <c r="E107" s="8"/>
      <c r="F107" s="43"/>
      <c r="G107" s="6" t="s">
        <v>103</v>
      </c>
      <c r="H107" s="7">
        <v>0.9</v>
      </c>
      <c r="I107" s="28">
        <f t="shared" si="35"/>
        <v>85.5</v>
      </c>
      <c r="J107" s="6"/>
      <c r="K107" s="8"/>
      <c r="L107" s="43"/>
    </row>
    <row r="108" spans="1:12" outlineLevel="1" x14ac:dyDescent="0.15">
      <c r="A108" s="6"/>
      <c r="B108" s="8"/>
      <c r="C108" s="43"/>
      <c r="D108" s="6"/>
      <c r="E108" s="8"/>
      <c r="F108" s="43"/>
      <c r="G108" s="6" t="s">
        <v>95</v>
      </c>
      <c r="H108" s="7">
        <v>1</v>
      </c>
      <c r="I108" s="28">
        <f t="shared" si="35"/>
        <v>95</v>
      </c>
      <c r="J108" s="6"/>
      <c r="K108" s="8"/>
      <c r="L108" s="43"/>
    </row>
    <row r="109" spans="1:12" ht="12" outlineLevel="1" thickBot="1" x14ac:dyDescent="0.2">
      <c r="A109" s="9"/>
      <c r="B109" s="10"/>
      <c r="C109" s="48"/>
      <c r="D109" s="9"/>
      <c r="E109" s="10"/>
      <c r="F109" s="48"/>
      <c r="G109" s="9" t="s">
        <v>113</v>
      </c>
      <c r="H109" s="36">
        <v>1.1000000000000001</v>
      </c>
      <c r="I109" s="37">
        <f t="shared" si="35"/>
        <v>104.50000000000001</v>
      </c>
      <c r="J109" s="9"/>
      <c r="K109" s="10"/>
      <c r="L109" s="48"/>
    </row>
    <row r="110" spans="1:12" ht="12" thickBot="1" x14ac:dyDescent="0.2">
      <c r="C110" s="45"/>
      <c r="F110" s="45"/>
      <c r="I110" s="45"/>
      <c r="L110" s="45"/>
    </row>
    <row r="111" spans="1:12" s="13" customFormat="1" ht="15.75" thickBot="1" x14ac:dyDescent="0.3">
      <c r="A111" s="33" t="s">
        <v>16</v>
      </c>
      <c r="B111" s="34" t="s">
        <v>93</v>
      </c>
      <c r="C111" s="40" t="s">
        <v>94</v>
      </c>
      <c r="D111" s="33" t="s">
        <v>17</v>
      </c>
      <c r="E111" s="34" t="s">
        <v>93</v>
      </c>
      <c r="F111" s="40" t="s">
        <v>94</v>
      </c>
      <c r="G111" s="33" t="s">
        <v>18</v>
      </c>
      <c r="H111" s="34" t="s">
        <v>93</v>
      </c>
      <c r="I111" s="40" t="s">
        <v>94</v>
      </c>
      <c r="J111" s="33" t="s">
        <v>19</v>
      </c>
      <c r="K111" s="34" t="s">
        <v>93</v>
      </c>
      <c r="L111" s="40" t="s">
        <v>94</v>
      </c>
    </row>
    <row r="112" spans="1:12" outlineLevel="1" x14ac:dyDescent="0.15">
      <c r="A112" s="30" t="s">
        <v>53</v>
      </c>
      <c r="B112" s="5"/>
      <c r="C112" s="41"/>
      <c r="D112" s="30" t="s">
        <v>34</v>
      </c>
      <c r="E112" s="5"/>
      <c r="F112" s="41"/>
      <c r="G112" s="30" t="s">
        <v>61</v>
      </c>
      <c r="H112" s="5"/>
      <c r="I112" s="41"/>
      <c r="J112" s="30" t="s">
        <v>0</v>
      </c>
      <c r="K112" s="5"/>
      <c r="L112" s="41"/>
    </row>
    <row r="113" spans="1:12" outlineLevel="1" x14ac:dyDescent="0.15">
      <c r="A113" s="6" t="s">
        <v>119</v>
      </c>
      <c r="B113" s="7">
        <v>0.6</v>
      </c>
      <c r="C113" s="28">
        <f t="shared" ref="C113:C115" si="37">$B$7*B113</f>
        <v>57</v>
      </c>
      <c r="D113" s="6" t="s">
        <v>95</v>
      </c>
      <c r="E113" s="7">
        <v>0.6</v>
      </c>
      <c r="F113" s="52">
        <f t="shared" ref="F113:F119" si="38">$B$4*E113</f>
        <v>84</v>
      </c>
      <c r="G113" s="6" t="s">
        <v>103</v>
      </c>
      <c r="H113" s="7">
        <v>0.6</v>
      </c>
      <c r="I113" s="42">
        <f>$B$3*H113</f>
        <v>120</v>
      </c>
      <c r="J113" s="6" t="s">
        <v>105</v>
      </c>
      <c r="K113" s="7">
        <v>0.6</v>
      </c>
      <c r="L113" s="42">
        <f>$B$3*K113</f>
        <v>120</v>
      </c>
    </row>
    <row r="114" spans="1:12" outlineLevel="1" x14ac:dyDescent="0.15">
      <c r="A114" s="6" t="s">
        <v>119</v>
      </c>
      <c r="B114" s="7">
        <v>0.7</v>
      </c>
      <c r="C114" s="28">
        <f t="shared" si="37"/>
        <v>66.5</v>
      </c>
      <c r="D114" s="6" t="s">
        <v>95</v>
      </c>
      <c r="E114" s="7">
        <v>0.7</v>
      </c>
      <c r="F114" s="52">
        <f t="shared" si="38"/>
        <v>98</v>
      </c>
      <c r="G114" s="6" t="s">
        <v>103</v>
      </c>
      <c r="H114" s="7">
        <v>0.7</v>
      </c>
      <c r="I114" s="42">
        <f>$B$3*H114</f>
        <v>140</v>
      </c>
      <c r="J114" s="6" t="s">
        <v>105</v>
      </c>
      <c r="K114" s="7">
        <v>0.7</v>
      </c>
      <c r="L114" s="42">
        <f>$B$3*K114</f>
        <v>140</v>
      </c>
    </row>
    <row r="115" spans="1:12" outlineLevel="1" x14ac:dyDescent="0.15">
      <c r="A115" s="6" t="s">
        <v>120</v>
      </c>
      <c r="B115" s="7">
        <v>0.8</v>
      </c>
      <c r="C115" s="28">
        <f t="shared" si="37"/>
        <v>76</v>
      </c>
      <c r="D115" s="6" t="s">
        <v>95</v>
      </c>
      <c r="E115" s="7">
        <v>0.8</v>
      </c>
      <c r="F115" s="52">
        <f t="shared" si="38"/>
        <v>112</v>
      </c>
      <c r="G115" s="6" t="s">
        <v>105</v>
      </c>
      <c r="H115" s="7">
        <v>0.8</v>
      </c>
      <c r="I115" s="42">
        <f>$B$3*H115</f>
        <v>160</v>
      </c>
      <c r="J115" s="6" t="s">
        <v>105</v>
      </c>
      <c r="K115" s="7">
        <v>0.8</v>
      </c>
      <c r="L115" s="42">
        <f>$B$3*K115</f>
        <v>160</v>
      </c>
    </row>
    <row r="116" spans="1:12" outlineLevel="1" x14ac:dyDescent="0.15">
      <c r="A116" s="6"/>
      <c r="B116" s="8"/>
      <c r="C116" s="43"/>
      <c r="D116" s="6" t="s">
        <v>95</v>
      </c>
      <c r="E116" s="7">
        <v>0.85</v>
      </c>
      <c r="F116" s="52">
        <f t="shared" si="38"/>
        <v>119</v>
      </c>
      <c r="G116" s="6" t="s">
        <v>105</v>
      </c>
      <c r="H116" s="7">
        <v>0.85</v>
      </c>
      <c r="I116" s="42">
        <f t="shared" ref="I116" si="39">$B$3*H116</f>
        <v>170</v>
      </c>
      <c r="J116" s="6" t="s">
        <v>104</v>
      </c>
      <c r="K116" s="7">
        <v>0.85</v>
      </c>
      <c r="L116" s="42">
        <f t="shared" ref="L116" si="40">$B$3*K116</f>
        <v>170</v>
      </c>
    </row>
    <row r="117" spans="1:12" outlineLevel="1" x14ac:dyDescent="0.15">
      <c r="A117" s="29" t="s">
        <v>54</v>
      </c>
      <c r="B117" s="8"/>
      <c r="C117" s="43"/>
      <c r="D117" s="6" t="s">
        <v>113</v>
      </c>
      <c r="E117" s="7">
        <v>0.9</v>
      </c>
      <c r="F117" s="52">
        <f t="shared" si="38"/>
        <v>126</v>
      </c>
      <c r="G117" s="6"/>
      <c r="H117" s="8"/>
      <c r="I117" s="43"/>
      <c r="J117" s="6"/>
      <c r="K117" s="8"/>
      <c r="L117" s="43"/>
    </row>
    <row r="118" spans="1:12" outlineLevel="1" x14ac:dyDescent="0.15">
      <c r="A118" s="6" t="s">
        <v>121</v>
      </c>
      <c r="B118" s="7">
        <v>0.6</v>
      </c>
      <c r="C118" s="46">
        <f t="shared" ref="C118:C120" si="41">$B$6*B118</f>
        <v>66</v>
      </c>
      <c r="D118" s="6" t="s">
        <v>95</v>
      </c>
      <c r="E118" s="7">
        <v>0.9</v>
      </c>
      <c r="F118" s="52">
        <f t="shared" si="38"/>
        <v>126</v>
      </c>
      <c r="G118" s="29" t="s">
        <v>42</v>
      </c>
      <c r="H118" s="8"/>
      <c r="I118" s="43"/>
      <c r="J118" s="29" t="s">
        <v>42</v>
      </c>
      <c r="K118" s="8"/>
      <c r="L118" s="43"/>
    </row>
    <row r="119" spans="1:12" outlineLevel="1" x14ac:dyDescent="0.15">
      <c r="A119" s="6" t="s">
        <v>121</v>
      </c>
      <c r="B119" s="7">
        <v>0.7</v>
      </c>
      <c r="C119" s="46">
        <f t="shared" si="41"/>
        <v>77</v>
      </c>
      <c r="D119" s="6" t="s">
        <v>95</v>
      </c>
      <c r="E119" s="7">
        <v>0.85</v>
      </c>
      <c r="F119" s="52">
        <f t="shared" si="38"/>
        <v>119</v>
      </c>
      <c r="G119" s="6" t="s">
        <v>113</v>
      </c>
      <c r="H119" s="7">
        <v>0.6</v>
      </c>
      <c r="I119" s="28">
        <f t="shared" ref="I119:I123" si="42">$B$7*H119</f>
        <v>57</v>
      </c>
      <c r="J119" s="6" t="s">
        <v>113</v>
      </c>
      <c r="K119" s="7">
        <v>0.6</v>
      </c>
      <c r="L119" s="28">
        <f t="shared" ref="L119:L123" si="43">$B$7*K119</f>
        <v>57</v>
      </c>
    </row>
    <row r="120" spans="1:12" outlineLevel="1" x14ac:dyDescent="0.15">
      <c r="A120" s="6" t="s">
        <v>122</v>
      </c>
      <c r="B120" s="7">
        <v>0.8</v>
      </c>
      <c r="C120" s="46">
        <f t="shared" si="41"/>
        <v>88</v>
      </c>
      <c r="D120" s="6"/>
      <c r="E120" s="8"/>
      <c r="F120" s="43"/>
      <c r="G120" s="6" t="s">
        <v>113</v>
      </c>
      <c r="H120" s="7">
        <v>0.7</v>
      </c>
      <c r="I120" s="28">
        <f t="shared" si="42"/>
        <v>66.5</v>
      </c>
      <c r="J120" s="6" t="s">
        <v>113</v>
      </c>
      <c r="K120" s="7">
        <v>0.7</v>
      </c>
      <c r="L120" s="28">
        <f t="shared" si="43"/>
        <v>66.5</v>
      </c>
    </row>
    <row r="121" spans="1:12" outlineLevel="1" x14ac:dyDescent="0.15">
      <c r="A121" s="6"/>
      <c r="B121" s="8"/>
      <c r="C121" s="43"/>
      <c r="D121" s="29" t="s">
        <v>60</v>
      </c>
      <c r="E121" s="8"/>
      <c r="F121" s="43"/>
      <c r="G121" s="6" t="s">
        <v>113</v>
      </c>
      <c r="H121" s="7">
        <v>0.8</v>
      </c>
      <c r="I121" s="28">
        <f t="shared" si="42"/>
        <v>76</v>
      </c>
      <c r="J121" s="6" t="s">
        <v>113</v>
      </c>
      <c r="K121" s="7">
        <v>0.8</v>
      </c>
      <c r="L121" s="28">
        <f t="shared" si="43"/>
        <v>76</v>
      </c>
    </row>
    <row r="122" spans="1:12" outlineLevel="1" x14ac:dyDescent="0.15">
      <c r="A122" s="29" t="s">
        <v>55</v>
      </c>
      <c r="B122" s="8"/>
      <c r="C122" s="43"/>
      <c r="D122" s="6" t="s">
        <v>142</v>
      </c>
      <c r="E122" s="7">
        <v>0.6</v>
      </c>
      <c r="F122" s="28">
        <f>$B$7*E122</f>
        <v>57</v>
      </c>
      <c r="G122" s="6" t="s">
        <v>98</v>
      </c>
      <c r="H122" s="7">
        <v>0.85</v>
      </c>
      <c r="I122" s="28">
        <f t="shared" si="42"/>
        <v>80.75</v>
      </c>
      <c r="J122" s="6" t="s">
        <v>98</v>
      </c>
      <c r="K122" s="7">
        <v>0.85</v>
      </c>
      <c r="L122" s="28">
        <f t="shared" si="43"/>
        <v>80.75</v>
      </c>
    </row>
    <row r="123" spans="1:12" outlineLevel="1" x14ac:dyDescent="0.15">
      <c r="A123" s="6" t="s">
        <v>95</v>
      </c>
      <c r="B123" s="7">
        <v>0.6</v>
      </c>
      <c r="C123" s="50">
        <f t="shared" ref="C123:C130" si="44">$B$8*B123</f>
        <v>69</v>
      </c>
      <c r="D123" s="6" t="s">
        <v>142</v>
      </c>
      <c r="E123" s="7">
        <v>0.65</v>
      </c>
      <c r="F123" s="28">
        <f t="shared" ref="F123:F130" si="45">$B$7*E123</f>
        <v>61.75</v>
      </c>
      <c r="G123" s="6" t="s">
        <v>98</v>
      </c>
      <c r="H123" s="7">
        <v>0.9</v>
      </c>
      <c r="I123" s="28">
        <f t="shared" si="42"/>
        <v>85.5</v>
      </c>
      <c r="J123" s="6" t="s">
        <v>98</v>
      </c>
      <c r="K123" s="7">
        <v>0.9</v>
      </c>
      <c r="L123" s="28">
        <f t="shared" si="43"/>
        <v>85.5</v>
      </c>
    </row>
    <row r="124" spans="1:12" outlineLevel="1" x14ac:dyDescent="0.15">
      <c r="A124" s="6" t="s">
        <v>95</v>
      </c>
      <c r="B124" s="7">
        <v>0.7</v>
      </c>
      <c r="C124" s="50">
        <f t="shared" si="44"/>
        <v>80.5</v>
      </c>
      <c r="D124" s="6" t="s">
        <v>143</v>
      </c>
      <c r="E124" s="7">
        <v>0.7</v>
      </c>
      <c r="F124" s="28">
        <f t="shared" si="45"/>
        <v>66.5</v>
      </c>
      <c r="G124" s="6"/>
      <c r="H124" s="8"/>
      <c r="I124" s="43"/>
      <c r="J124" s="6"/>
      <c r="K124" s="8"/>
      <c r="L124" s="43"/>
    </row>
    <row r="125" spans="1:12" outlineLevel="1" x14ac:dyDescent="0.15">
      <c r="A125" s="6" t="s">
        <v>113</v>
      </c>
      <c r="B125" s="7">
        <v>0.8</v>
      </c>
      <c r="C125" s="50">
        <f t="shared" si="44"/>
        <v>92</v>
      </c>
      <c r="D125" s="6" t="s">
        <v>142</v>
      </c>
      <c r="E125" s="7">
        <v>0.6</v>
      </c>
      <c r="F125" s="28">
        <f t="shared" si="45"/>
        <v>57</v>
      </c>
      <c r="G125" s="29" t="s">
        <v>43</v>
      </c>
      <c r="H125" s="8"/>
      <c r="I125" s="43"/>
      <c r="J125" s="29" t="s">
        <v>43</v>
      </c>
      <c r="K125" s="8"/>
      <c r="L125" s="43"/>
    </row>
    <row r="126" spans="1:12" outlineLevel="1" x14ac:dyDescent="0.15">
      <c r="A126" s="6" t="s">
        <v>113</v>
      </c>
      <c r="B126" s="7">
        <v>0.85</v>
      </c>
      <c r="C126" s="50">
        <f t="shared" si="44"/>
        <v>97.75</v>
      </c>
      <c r="D126" s="6" t="s">
        <v>142</v>
      </c>
      <c r="E126" s="7">
        <v>0.65</v>
      </c>
      <c r="F126" s="28">
        <f t="shared" si="45"/>
        <v>61.75</v>
      </c>
      <c r="G126" s="6" t="s">
        <v>144</v>
      </c>
      <c r="H126" s="7">
        <v>0.6</v>
      </c>
      <c r="I126" s="50">
        <f t="shared" ref="I126:I130" si="46">$B$8*H126</f>
        <v>69</v>
      </c>
      <c r="J126" s="6" t="s">
        <v>169</v>
      </c>
      <c r="K126" s="7">
        <v>0.6</v>
      </c>
      <c r="L126" s="50">
        <f t="shared" ref="L126:L130" si="47">$B$8*K126</f>
        <v>69</v>
      </c>
    </row>
    <row r="127" spans="1:12" outlineLevel="1" x14ac:dyDescent="0.15">
      <c r="A127" s="6" t="s">
        <v>98</v>
      </c>
      <c r="B127" s="7">
        <v>0.9</v>
      </c>
      <c r="C127" s="50">
        <f t="shared" si="44"/>
        <v>103.5</v>
      </c>
      <c r="D127" s="6" t="s">
        <v>143</v>
      </c>
      <c r="E127" s="7">
        <v>0.7</v>
      </c>
      <c r="F127" s="28">
        <f t="shared" si="45"/>
        <v>66.5</v>
      </c>
      <c r="G127" s="6" t="s">
        <v>144</v>
      </c>
      <c r="H127" s="7">
        <v>0.7</v>
      </c>
      <c r="I127" s="50">
        <f t="shared" si="46"/>
        <v>80.5</v>
      </c>
      <c r="J127" s="6" t="s">
        <v>169</v>
      </c>
      <c r="K127" s="7">
        <v>0.7</v>
      </c>
      <c r="L127" s="50">
        <f t="shared" si="47"/>
        <v>80.5</v>
      </c>
    </row>
    <row r="128" spans="1:12" outlineLevel="1" x14ac:dyDescent="0.15">
      <c r="A128" s="6" t="s">
        <v>123</v>
      </c>
      <c r="B128" s="7">
        <v>0.95</v>
      </c>
      <c r="C128" s="50">
        <f t="shared" si="44"/>
        <v>109.25</v>
      </c>
      <c r="D128" s="6" t="s">
        <v>142</v>
      </c>
      <c r="E128" s="7">
        <v>0.6</v>
      </c>
      <c r="F128" s="28">
        <f t="shared" si="45"/>
        <v>57</v>
      </c>
      <c r="G128" s="6" t="s">
        <v>144</v>
      </c>
      <c r="H128" s="7">
        <v>0.8</v>
      </c>
      <c r="I128" s="50">
        <f t="shared" si="46"/>
        <v>92</v>
      </c>
      <c r="J128" s="6" t="s">
        <v>169</v>
      </c>
      <c r="K128" s="7">
        <v>0.8</v>
      </c>
      <c r="L128" s="50">
        <f t="shared" si="47"/>
        <v>92</v>
      </c>
    </row>
    <row r="129" spans="1:12" outlineLevel="1" x14ac:dyDescent="0.15">
      <c r="A129" s="6" t="s">
        <v>113</v>
      </c>
      <c r="B129" s="7">
        <v>0.8</v>
      </c>
      <c r="C129" s="50">
        <f t="shared" si="44"/>
        <v>92</v>
      </c>
      <c r="D129" s="6" t="s">
        <v>142</v>
      </c>
      <c r="E129" s="7">
        <v>0.65</v>
      </c>
      <c r="F129" s="28">
        <f t="shared" si="45"/>
        <v>61.75</v>
      </c>
      <c r="G129" s="6" t="s">
        <v>117</v>
      </c>
      <c r="H129" s="7">
        <v>0.85</v>
      </c>
      <c r="I129" s="50">
        <f t="shared" si="46"/>
        <v>97.75</v>
      </c>
      <c r="J129" s="6" t="s">
        <v>170</v>
      </c>
      <c r="K129" s="7">
        <v>0.85</v>
      </c>
      <c r="L129" s="50">
        <f t="shared" si="47"/>
        <v>97.75</v>
      </c>
    </row>
    <row r="130" spans="1:12" outlineLevel="1" x14ac:dyDescent="0.15">
      <c r="A130" s="6" t="s">
        <v>113</v>
      </c>
      <c r="B130" s="7">
        <v>0.85</v>
      </c>
      <c r="C130" s="50">
        <f t="shared" si="44"/>
        <v>97.75</v>
      </c>
      <c r="D130" s="6" t="s">
        <v>143</v>
      </c>
      <c r="E130" s="7">
        <v>0.7</v>
      </c>
      <c r="F130" s="28">
        <f t="shared" si="45"/>
        <v>66.5</v>
      </c>
      <c r="G130" s="6" t="s">
        <v>117</v>
      </c>
      <c r="H130" s="7">
        <v>0.9</v>
      </c>
      <c r="I130" s="50">
        <f t="shared" si="46"/>
        <v>103.5</v>
      </c>
      <c r="J130" s="6" t="s">
        <v>170</v>
      </c>
      <c r="K130" s="7">
        <v>0.9</v>
      </c>
      <c r="L130" s="50">
        <f t="shared" si="47"/>
        <v>103.5</v>
      </c>
    </row>
    <row r="131" spans="1:12" outlineLevel="1" x14ac:dyDescent="0.15">
      <c r="A131" s="6"/>
      <c r="B131" s="8"/>
      <c r="C131" s="43"/>
      <c r="D131" s="6"/>
      <c r="E131" s="8"/>
      <c r="F131" s="43"/>
      <c r="G131" s="6"/>
      <c r="H131" s="8"/>
      <c r="I131" s="43"/>
      <c r="J131" s="6"/>
      <c r="K131" s="8"/>
      <c r="L131" s="43"/>
    </row>
    <row r="132" spans="1:12" outlineLevel="1" x14ac:dyDescent="0.15">
      <c r="A132" s="6" t="s">
        <v>56</v>
      </c>
      <c r="B132" s="8"/>
      <c r="C132" s="43"/>
      <c r="D132" s="29" t="s">
        <v>20</v>
      </c>
      <c r="E132" s="8"/>
      <c r="F132" s="43"/>
      <c r="G132" s="29" t="s">
        <v>83</v>
      </c>
      <c r="H132" s="8"/>
      <c r="I132" s="43"/>
      <c r="J132" s="29" t="s">
        <v>23</v>
      </c>
      <c r="K132" s="8"/>
      <c r="L132" s="43"/>
    </row>
    <row r="133" spans="1:12" outlineLevel="1" x14ac:dyDescent="0.15">
      <c r="A133" s="6"/>
      <c r="B133" s="8"/>
      <c r="C133" s="43"/>
      <c r="D133" s="6" t="s">
        <v>105</v>
      </c>
      <c r="E133" s="7">
        <v>0.9</v>
      </c>
      <c r="F133" s="46">
        <f t="shared" ref="F133:F137" si="48">$B$6*E133</f>
        <v>99</v>
      </c>
      <c r="G133" s="6" t="s">
        <v>118</v>
      </c>
      <c r="H133" s="7">
        <v>1</v>
      </c>
      <c r="I133" s="28">
        <f>$B$7*H133</f>
        <v>95</v>
      </c>
      <c r="J133" s="6" t="s">
        <v>105</v>
      </c>
      <c r="K133" s="7">
        <v>0.6</v>
      </c>
      <c r="L133" s="47">
        <f t="shared" ref="L133:L137" si="49">$B$10*K133</f>
        <v>48</v>
      </c>
    </row>
    <row r="134" spans="1:12" outlineLevel="1" x14ac:dyDescent="0.15">
      <c r="A134" s="29" t="s">
        <v>0</v>
      </c>
      <c r="B134" s="8"/>
      <c r="C134" s="43"/>
      <c r="D134" s="6" t="s">
        <v>95</v>
      </c>
      <c r="E134" s="7">
        <v>1</v>
      </c>
      <c r="F134" s="46">
        <f t="shared" si="48"/>
        <v>110</v>
      </c>
      <c r="G134" s="6"/>
      <c r="H134" s="8"/>
      <c r="I134" s="43"/>
      <c r="J134" s="6" t="s">
        <v>105</v>
      </c>
      <c r="K134" s="7">
        <v>0.65</v>
      </c>
      <c r="L134" s="47">
        <f t="shared" si="49"/>
        <v>52</v>
      </c>
    </row>
    <row r="135" spans="1:12" outlineLevel="1" x14ac:dyDescent="0.15">
      <c r="A135" s="6" t="s">
        <v>105</v>
      </c>
      <c r="B135" s="7">
        <v>0.6</v>
      </c>
      <c r="C135" s="42">
        <f>$B$3*B135</f>
        <v>120</v>
      </c>
      <c r="D135" s="6" t="s">
        <v>105</v>
      </c>
      <c r="E135" s="7">
        <v>0.9</v>
      </c>
      <c r="F135" s="46">
        <f t="shared" si="48"/>
        <v>99</v>
      </c>
      <c r="G135" s="29" t="s">
        <v>47</v>
      </c>
      <c r="H135" s="8"/>
      <c r="I135" s="43"/>
      <c r="J135" s="6" t="s">
        <v>105</v>
      </c>
      <c r="K135" s="7">
        <v>0.7</v>
      </c>
      <c r="L135" s="47">
        <f t="shared" si="49"/>
        <v>56</v>
      </c>
    </row>
    <row r="136" spans="1:12" outlineLevel="1" x14ac:dyDescent="0.15">
      <c r="A136" s="6" t="s">
        <v>105</v>
      </c>
      <c r="B136" s="7">
        <v>0.7</v>
      </c>
      <c r="C136" s="42">
        <f>$B$3*B136</f>
        <v>140</v>
      </c>
      <c r="D136" s="6" t="s">
        <v>113</v>
      </c>
      <c r="E136" s="7">
        <v>1</v>
      </c>
      <c r="F136" s="46">
        <f t="shared" si="48"/>
        <v>110</v>
      </c>
      <c r="G136" s="6" t="s">
        <v>62</v>
      </c>
      <c r="H136" s="8"/>
      <c r="I136" s="43"/>
      <c r="J136" s="6" t="s">
        <v>105</v>
      </c>
      <c r="K136" s="7">
        <v>0.6</v>
      </c>
      <c r="L136" s="47">
        <f t="shared" si="49"/>
        <v>48</v>
      </c>
    </row>
    <row r="137" spans="1:12" outlineLevel="1" x14ac:dyDescent="0.15">
      <c r="A137" s="6" t="s">
        <v>105</v>
      </c>
      <c r="B137" s="7">
        <v>0.8</v>
      </c>
      <c r="C137" s="42">
        <f>$B$3*B137</f>
        <v>160</v>
      </c>
      <c r="D137" s="6" t="s">
        <v>105</v>
      </c>
      <c r="E137" s="7">
        <v>0.9</v>
      </c>
      <c r="F137" s="46">
        <f t="shared" si="48"/>
        <v>99</v>
      </c>
      <c r="G137" s="6" t="s">
        <v>37</v>
      </c>
      <c r="H137" s="8"/>
      <c r="I137" s="43"/>
      <c r="J137" s="6" t="s">
        <v>95</v>
      </c>
      <c r="K137" s="7">
        <v>0.65</v>
      </c>
      <c r="L137" s="47">
        <f t="shared" si="49"/>
        <v>52</v>
      </c>
    </row>
    <row r="138" spans="1:12" outlineLevel="1" x14ac:dyDescent="0.15">
      <c r="A138" s="6" t="s">
        <v>124</v>
      </c>
      <c r="B138" s="7">
        <v>0.85</v>
      </c>
      <c r="C138" s="42">
        <f t="shared" ref="C138" si="50">$B$3*B138</f>
        <v>170</v>
      </c>
      <c r="D138" s="6"/>
      <c r="E138" s="8"/>
      <c r="F138" s="43"/>
      <c r="G138" s="6"/>
      <c r="H138" s="8"/>
      <c r="I138" s="43"/>
      <c r="J138" s="6"/>
      <c r="K138" s="8"/>
      <c r="L138" s="43"/>
    </row>
    <row r="139" spans="1:12" outlineLevel="1" x14ac:dyDescent="0.15">
      <c r="A139" s="6"/>
      <c r="B139" s="8"/>
      <c r="C139" s="43"/>
      <c r="D139" s="6"/>
      <c r="E139" s="8"/>
      <c r="F139" s="43"/>
      <c r="G139" s="29" t="s">
        <v>58</v>
      </c>
      <c r="H139" s="8"/>
      <c r="I139" s="43"/>
      <c r="J139" s="29" t="s">
        <v>83</v>
      </c>
      <c r="K139" s="8"/>
      <c r="L139" s="43"/>
    </row>
    <row r="140" spans="1:12" outlineLevel="1" x14ac:dyDescent="0.15">
      <c r="A140" s="29" t="s">
        <v>47</v>
      </c>
      <c r="B140" s="8"/>
      <c r="C140" s="43"/>
      <c r="D140" s="6"/>
      <c r="E140" s="8"/>
      <c r="F140" s="43"/>
      <c r="G140" s="6" t="s">
        <v>63</v>
      </c>
      <c r="H140" s="8"/>
      <c r="I140" s="43"/>
      <c r="J140" s="6" t="s">
        <v>105</v>
      </c>
      <c r="K140" s="7">
        <v>0.9</v>
      </c>
      <c r="L140" s="28">
        <f t="shared" ref="L140:L147" si="51">$B$7*K140</f>
        <v>85.5</v>
      </c>
    </row>
    <row r="141" spans="1:12" outlineLevel="1" x14ac:dyDescent="0.15">
      <c r="A141" s="6" t="s">
        <v>57</v>
      </c>
      <c r="B141" s="8"/>
      <c r="C141" s="43"/>
      <c r="D141" s="6"/>
      <c r="E141" s="8"/>
      <c r="F141" s="43"/>
      <c r="G141" s="6" t="s">
        <v>37</v>
      </c>
      <c r="H141" s="8"/>
      <c r="I141" s="43"/>
      <c r="J141" s="6" t="s">
        <v>95</v>
      </c>
      <c r="K141" s="7">
        <v>1</v>
      </c>
      <c r="L141" s="28">
        <f t="shared" si="51"/>
        <v>95</v>
      </c>
    </row>
    <row r="142" spans="1:12" outlineLevel="1" x14ac:dyDescent="0.15">
      <c r="A142" s="6" t="s">
        <v>37</v>
      </c>
      <c r="B142" s="8"/>
      <c r="C142" s="43"/>
      <c r="D142" s="6"/>
      <c r="E142" s="8"/>
      <c r="F142" s="43"/>
      <c r="G142" s="6"/>
      <c r="H142" s="8"/>
      <c r="I142" s="43"/>
      <c r="J142" s="6" t="s">
        <v>105</v>
      </c>
      <c r="K142" s="7">
        <v>0.9</v>
      </c>
      <c r="L142" s="28">
        <f t="shared" si="51"/>
        <v>85.5</v>
      </c>
    </row>
    <row r="143" spans="1:12" outlineLevel="1" x14ac:dyDescent="0.15">
      <c r="A143" s="6"/>
      <c r="B143" s="8"/>
      <c r="C143" s="43"/>
      <c r="D143" s="6"/>
      <c r="E143" s="8"/>
      <c r="F143" s="43"/>
      <c r="G143" s="29" t="s">
        <v>27</v>
      </c>
      <c r="H143" s="8"/>
      <c r="I143" s="43"/>
      <c r="J143" s="6" t="s">
        <v>95</v>
      </c>
      <c r="K143" s="7">
        <v>1</v>
      </c>
      <c r="L143" s="28">
        <f t="shared" si="51"/>
        <v>95</v>
      </c>
    </row>
    <row r="144" spans="1:12" outlineLevel="1" x14ac:dyDescent="0.15">
      <c r="A144" s="29" t="s">
        <v>58</v>
      </c>
      <c r="B144" s="8"/>
      <c r="C144" s="43"/>
      <c r="D144" s="6"/>
      <c r="E144" s="8"/>
      <c r="F144" s="43"/>
      <c r="G144" s="6" t="s">
        <v>52</v>
      </c>
      <c r="H144" s="8"/>
      <c r="I144" s="43"/>
      <c r="J144" s="6" t="s">
        <v>105</v>
      </c>
      <c r="K144" s="7">
        <v>0.9</v>
      </c>
      <c r="L144" s="28">
        <f t="shared" si="51"/>
        <v>85.5</v>
      </c>
    </row>
    <row r="145" spans="1:12" outlineLevel="1" x14ac:dyDescent="0.15">
      <c r="A145" s="6" t="s">
        <v>59</v>
      </c>
      <c r="B145" s="8"/>
      <c r="C145" s="43"/>
      <c r="D145" s="6"/>
      <c r="E145" s="8"/>
      <c r="F145" s="43"/>
      <c r="G145" s="6" t="s">
        <v>64</v>
      </c>
      <c r="H145" s="8"/>
      <c r="I145" s="43"/>
      <c r="J145" s="6" t="s">
        <v>95</v>
      </c>
      <c r="K145" s="7">
        <v>1</v>
      </c>
      <c r="L145" s="28">
        <f t="shared" si="51"/>
        <v>95</v>
      </c>
    </row>
    <row r="146" spans="1:12" outlineLevel="1" x14ac:dyDescent="0.15">
      <c r="A146" s="6" t="s">
        <v>37</v>
      </c>
      <c r="B146" s="8"/>
      <c r="C146" s="43"/>
      <c r="D146" s="6"/>
      <c r="E146" s="8"/>
      <c r="F146" s="43"/>
      <c r="G146" s="6"/>
      <c r="H146" s="8"/>
      <c r="I146" s="43"/>
      <c r="J146" s="6" t="s">
        <v>105</v>
      </c>
      <c r="K146" s="7">
        <v>0.9</v>
      </c>
      <c r="L146" s="28">
        <f t="shared" si="51"/>
        <v>85.5</v>
      </c>
    </row>
    <row r="147" spans="1:12" outlineLevel="1" x14ac:dyDescent="0.15">
      <c r="A147" s="6"/>
      <c r="B147" s="8"/>
      <c r="C147" s="43"/>
      <c r="D147" s="6"/>
      <c r="E147" s="8"/>
      <c r="F147" s="43"/>
      <c r="G147" s="6"/>
      <c r="H147" s="8"/>
      <c r="I147" s="43"/>
      <c r="J147" s="6" t="s">
        <v>95</v>
      </c>
      <c r="K147" s="7">
        <v>1</v>
      </c>
      <c r="L147" s="28">
        <f t="shared" si="51"/>
        <v>95</v>
      </c>
    </row>
    <row r="148" spans="1:12" outlineLevel="1" x14ac:dyDescent="0.15">
      <c r="A148" s="6"/>
      <c r="B148" s="8"/>
      <c r="C148" s="43"/>
      <c r="D148" s="6"/>
      <c r="E148" s="8"/>
      <c r="F148" s="43"/>
      <c r="G148" s="6"/>
      <c r="H148" s="8"/>
      <c r="I148" s="43"/>
      <c r="J148" s="6"/>
      <c r="K148" s="8"/>
      <c r="L148" s="43"/>
    </row>
    <row r="149" spans="1:12" outlineLevel="1" x14ac:dyDescent="0.15">
      <c r="A149" s="6"/>
      <c r="B149" s="8"/>
      <c r="C149" s="43"/>
      <c r="D149" s="6"/>
      <c r="E149" s="8"/>
      <c r="F149" s="43"/>
      <c r="G149" s="6"/>
      <c r="H149" s="8"/>
      <c r="I149" s="43"/>
      <c r="J149" s="29" t="s">
        <v>65</v>
      </c>
      <c r="K149" s="8"/>
      <c r="L149" s="43"/>
    </row>
    <row r="150" spans="1:12" outlineLevel="1" x14ac:dyDescent="0.15">
      <c r="A150" s="6"/>
      <c r="B150" s="8"/>
      <c r="C150" s="43"/>
      <c r="D150" s="6"/>
      <c r="E150" s="8"/>
      <c r="F150" s="43"/>
      <c r="G150" s="6"/>
      <c r="H150" s="8"/>
      <c r="I150" s="43"/>
      <c r="J150" s="6" t="s">
        <v>59</v>
      </c>
      <c r="K150" s="8"/>
      <c r="L150" s="43"/>
    </row>
    <row r="151" spans="1:12" ht="12" outlineLevel="1" thickBot="1" x14ac:dyDescent="0.2">
      <c r="A151" s="9"/>
      <c r="B151" s="10"/>
      <c r="C151" s="48"/>
      <c r="D151" s="9"/>
      <c r="E151" s="10"/>
      <c r="F151" s="48"/>
      <c r="G151" s="9"/>
      <c r="H151" s="10"/>
      <c r="I151" s="48"/>
      <c r="J151" s="9" t="s">
        <v>37</v>
      </c>
      <c r="K151" s="10"/>
      <c r="L151" s="48"/>
    </row>
    <row r="152" spans="1:12" ht="12" thickBot="1" x14ac:dyDescent="0.2">
      <c r="C152" s="45"/>
      <c r="F152" s="45"/>
      <c r="I152" s="45"/>
      <c r="L152" s="45"/>
    </row>
    <row r="153" spans="1:12" s="13" customFormat="1" ht="15.75" thickBot="1" x14ac:dyDescent="0.3">
      <c r="A153" s="33" t="s">
        <v>66</v>
      </c>
      <c r="B153" s="34" t="s">
        <v>93</v>
      </c>
      <c r="C153" s="40" t="s">
        <v>94</v>
      </c>
      <c r="D153" s="33" t="s">
        <v>67</v>
      </c>
      <c r="E153" s="34" t="s">
        <v>93</v>
      </c>
      <c r="F153" s="40" t="s">
        <v>94</v>
      </c>
      <c r="G153" s="33" t="s">
        <v>68</v>
      </c>
      <c r="H153" s="34" t="s">
        <v>93</v>
      </c>
      <c r="I153" s="40" t="s">
        <v>94</v>
      </c>
      <c r="J153" s="33" t="s">
        <v>69</v>
      </c>
      <c r="K153" s="34" t="s">
        <v>93</v>
      </c>
      <c r="L153" s="40" t="s">
        <v>94</v>
      </c>
    </row>
    <row r="154" spans="1:12" outlineLevel="1" x14ac:dyDescent="0.15">
      <c r="A154" s="30" t="s">
        <v>0</v>
      </c>
      <c r="B154" s="5"/>
      <c r="C154" s="41"/>
      <c r="D154" s="30" t="s">
        <v>34</v>
      </c>
      <c r="E154" s="5"/>
      <c r="F154" s="41"/>
      <c r="G154" s="30" t="s">
        <v>0</v>
      </c>
      <c r="H154" s="5"/>
      <c r="I154" s="41"/>
      <c r="J154" s="30" t="s">
        <v>0</v>
      </c>
      <c r="K154" s="5"/>
      <c r="L154" s="41"/>
    </row>
    <row r="155" spans="1:12" outlineLevel="1" x14ac:dyDescent="0.15">
      <c r="A155" s="6" t="s">
        <v>95</v>
      </c>
      <c r="B155" s="7">
        <v>0.6</v>
      </c>
      <c r="C155" s="42">
        <f>$B$3*B155</f>
        <v>120</v>
      </c>
      <c r="D155" s="6" t="s">
        <v>105</v>
      </c>
      <c r="E155" s="7">
        <v>0.6</v>
      </c>
      <c r="F155" s="52">
        <f t="shared" ref="F155:F160" si="52">$B$4*E155</f>
        <v>84</v>
      </c>
      <c r="G155" s="6" t="s">
        <v>95</v>
      </c>
      <c r="H155" s="7">
        <v>0.6</v>
      </c>
      <c r="I155" s="42">
        <f>$B$3*H155</f>
        <v>120</v>
      </c>
      <c r="J155" s="6" t="s">
        <v>105</v>
      </c>
      <c r="K155" s="7">
        <v>0.6</v>
      </c>
      <c r="L155" s="42">
        <f>$B$3*K155</f>
        <v>120</v>
      </c>
    </row>
    <row r="156" spans="1:12" outlineLevel="1" x14ac:dyDescent="0.15">
      <c r="A156" s="6" t="s">
        <v>95</v>
      </c>
      <c r="B156" s="7">
        <v>0.7</v>
      </c>
      <c r="C156" s="42">
        <f>$B$3*B156</f>
        <v>140</v>
      </c>
      <c r="D156" s="6" t="s">
        <v>105</v>
      </c>
      <c r="E156" s="7">
        <v>0.7</v>
      </c>
      <c r="F156" s="52">
        <f t="shared" si="52"/>
        <v>98</v>
      </c>
      <c r="G156" s="6" t="s">
        <v>95</v>
      </c>
      <c r="H156" s="7">
        <v>0.7</v>
      </c>
      <c r="I156" s="42">
        <f>$B$3*H156</f>
        <v>140</v>
      </c>
      <c r="J156" s="6" t="s">
        <v>105</v>
      </c>
      <c r="K156" s="7">
        <v>0.7</v>
      </c>
      <c r="L156" s="42">
        <f>$B$3*K156</f>
        <v>140</v>
      </c>
    </row>
    <row r="157" spans="1:12" outlineLevel="1" x14ac:dyDescent="0.15">
      <c r="A157" s="6" t="s">
        <v>95</v>
      </c>
      <c r="B157" s="7">
        <v>0.8</v>
      </c>
      <c r="C157" s="42">
        <f>$B$3*B157</f>
        <v>160</v>
      </c>
      <c r="D157" s="6" t="s">
        <v>105</v>
      </c>
      <c r="E157" s="7">
        <v>0.8</v>
      </c>
      <c r="F157" s="52">
        <f t="shared" si="52"/>
        <v>112</v>
      </c>
      <c r="G157" s="6" t="s">
        <v>156</v>
      </c>
      <c r="H157" s="7">
        <v>0.8</v>
      </c>
      <c r="I157" s="42">
        <f>$B$3*H157</f>
        <v>160</v>
      </c>
      <c r="J157" s="6" t="s">
        <v>110</v>
      </c>
      <c r="K157" s="7">
        <v>0.8</v>
      </c>
      <c r="L157" s="42">
        <f>$B$3*K157</f>
        <v>160</v>
      </c>
    </row>
    <row r="158" spans="1:12" outlineLevel="1" x14ac:dyDescent="0.15">
      <c r="A158" s="6" t="s">
        <v>95</v>
      </c>
      <c r="B158" s="7">
        <v>0.85</v>
      </c>
      <c r="C158" s="42">
        <f t="shared" ref="C158" si="53">$B$3*B158</f>
        <v>170</v>
      </c>
      <c r="D158" s="6" t="s">
        <v>105</v>
      </c>
      <c r="E158" s="7">
        <v>0.85</v>
      </c>
      <c r="F158" s="52">
        <f t="shared" si="52"/>
        <v>119</v>
      </c>
      <c r="G158" s="6"/>
      <c r="H158" s="8"/>
      <c r="I158" s="43"/>
      <c r="J158" s="6"/>
      <c r="K158" s="8"/>
      <c r="L158" s="43"/>
    </row>
    <row r="159" spans="1:12" outlineLevel="1" x14ac:dyDescent="0.15">
      <c r="A159" s="6"/>
      <c r="B159" s="8"/>
      <c r="C159" s="43"/>
      <c r="D159" s="6" t="s">
        <v>105</v>
      </c>
      <c r="E159" s="7">
        <v>0.8</v>
      </c>
      <c r="F159" s="52">
        <f t="shared" si="52"/>
        <v>112</v>
      </c>
      <c r="G159" s="29" t="s">
        <v>38</v>
      </c>
      <c r="H159" s="8"/>
      <c r="I159" s="43"/>
      <c r="J159" s="29" t="s">
        <v>87</v>
      </c>
      <c r="K159" s="8"/>
      <c r="L159" s="43"/>
    </row>
    <row r="160" spans="1:12" outlineLevel="1" x14ac:dyDescent="0.15">
      <c r="A160" s="29" t="s">
        <v>1</v>
      </c>
      <c r="B160" s="8"/>
      <c r="C160" s="43"/>
      <c r="D160" s="6" t="s">
        <v>105</v>
      </c>
      <c r="E160" s="7">
        <v>0.85</v>
      </c>
      <c r="F160" s="52">
        <f t="shared" si="52"/>
        <v>119</v>
      </c>
      <c r="G160" s="6" t="s">
        <v>157</v>
      </c>
      <c r="H160" s="7">
        <v>0.6</v>
      </c>
      <c r="I160" s="49">
        <f t="shared" ref="I160:I163" si="54">$B$5*H160</f>
        <v>54</v>
      </c>
      <c r="J160" s="6" t="s">
        <v>105</v>
      </c>
      <c r="K160" s="7">
        <v>0.9</v>
      </c>
      <c r="L160" s="28">
        <f t="shared" ref="L160:L161" si="55">$B$7*K160</f>
        <v>85.5</v>
      </c>
    </row>
    <row r="161" spans="1:12" outlineLevel="1" x14ac:dyDescent="0.15">
      <c r="A161" s="6" t="s">
        <v>95</v>
      </c>
      <c r="B161" s="7">
        <v>0.6</v>
      </c>
      <c r="C161" s="28">
        <f t="shared" ref="C161:C162" si="56">$B$7*B161</f>
        <v>57</v>
      </c>
      <c r="D161" s="6"/>
      <c r="E161" s="8"/>
      <c r="F161" s="43"/>
      <c r="G161" s="6" t="s">
        <v>158</v>
      </c>
      <c r="H161" s="7">
        <v>0.7</v>
      </c>
      <c r="I161" s="49">
        <f t="shared" si="54"/>
        <v>62.999999999999993</v>
      </c>
      <c r="J161" s="6" t="s">
        <v>104</v>
      </c>
      <c r="K161" s="7">
        <v>1</v>
      </c>
      <c r="L161" s="28">
        <f t="shared" si="55"/>
        <v>95</v>
      </c>
    </row>
    <row r="162" spans="1:12" outlineLevel="1" x14ac:dyDescent="0.15">
      <c r="A162" s="6" t="s">
        <v>125</v>
      </c>
      <c r="B162" s="7">
        <v>0.7</v>
      </c>
      <c r="C162" s="28">
        <f t="shared" si="56"/>
        <v>66.5</v>
      </c>
      <c r="D162" s="29" t="s">
        <v>42</v>
      </c>
      <c r="E162" s="8"/>
      <c r="F162" s="43"/>
      <c r="G162" s="6" t="s">
        <v>157</v>
      </c>
      <c r="H162" s="7">
        <v>0.6</v>
      </c>
      <c r="I162" s="49">
        <f t="shared" si="54"/>
        <v>54</v>
      </c>
      <c r="J162" s="6"/>
      <c r="K162" s="8"/>
      <c r="L162" s="43"/>
    </row>
    <row r="163" spans="1:12" outlineLevel="1" x14ac:dyDescent="0.15">
      <c r="A163" s="6"/>
      <c r="B163" s="8"/>
      <c r="C163" s="43"/>
      <c r="D163" s="6" t="s">
        <v>113</v>
      </c>
      <c r="E163" s="7">
        <v>0.6</v>
      </c>
      <c r="F163" s="28">
        <f t="shared" ref="F163:F167" si="57">$B$7*E163</f>
        <v>57</v>
      </c>
      <c r="G163" s="6" t="s">
        <v>158</v>
      </c>
      <c r="H163" s="7">
        <v>0.7</v>
      </c>
      <c r="I163" s="49">
        <f t="shared" si="54"/>
        <v>62.999999999999993</v>
      </c>
      <c r="J163" s="29" t="s">
        <v>88</v>
      </c>
      <c r="K163" s="8"/>
      <c r="L163" s="43"/>
    </row>
    <row r="164" spans="1:12" outlineLevel="1" x14ac:dyDescent="0.15">
      <c r="A164" s="29" t="s">
        <v>70</v>
      </c>
      <c r="B164" s="8"/>
      <c r="C164" s="43"/>
      <c r="D164" s="6" t="s">
        <v>113</v>
      </c>
      <c r="E164" s="7">
        <v>0.7</v>
      </c>
      <c r="F164" s="28">
        <f t="shared" si="57"/>
        <v>66.5</v>
      </c>
      <c r="G164" s="6"/>
      <c r="H164" s="8"/>
      <c r="I164" s="43"/>
      <c r="J164" s="6" t="s">
        <v>105</v>
      </c>
      <c r="K164" s="7">
        <v>0.8</v>
      </c>
      <c r="L164" s="46">
        <f t="shared" ref="L164:L169" si="58">$B$6*K164</f>
        <v>88</v>
      </c>
    </row>
    <row r="165" spans="1:12" outlineLevel="1" x14ac:dyDescent="0.15">
      <c r="A165" s="6" t="s">
        <v>126</v>
      </c>
      <c r="B165" s="7">
        <v>0.6</v>
      </c>
      <c r="C165" s="50">
        <f t="shared" ref="C165:C166" si="59">$B$8*B165</f>
        <v>69</v>
      </c>
      <c r="D165" s="6" t="s">
        <v>113</v>
      </c>
      <c r="E165" s="7">
        <v>0.8</v>
      </c>
      <c r="F165" s="28">
        <f t="shared" si="57"/>
        <v>76</v>
      </c>
      <c r="G165" s="29" t="s">
        <v>73</v>
      </c>
      <c r="H165" s="8"/>
      <c r="I165" s="43"/>
      <c r="J165" s="6" t="s">
        <v>95</v>
      </c>
      <c r="K165" s="7">
        <v>0.9</v>
      </c>
      <c r="L165" s="46">
        <f t="shared" si="58"/>
        <v>99</v>
      </c>
    </row>
    <row r="166" spans="1:12" outlineLevel="1" x14ac:dyDescent="0.15">
      <c r="A166" s="6" t="s">
        <v>127</v>
      </c>
      <c r="B166" s="7">
        <v>0.7</v>
      </c>
      <c r="C166" s="50">
        <f t="shared" si="59"/>
        <v>80.5</v>
      </c>
      <c r="D166" s="6" t="s">
        <v>98</v>
      </c>
      <c r="E166" s="7">
        <v>0.85</v>
      </c>
      <c r="F166" s="28">
        <f t="shared" si="57"/>
        <v>80.75</v>
      </c>
      <c r="G166" s="6" t="s">
        <v>159</v>
      </c>
      <c r="H166" s="7">
        <v>0.6</v>
      </c>
      <c r="I166" s="50">
        <f t="shared" ref="I166:I169" si="60">$B$8*H166</f>
        <v>69</v>
      </c>
      <c r="J166" s="6" t="s">
        <v>105</v>
      </c>
      <c r="K166" s="7">
        <v>0.8</v>
      </c>
      <c r="L166" s="46">
        <f t="shared" si="58"/>
        <v>88</v>
      </c>
    </row>
    <row r="167" spans="1:12" outlineLevel="1" x14ac:dyDescent="0.15">
      <c r="A167" s="6"/>
      <c r="B167" s="8"/>
      <c r="C167" s="43"/>
      <c r="D167" s="6" t="s">
        <v>124</v>
      </c>
      <c r="E167" s="7">
        <v>0.8</v>
      </c>
      <c r="F167" s="28">
        <f t="shared" si="57"/>
        <v>76</v>
      </c>
      <c r="G167" s="6" t="s">
        <v>160</v>
      </c>
      <c r="H167" s="7">
        <v>0.7</v>
      </c>
      <c r="I167" s="50">
        <f t="shared" si="60"/>
        <v>80.5</v>
      </c>
      <c r="J167" s="6" t="s">
        <v>95</v>
      </c>
      <c r="K167" s="7">
        <v>0.9</v>
      </c>
      <c r="L167" s="46">
        <f t="shared" si="58"/>
        <v>99</v>
      </c>
    </row>
    <row r="168" spans="1:12" outlineLevel="1" x14ac:dyDescent="0.15">
      <c r="A168" s="29" t="s">
        <v>89</v>
      </c>
      <c r="B168" s="8"/>
      <c r="C168" s="43"/>
      <c r="D168" s="6"/>
      <c r="E168" s="8"/>
      <c r="F168" s="43"/>
      <c r="G168" s="6" t="s">
        <v>159</v>
      </c>
      <c r="H168" s="7">
        <v>0.6</v>
      </c>
      <c r="I168" s="50">
        <f t="shared" si="60"/>
        <v>69</v>
      </c>
      <c r="J168" s="6" t="s">
        <v>105</v>
      </c>
      <c r="K168" s="7">
        <v>0.8</v>
      </c>
      <c r="L168" s="46">
        <f t="shared" si="58"/>
        <v>88</v>
      </c>
    </row>
    <row r="169" spans="1:12" outlineLevel="1" x14ac:dyDescent="0.15">
      <c r="A169" s="6" t="s">
        <v>128</v>
      </c>
      <c r="B169" s="7">
        <v>0.9</v>
      </c>
      <c r="C169" s="46">
        <f>$B$6*B169</f>
        <v>99</v>
      </c>
      <c r="D169" s="29" t="s">
        <v>43</v>
      </c>
      <c r="E169" s="8"/>
      <c r="F169" s="43"/>
      <c r="G169" s="6" t="s">
        <v>160</v>
      </c>
      <c r="H169" s="7">
        <v>0.7</v>
      </c>
      <c r="I169" s="50">
        <f t="shared" si="60"/>
        <v>80.5</v>
      </c>
      <c r="J169" s="6" t="s">
        <v>95</v>
      </c>
      <c r="K169" s="7">
        <v>0.9</v>
      </c>
      <c r="L169" s="46">
        <f t="shared" si="58"/>
        <v>99</v>
      </c>
    </row>
    <row r="170" spans="1:12" outlineLevel="1" x14ac:dyDescent="0.15">
      <c r="A170" s="6"/>
      <c r="B170" s="8"/>
      <c r="C170" s="43"/>
      <c r="D170" s="6" t="s">
        <v>144</v>
      </c>
      <c r="E170" s="7">
        <v>0.6</v>
      </c>
      <c r="F170" s="50">
        <f t="shared" ref="F170:F174" si="61">$B$8*E170</f>
        <v>69</v>
      </c>
      <c r="G170" s="6"/>
      <c r="H170" s="8"/>
      <c r="I170" s="43"/>
      <c r="J170" s="6"/>
      <c r="K170" s="8"/>
      <c r="L170" s="43"/>
    </row>
    <row r="171" spans="1:12" outlineLevel="1" x14ac:dyDescent="0.15">
      <c r="A171" s="29" t="s">
        <v>27</v>
      </c>
      <c r="B171" s="8"/>
      <c r="C171" s="43"/>
      <c r="D171" s="6" t="s">
        <v>144</v>
      </c>
      <c r="E171" s="7">
        <v>0.7</v>
      </c>
      <c r="F171" s="50">
        <f t="shared" si="61"/>
        <v>80.5</v>
      </c>
      <c r="G171" s="6"/>
      <c r="H171" s="8"/>
      <c r="I171" s="43"/>
      <c r="J171" s="29" t="s">
        <v>47</v>
      </c>
      <c r="K171" s="8"/>
      <c r="L171" s="43"/>
    </row>
    <row r="172" spans="1:12" outlineLevel="1" x14ac:dyDescent="0.15">
      <c r="A172" s="6" t="s">
        <v>71</v>
      </c>
      <c r="B172" s="8"/>
      <c r="C172" s="43"/>
      <c r="D172" s="6" t="s">
        <v>144</v>
      </c>
      <c r="E172" s="7">
        <v>0.8</v>
      </c>
      <c r="F172" s="50">
        <f t="shared" si="61"/>
        <v>92</v>
      </c>
      <c r="G172" s="6"/>
      <c r="H172" s="8"/>
      <c r="I172" s="43"/>
      <c r="J172" s="6" t="s">
        <v>74</v>
      </c>
      <c r="K172" s="8"/>
      <c r="L172" s="43"/>
    </row>
    <row r="173" spans="1:12" outlineLevel="1" x14ac:dyDescent="0.15">
      <c r="A173" s="6" t="s">
        <v>41</v>
      </c>
      <c r="B173" s="8"/>
      <c r="C173" s="43"/>
      <c r="D173" s="6" t="s">
        <v>144</v>
      </c>
      <c r="E173" s="7">
        <v>0.85</v>
      </c>
      <c r="F173" s="50">
        <f t="shared" si="61"/>
        <v>97.75</v>
      </c>
      <c r="G173" s="6"/>
      <c r="H173" s="8"/>
      <c r="I173" s="43"/>
      <c r="J173" s="6" t="s">
        <v>75</v>
      </c>
      <c r="K173" s="8"/>
      <c r="L173" s="43"/>
    </row>
    <row r="174" spans="1:12" outlineLevel="1" x14ac:dyDescent="0.15">
      <c r="A174" s="6"/>
      <c r="B174" s="8"/>
      <c r="C174" s="43"/>
      <c r="D174" s="6" t="s">
        <v>145</v>
      </c>
      <c r="E174" s="7">
        <v>0.8</v>
      </c>
      <c r="F174" s="50">
        <f t="shared" si="61"/>
        <v>92</v>
      </c>
      <c r="G174" s="6"/>
      <c r="H174" s="8"/>
      <c r="I174" s="43"/>
      <c r="J174" s="6"/>
      <c r="K174" s="8"/>
      <c r="L174" s="43"/>
    </row>
    <row r="175" spans="1:12" outlineLevel="1" x14ac:dyDescent="0.15">
      <c r="A175" s="6"/>
      <c r="B175" s="8"/>
      <c r="C175" s="43"/>
      <c r="D175" s="6"/>
      <c r="E175" s="8"/>
      <c r="F175" s="43"/>
      <c r="G175" s="6"/>
      <c r="H175" s="8"/>
      <c r="I175" s="43"/>
      <c r="J175" s="6"/>
      <c r="K175" s="8"/>
      <c r="L175" s="43"/>
    </row>
    <row r="176" spans="1:12" outlineLevel="1" x14ac:dyDescent="0.15">
      <c r="A176" s="6"/>
      <c r="B176" s="8"/>
      <c r="C176" s="43"/>
      <c r="D176" s="29" t="s">
        <v>90</v>
      </c>
      <c r="E176" s="8"/>
      <c r="F176" s="43"/>
      <c r="G176" s="6"/>
      <c r="H176" s="8"/>
      <c r="I176" s="43"/>
      <c r="J176" s="6"/>
      <c r="K176" s="8"/>
      <c r="L176" s="43"/>
    </row>
    <row r="177" spans="1:12" outlineLevel="1" x14ac:dyDescent="0.15">
      <c r="A177" s="6"/>
      <c r="B177" s="8"/>
      <c r="C177" s="43"/>
      <c r="D177" s="6" t="s">
        <v>105</v>
      </c>
      <c r="E177" s="7">
        <v>0.8</v>
      </c>
      <c r="F177" s="28">
        <f t="shared" ref="F177:F182" si="62">$B$7*E177</f>
        <v>76</v>
      </c>
      <c r="G177" s="6"/>
      <c r="H177" s="8"/>
      <c r="I177" s="43"/>
      <c r="J177" s="6"/>
      <c r="K177" s="8"/>
      <c r="L177" s="43"/>
    </row>
    <row r="178" spans="1:12" outlineLevel="1" x14ac:dyDescent="0.15">
      <c r="A178" s="6"/>
      <c r="B178" s="8"/>
      <c r="C178" s="43"/>
      <c r="D178" s="6" t="s">
        <v>95</v>
      </c>
      <c r="E178" s="7">
        <v>0.9</v>
      </c>
      <c r="F178" s="28">
        <f t="shared" si="62"/>
        <v>85.5</v>
      </c>
      <c r="G178" s="6"/>
      <c r="H178" s="8"/>
      <c r="I178" s="43"/>
      <c r="J178" s="6"/>
      <c r="K178" s="8"/>
      <c r="L178" s="43"/>
    </row>
    <row r="179" spans="1:12" outlineLevel="1" x14ac:dyDescent="0.15">
      <c r="A179" s="6"/>
      <c r="B179" s="8"/>
      <c r="C179" s="43"/>
      <c r="D179" s="6" t="s">
        <v>105</v>
      </c>
      <c r="E179" s="7">
        <v>0.8</v>
      </c>
      <c r="F179" s="28">
        <f t="shared" si="62"/>
        <v>76</v>
      </c>
      <c r="G179" s="6"/>
      <c r="H179" s="8"/>
      <c r="I179" s="43"/>
      <c r="J179" s="6"/>
      <c r="K179" s="8"/>
      <c r="L179" s="43"/>
    </row>
    <row r="180" spans="1:12" outlineLevel="1" x14ac:dyDescent="0.15">
      <c r="A180" s="6"/>
      <c r="B180" s="8"/>
      <c r="C180" s="43"/>
      <c r="D180" s="6" t="s">
        <v>95</v>
      </c>
      <c r="E180" s="7">
        <v>0.9</v>
      </c>
      <c r="F180" s="28">
        <f t="shared" si="62"/>
        <v>85.5</v>
      </c>
      <c r="G180" s="6"/>
      <c r="H180" s="8"/>
      <c r="I180" s="43"/>
      <c r="J180" s="6"/>
      <c r="K180" s="8"/>
      <c r="L180" s="43"/>
    </row>
    <row r="181" spans="1:12" outlineLevel="1" x14ac:dyDescent="0.15">
      <c r="A181" s="6"/>
      <c r="B181" s="8"/>
      <c r="C181" s="43"/>
      <c r="D181" s="6" t="s">
        <v>105</v>
      </c>
      <c r="E181" s="7">
        <v>0.8</v>
      </c>
      <c r="F181" s="28">
        <f t="shared" si="62"/>
        <v>76</v>
      </c>
      <c r="G181" s="6"/>
      <c r="H181" s="8"/>
      <c r="I181" s="43"/>
      <c r="J181" s="6"/>
      <c r="K181" s="8"/>
      <c r="L181" s="43"/>
    </row>
    <row r="182" spans="1:12" outlineLevel="1" x14ac:dyDescent="0.15">
      <c r="A182" s="6"/>
      <c r="B182" s="8"/>
      <c r="C182" s="43"/>
      <c r="D182" s="6" t="s">
        <v>95</v>
      </c>
      <c r="E182" s="7">
        <v>0.9</v>
      </c>
      <c r="F182" s="28">
        <f t="shared" si="62"/>
        <v>85.5</v>
      </c>
      <c r="G182" s="6"/>
      <c r="H182" s="8"/>
      <c r="I182" s="43"/>
      <c r="J182" s="6"/>
      <c r="K182" s="8"/>
      <c r="L182" s="43"/>
    </row>
    <row r="183" spans="1:12" outlineLevel="1" x14ac:dyDescent="0.15">
      <c r="A183" s="6"/>
      <c r="B183" s="8"/>
      <c r="C183" s="43"/>
      <c r="D183" s="6"/>
      <c r="E183" s="8"/>
      <c r="F183" s="43"/>
      <c r="G183" s="6"/>
      <c r="H183" s="8"/>
      <c r="I183" s="43"/>
      <c r="J183" s="6"/>
      <c r="K183" s="8"/>
      <c r="L183" s="43"/>
    </row>
    <row r="184" spans="1:12" outlineLevel="1" x14ac:dyDescent="0.15">
      <c r="A184" s="6"/>
      <c r="B184" s="8"/>
      <c r="C184" s="43"/>
      <c r="D184" s="29" t="s">
        <v>45</v>
      </c>
      <c r="E184" s="8"/>
      <c r="F184" s="43"/>
      <c r="G184" s="6"/>
      <c r="H184" s="8"/>
      <c r="I184" s="43"/>
      <c r="J184" s="6"/>
      <c r="K184" s="8"/>
      <c r="L184" s="43"/>
    </row>
    <row r="185" spans="1:12" outlineLevel="1" x14ac:dyDescent="0.15">
      <c r="A185" s="6"/>
      <c r="B185" s="8"/>
      <c r="C185" s="43"/>
      <c r="D185" s="6" t="s">
        <v>105</v>
      </c>
      <c r="E185" s="7">
        <v>0.6</v>
      </c>
      <c r="F185" s="47">
        <f t="shared" ref="F185:F189" si="63">$B$10*E185</f>
        <v>48</v>
      </c>
      <c r="G185" s="6"/>
      <c r="H185" s="8"/>
      <c r="I185" s="43"/>
      <c r="J185" s="6"/>
      <c r="K185" s="8"/>
      <c r="L185" s="43"/>
    </row>
    <row r="186" spans="1:12" outlineLevel="1" x14ac:dyDescent="0.15">
      <c r="A186" s="6"/>
      <c r="B186" s="8"/>
      <c r="C186" s="43"/>
      <c r="D186" s="6" t="s">
        <v>105</v>
      </c>
      <c r="E186" s="7">
        <v>0.7</v>
      </c>
      <c r="F186" s="47">
        <f t="shared" si="63"/>
        <v>56</v>
      </c>
      <c r="G186" s="6"/>
      <c r="H186" s="8"/>
      <c r="I186" s="43"/>
      <c r="J186" s="6"/>
      <c r="K186" s="8"/>
      <c r="L186" s="43"/>
    </row>
    <row r="187" spans="1:12" outlineLevel="1" x14ac:dyDescent="0.15">
      <c r="A187" s="6"/>
      <c r="B187" s="8"/>
      <c r="C187" s="43"/>
      <c r="D187" s="6" t="s">
        <v>98</v>
      </c>
      <c r="E187" s="7">
        <v>0.75</v>
      </c>
      <c r="F187" s="47">
        <f t="shared" si="63"/>
        <v>60</v>
      </c>
      <c r="G187" s="6"/>
      <c r="H187" s="8"/>
      <c r="I187" s="43"/>
      <c r="J187" s="6"/>
      <c r="K187" s="8"/>
      <c r="L187" s="43"/>
    </row>
    <row r="188" spans="1:12" outlineLevel="1" x14ac:dyDescent="0.15">
      <c r="A188" s="6"/>
      <c r="B188" s="8"/>
      <c r="C188" s="43"/>
      <c r="D188" s="6" t="s">
        <v>105</v>
      </c>
      <c r="E188" s="7">
        <v>0.6</v>
      </c>
      <c r="F188" s="47">
        <f t="shared" si="63"/>
        <v>48</v>
      </c>
      <c r="G188" s="6"/>
      <c r="H188" s="8"/>
      <c r="I188" s="43"/>
      <c r="J188" s="6"/>
      <c r="K188" s="8"/>
      <c r="L188" s="43"/>
    </row>
    <row r="189" spans="1:12" outlineLevel="1" x14ac:dyDescent="0.15">
      <c r="A189" s="6"/>
      <c r="B189" s="8"/>
      <c r="C189" s="43"/>
      <c r="D189" s="6" t="s">
        <v>95</v>
      </c>
      <c r="E189" s="7">
        <v>0.7</v>
      </c>
      <c r="F189" s="47">
        <f t="shared" si="63"/>
        <v>56</v>
      </c>
      <c r="G189" s="6"/>
      <c r="H189" s="8"/>
      <c r="I189" s="43"/>
      <c r="J189" s="6"/>
      <c r="K189" s="8"/>
      <c r="L189" s="43"/>
    </row>
    <row r="190" spans="1:12" outlineLevel="1" x14ac:dyDescent="0.15">
      <c r="A190" s="6"/>
      <c r="B190" s="8"/>
      <c r="C190" s="43"/>
      <c r="D190" s="6"/>
      <c r="E190" s="8"/>
      <c r="F190" s="43"/>
      <c r="G190" s="6"/>
      <c r="H190" s="8"/>
      <c r="I190" s="43"/>
      <c r="J190" s="6"/>
      <c r="K190" s="8"/>
      <c r="L190" s="43"/>
    </row>
    <row r="191" spans="1:12" outlineLevel="1" x14ac:dyDescent="0.15">
      <c r="A191" s="6"/>
      <c r="B191" s="8"/>
      <c r="C191" s="43"/>
      <c r="D191" s="29" t="s">
        <v>47</v>
      </c>
      <c r="E191" s="8"/>
      <c r="F191" s="43"/>
      <c r="G191" s="6"/>
      <c r="H191" s="8"/>
      <c r="I191" s="43"/>
      <c r="J191" s="6"/>
      <c r="K191" s="8"/>
      <c r="L191" s="43"/>
    </row>
    <row r="192" spans="1:12" outlineLevel="1" x14ac:dyDescent="0.15">
      <c r="A192" s="6"/>
      <c r="B192" s="8"/>
      <c r="C192" s="43"/>
      <c r="D192" s="6" t="s">
        <v>72</v>
      </c>
      <c r="E192" s="8"/>
      <c r="F192" s="43"/>
      <c r="G192" s="6"/>
      <c r="H192" s="8"/>
      <c r="I192" s="43"/>
      <c r="J192" s="6"/>
      <c r="K192" s="8"/>
      <c r="L192" s="43"/>
    </row>
    <row r="193" spans="1:12" ht="12" outlineLevel="1" thickBot="1" x14ac:dyDescent="0.2">
      <c r="A193" s="9"/>
      <c r="B193" s="10"/>
      <c r="C193" s="48"/>
      <c r="D193" s="9" t="s">
        <v>37</v>
      </c>
      <c r="E193" s="10"/>
      <c r="F193" s="48"/>
      <c r="G193" s="9"/>
      <c r="H193" s="10"/>
      <c r="I193" s="48"/>
      <c r="J193" s="9"/>
      <c r="K193" s="10"/>
      <c r="L193" s="48"/>
    </row>
    <row r="194" spans="1:12" ht="12" thickBot="1" x14ac:dyDescent="0.2">
      <c r="C194" s="45"/>
      <c r="F194" s="45"/>
      <c r="I194" s="45"/>
      <c r="L194" s="45"/>
    </row>
    <row r="195" spans="1:12" s="13" customFormat="1" ht="15.75" thickBot="1" x14ac:dyDescent="0.3">
      <c r="A195" s="33" t="s">
        <v>76</v>
      </c>
      <c r="B195" s="34" t="s">
        <v>93</v>
      </c>
      <c r="C195" s="40" t="s">
        <v>94</v>
      </c>
      <c r="D195" s="33" t="s">
        <v>77</v>
      </c>
      <c r="E195" s="34" t="s">
        <v>93</v>
      </c>
      <c r="F195" s="40" t="s">
        <v>94</v>
      </c>
      <c r="G195" s="33" t="s">
        <v>78</v>
      </c>
      <c r="H195" s="34" t="s">
        <v>93</v>
      </c>
      <c r="I195" s="40" t="s">
        <v>94</v>
      </c>
      <c r="J195" s="33" t="s">
        <v>79</v>
      </c>
      <c r="K195" s="34" t="s">
        <v>93</v>
      </c>
      <c r="L195" s="40" t="s">
        <v>94</v>
      </c>
    </row>
    <row r="196" spans="1:12" outlineLevel="1" x14ac:dyDescent="0.15">
      <c r="A196" s="30" t="s">
        <v>0</v>
      </c>
      <c r="B196" s="5"/>
      <c r="C196" s="41"/>
      <c r="D196" s="30" t="s">
        <v>0</v>
      </c>
      <c r="E196" s="5"/>
      <c r="F196" s="41"/>
      <c r="G196" s="30" t="s">
        <v>34</v>
      </c>
      <c r="H196" s="5"/>
      <c r="I196" s="41"/>
      <c r="J196" s="30" t="s">
        <v>0</v>
      </c>
      <c r="K196" s="5"/>
      <c r="L196" s="41"/>
    </row>
    <row r="197" spans="1:12" outlineLevel="1" x14ac:dyDescent="0.15">
      <c r="A197" s="6" t="s">
        <v>103</v>
      </c>
      <c r="B197" s="7">
        <v>0.6</v>
      </c>
      <c r="C197" s="42">
        <f>$B$3*B197</f>
        <v>120</v>
      </c>
      <c r="D197" s="6" t="s">
        <v>95</v>
      </c>
      <c r="E197" s="7">
        <v>0.6</v>
      </c>
      <c r="F197" s="42">
        <f>$B$3*E197</f>
        <v>120</v>
      </c>
      <c r="G197" s="6" t="s">
        <v>105</v>
      </c>
      <c r="H197" s="7">
        <v>0.6</v>
      </c>
      <c r="I197" s="52">
        <f t="shared" ref="I197:I204" si="64">$B$4*H197</f>
        <v>84</v>
      </c>
      <c r="J197" s="6" t="s">
        <v>95</v>
      </c>
      <c r="K197" s="7">
        <v>0.6</v>
      </c>
      <c r="L197" s="42">
        <f>$B$3*K197</f>
        <v>120</v>
      </c>
    </row>
    <row r="198" spans="1:12" outlineLevel="1" x14ac:dyDescent="0.15">
      <c r="A198" s="6" t="s">
        <v>103</v>
      </c>
      <c r="B198" s="7">
        <v>0.7</v>
      </c>
      <c r="C198" s="42">
        <f>$B$3*B198</f>
        <v>140</v>
      </c>
      <c r="D198" s="6" t="s">
        <v>95</v>
      </c>
      <c r="E198" s="7">
        <v>0.7</v>
      </c>
      <c r="F198" s="42">
        <f>$B$3*E198</f>
        <v>140</v>
      </c>
      <c r="G198" s="6" t="s">
        <v>105</v>
      </c>
      <c r="H198" s="7">
        <v>0.7</v>
      </c>
      <c r="I198" s="52">
        <f t="shared" si="64"/>
        <v>98</v>
      </c>
      <c r="J198" s="6" t="s">
        <v>95</v>
      </c>
      <c r="K198" s="7">
        <v>0.7</v>
      </c>
      <c r="L198" s="42">
        <f>$B$3*K198</f>
        <v>140</v>
      </c>
    </row>
    <row r="199" spans="1:12" outlineLevel="1" x14ac:dyDescent="0.15">
      <c r="A199" s="6" t="s">
        <v>111</v>
      </c>
      <c r="B199" s="7">
        <v>0.8</v>
      </c>
      <c r="C199" s="42">
        <f>$B$3*B199</f>
        <v>160</v>
      </c>
      <c r="D199" s="6" t="s">
        <v>95</v>
      </c>
      <c r="E199" s="7">
        <v>0.8</v>
      </c>
      <c r="F199" s="42">
        <f>$B$3*E199</f>
        <v>160</v>
      </c>
      <c r="G199" s="6" t="s">
        <v>105</v>
      </c>
      <c r="H199" s="7">
        <v>0.8</v>
      </c>
      <c r="I199" s="52">
        <f t="shared" si="64"/>
        <v>112</v>
      </c>
      <c r="J199" s="6" t="s">
        <v>95</v>
      </c>
      <c r="K199" s="7">
        <v>0.8</v>
      </c>
      <c r="L199" s="42">
        <f>$B$3*K199</f>
        <v>160</v>
      </c>
    </row>
    <row r="200" spans="1:12" outlineLevel="1" x14ac:dyDescent="0.15">
      <c r="A200" s="6"/>
      <c r="B200" s="8"/>
      <c r="C200" s="43"/>
      <c r="D200" s="6" t="s">
        <v>95</v>
      </c>
      <c r="E200" s="7">
        <v>0.85</v>
      </c>
      <c r="F200" s="42">
        <f>$B$3*E200</f>
        <v>170</v>
      </c>
      <c r="G200" s="6" t="s">
        <v>105</v>
      </c>
      <c r="H200" s="7">
        <v>0.85</v>
      </c>
      <c r="I200" s="52">
        <f t="shared" si="64"/>
        <v>119</v>
      </c>
      <c r="J200" s="6" t="s">
        <v>96</v>
      </c>
      <c r="K200" s="7">
        <v>0.85</v>
      </c>
      <c r="L200" s="42">
        <f>$B$3*K200</f>
        <v>170</v>
      </c>
    </row>
    <row r="201" spans="1:12" outlineLevel="1" x14ac:dyDescent="0.15">
      <c r="A201" s="29" t="s">
        <v>42</v>
      </c>
      <c r="B201" s="8"/>
      <c r="C201" s="43"/>
      <c r="D201" s="6" t="s">
        <v>95</v>
      </c>
      <c r="E201" s="7">
        <v>0.8</v>
      </c>
      <c r="F201" s="42">
        <f>$B$3*E201</f>
        <v>160</v>
      </c>
      <c r="G201" s="6" t="s">
        <v>95</v>
      </c>
      <c r="H201" s="7">
        <v>0.8</v>
      </c>
      <c r="I201" s="52">
        <f t="shared" si="64"/>
        <v>112</v>
      </c>
      <c r="J201" s="6"/>
      <c r="K201" s="8"/>
      <c r="L201" s="43"/>
    </row>
    <row r="202" spans="1:12" outlineLevel="1" x14ac:dyDescent="0.15">
      <c r="A202" s="6" t="s">
        <v>105</v>
      </c>
      <c r="B202" s="7">
        <v>0.6</v>
      </c>
      <c r="C202" s="28">
        <f t="shared" ref="C202:C204" si="65">$B$7*B202</f>
        <v>57</v>
      </c>
      <c r="D202" s="6"/>
      <c r="E202" s="8"/>
      <c r="F202" s="43"/>
      <c r="G202" s="6" t="s">
        <v>95</v>
      </c>
      <c r="H202" s="7">
        <v>0.85</v>
      </c>
      <c r="I202" s="52">
        <f t="shared" si="64"/>
        <v>119</v>
      </c>
      <c r="J202" s="29" t="s">
        <v>38</v>
      </c>
      <c r="K202" s="8"/>
      <c r="L202" s="43"/>
    </row>
    <row r="203" spans="1:12" outlineLevel="1" x14ac:dyDescent="0.15">
      <c r="A203" s="6" t="s">
        <v>105</v>
      </c>
      <c r="B203" s="7">
        <v>0.7</v>
      </c>
      <c r="C203" s="28">
        <f t="shared" si="65"/>
        <v>66.5</v>
      </c>
      <c r="D203" s="29" t="s">
        <v>80</v>
      </c>
      <c r="E203" s="8"/>
      <c r="F203" s="43"/>
      <c r="G203" s="6" t="s">
        <v>95</v>
      </c>
      <c r="H203" s="7">
        <v>0.8</v>
      </c>
      <c r="I203" s="52">
        <f t="shared" si="64"/>
        <v>112</v>
      </c>
      <c r="J203" s="6" t="s">
        <v>163</v>
      </c>
      <c r="K203" s="7">
        <v>0.6</v>
      </c>
      <c r="L203" s="49">
        <f t="shared" ref="L203:L204" si="66">$B$5*K203</f>
        <v>54</v>
      </c>
    </row>
    <row r="204" spans="1:12" outlineLevel="1" x14ac:dyDescent="0.15">
      <c r="A204" s="6" t="s">
        <v>104</v>
      </c>
      <c r="B204" s="7">
        <v>0.8</v>
      </c>
      <c r="C204" s="28">
        <f t="shared" si="65"/>
        <v>76</v>
      </c>
      <c r="D204" s="6" t="s">
        <v>146</v>
      </c>
      <c r="E204" s="7">
        <v>0.6</v>
      </c>
      <c r="F204" s="28">
        <f t="shared" ref="F204:F206" si="67">$B$7*E204</f>
        <v>57</v>
      </c>
      <c r="G204" s="6" t="s">
        <v>95</v>
      </c>
      <c r="H204" s="7">
        <v>0.85</v>
      </c>
      <c r="I204" s="52">
        <f t="shared" si="64"/>
        <v>119</v>
      </c>
      <c r="J204" s="6" t="s">
        <v>171</v>
      </c>
      <c r="K204" s="7">
        <v>0.7</v>
      </c>
      <c r="L204" s="49">
        <f t="shared" si="66"/>
        <v>62.999999999999993</v>
      </c>
    </row>
    <row r="205" spans="1:12" outlineLevel="1" x14ac:dyDescent="0.15">
      <c r="A205" s="6"/>
      <c r="B205" s="8"/>
      <c r="C205" s="43"/>
      <c r="D205" s="6" t="s">
        <v>146</v>
      </c>
      <c r="E205" s="7">
        <v>0.65</v>
      </c>
      <c r="F205" s="28">
        <f t="shared" si="67"/>
        <v>61.75</v>
      </c>
      <c r="G205" s="6"/>
      <c r="H205" s="8"/>
      <c r="I205" s="43"/>
      <c r="J205" s="6"/>
      <c r="K205" s="8"/>
      <c r="L205" s="43"/>
    </row>
    <row r="206" spans="1:12" outlineLevel="1" x14ac:dyDescent="0.15">
      <c r="A206" s="29" t="s">
        <v>43</v>
      </c>
      <c r="B206" s="8"/>
      <c r="C206" s="43"/>
      <c r="D206" s="6" t="s">
        <v>147</v>
      </c>
      <c r="E206" s="7">
        <v>0.7</v>
      </c>
      <c r="F206" s="28">
        <f t="shared" si="67"/>
        <v>66.5</v>
      </c>
      <c r="G206" s="29" t="s">
        <v>42</v>
      </c>
      <c r="H206" s="8"/>
      <c r="I206" s="43"/>
      <c r="J206" s="29" t="s">
        <v>39</v>
      </c>
      <c r="K206" s="8"/>
      <c r="L206" s="43"/>
    </row>
    <row r="207" spans="1:12" outlineLevel="1" x14ac:dyDescent="0.15">
      <c r="A207" s="6" t="s">
        <v>115</v>
      </c>
      <c r="B207" s="7">
        <v>0.6</v>
      </c>
      <c r="C207" s="50">
        <f t="shared" ref="C207:C209" si="68">$B$8*B207</f>
        <v>69</v>
      </c>
      <c r="D207" s="6"/>
      <c r="E207" s="8"/>
      <c r="F207" s="43"/>
      <c r="G207" s="6" t="s">
        <v>95</v>
      </c>
      <c r="H207" s="7">
        <v>0.6</v>
      </c>
      <c r="I207" s="28">
        <f t="shared" ref="I207:I212" si="69">$B$7*H207</f>
        <v>57</v>
      </c>
      <c r="J207" s="6" t="s">
        <v>165</v>
      </c>
      <c r="K207" s="7">
        <v>0.6</v>
      </c>
      <c r="L207" s="50">
        <f>$B$8*K207</f>
        <v>69</v>
      </c>
    </row>
    <row r="208" spans="1:12" outlineLevel="1" x14ac:dyDescent="0.15">
      <c r="A208" s="6" t="s">
        <v>115</v>
      </c>
      <c r="B208" s="7">
        <v>0.7</v>
      </c>
      <c r="C208" s="50">
        <f t="shared" si="68"/>
        <v>80.5</v>
      </c>
      <c r="D208" s="29" t="s">
        <v>30</v>
      </c>
      <c r="E208" s="8"/>
      <c r="F208" s="43"/>
      <c r="G208" s="6" t="s">
        <v>95</v>
      </c>
      <c r="H208" s="7">
        <v>0.7</v>
      </c>
      <c r="I208" s="28">
        <f t="shared" si="69"/>
        <v>66.5</v>
      </c>
      <c r="J208" s="6" t="s">
        <v>172</v>
      </c>
      <c r="K208" s="7">
        <v>0.7</v>
      </c>
      <c r="L208" s="50">
        <f>$B$8*K208</f>
        <v>80.5</v>
      </c>
    </row>
    <row r="209" spans="1:12" outlineLevel="1" x14ac:dyDescent="0.15">
      <c r="A209" s="6" t="s">
        <v>129</v>
      </c>
      <c r="B209" s="7">
        <v>0.8</v>
      </c>
      <c r="C209" s="50">
        <f t="shared" si="68"/>
        <v>92</v>
      </c>
      <c r="D209" s="6" t="s">
        <v>139</v>
      </c>
      <c r="E209" s="7">
        <v>0.6</v>
      </c>
      <c r="F209" s="50">
        <f t="shared" ref="F209:F211" si="70">$B$8*E209</f>
        <v>69</v>
      </c>
      <c r="G209" s="6" t="s">
        <v>95</v>
      </c>
      <c r="H209" s="7">
        <v>0.8</v>
      </c>
      <c r="I209" s="28">
        <f t="shared" si="69"/>
        <v>76</v>
      </c>
      <c r="J209" s="6"/>
      <c r="K209" s="8"/>
      <c r="L209" s="43"/>
    </row>
    <row r="210" spans="1:12" outlineLevel="1" x14ac:dyDescent="0.15">
      <c r="A210" s="6"/>
      <c r="B210" s="8"/>
      <c r="C210" s="43"/>
      <c r="D210" s="6" t="s">
        <v>139</v>
      </c>
      <c r="E210" s="7">
        <v>0.65</v>
      </c>
      <c r="F210" s="50">
        <f t="shared" si="70"/>
        <v>74.75</v>
      </c>
      <c r="G210" s="6" t="s">
        <v>95</v>
      </c>
      <c r="H210" s="7">
        <v>0.85</v>
      </c>
      <c r="I210" s="28">
        <f t="shared" si="69"/>
        <v>80.75</v>
      </c>
      <c r="J210" s="6"/>
      <c r="K210" s="8"/>
      <c r="L210" s="43"/>
    </row>
    <row r="211" spans="1:12" outlineLevel="1" x14ac:dyDescent="0.15">
      <c r="A211" s="29" t="s">
        <v>90</v>
      </c>
      <c r="B211" s="8"/>
      <c r="C211" s="43"/>
      <c r="D211" s="6" t="s">
        <v>148</v>
      </c>
      <c r="E211" s="7">
        <v>0.7</v>
      </c>
      <c r="F211" s="50">
        <f t="shared" si="70"/>
        <v>80.5</v>
      </c>
      <c r="G211" s="6" t="s">
        <v>113</v>
      </c>
      <c r="H211" s="7">
        <v>0.9</v>
      </c>
      <c r="I211" s="28">
        <f t="shared" si="69"/>
        <v>85.5</v>
      </c>
      <c r="J211" s="6"/>
      <c r="K211" s="8"/>
      <c r="L211" s="43"/>
    </row>
    <row r="212" spans="1:12" outlineLevel="1" x14ac:dyDescent="0.15">
      <c r="A212" s="6" t="s">
        <v>105</v>
      </c>
      <c r="B212" s="7">
        <v>0.85</v>
      </c>
      <c r="C212" s="28">
        <f t="shared" ref="C212:C213" si="71">$B$7*B212</f>
        <v>80.75</v>
      </c>
      <c r="D212" s="6"/>
      <c r="E212" s="8"/>
      <c r="F212" s="43"/>
      <c r="G212" s="6" t="s">
        <v>96</v>
      </c>
      <c r="H212" s="7">
        <v>0.8</v>
      </c>
      <c r="I212" s="28">
        <f t="shared" si="69"/>
        <v>76</v>
      </c>
      <c r="J212" s="6"/>
      <c r="K212" s="8"/>
      <c r="L212" s="43"/>
    </row>
    <row r="213" spans="1:12" outlineLevel="1" x14ac:dyDescent="0.15">
      <c r="A213" s="6" t="s">
        <v>110</v>
      </c>
      <c r="B213" s="7">
        <v>0.95</v>
      </c>
      <c r="C213" s="28">
        <f t="shared" si="71"/>
        <v>90.25</v>
      </c>
      <c r="D213" s="29" t="s">
        <v>89</v>
      </c>
      <c r="E213" s="8"/>
      <c r="F213" s="43"/>
      <c r="G213" s="6"/>
      <c r="H213" s="8"/>
      <c r="I213" s="43"/>
      <c r="J213" s="6"/>
      <c r="K213" s="8"/>
      <c r="L213" s="43"/>
    </row>
    <row r="214" spans="1:12" outlineLevel="1" x14ac:dyDescent="0.15">
      <c r="A214" s="6"/>
      <c r="B214" s="8"/>
      <c r="C214" s="43"/>
      <c r="D214" s="6" t="s">
        <v>105</v>
      </c>
      <c r="E214" s="7">
        <v>0.8</v>
      </c>
      <c r="F214" s="46">
        <f t="shared" ref="F214:F218" si="72">$B$6*E214</f>
        <v>88</v>
      </c>
      <c r="G214" s="29" t="s">
        <v>43</v>
      </c>
      <c r="H214" s="8"/>
      <c r="I214" s="43"/>
      <c r="J214" s="6"/>
      <c r="K214" s="8"/>
      <c r="L214" s="43"/>
    </row>
    <row r="215" spans="1:12" outlineLevel="1" x14ac:dyDescent="0.15">
      <c r="A215" s="29" t="s">
        <v>23</v>
      </c>
      <c r="B215" s="8"/>
      <c r="C215" s="43"/>
      <c r="D215" s="6" t="s">
        <v>105</v>
      </c>
      <c r="E215" s="7">
        <v>0.9</v>
      </c>
      <c r="F215" s="46">
        <f t="shared" si="72"/>
        <v>99</v>
      </c>
      <c r="G215" s="6" t="s">
        <v>161</v>
      </c>
      <c r="H215" s="7">
        <v>0.6</v>
      </c>
      <c r="I215" s="50">
        <f t="shared" ref="I215:I220" si="73">$B$8*H215</f>
        <v>69</v>
      </c>
      <c r="J215" s="6"/>
      <c r="K215" s="8"/>
      <c r="L215" s="43"/>
    </row>
    <row r="216" spans="1:12" outlineLevel="1" x14ac:dyDescent="0.15">
      <c r="A216" s="6" t="s">
        <v>105</v>
      </c>
      <c r="B216" s="7">
        <v>0.6</v>
      </c>
      <c r="C216" s="47">
        <f t="shared" ref="C216:C218" si="74">$B$10*B216</f>
        <v>48</v>
      </c>
      <c r="D216" s="6" t="s">
        <v>95</v>
      </c>
      <c r="E216" s="7">
        <v>1</v>
      </c>
      <c r="F216" s="46">
        <f t="shared" si="72"/>
        <v>110</v>
      </c>
      <c r="G216" s="6" t="s">
        <v>161</v>
      </c>
      <c r="H216" s="7">
        <v>0.7</v>
      </c>
      <c r="I216" s="50">
        <f t="shared" si="73"/>
        <v>80.5</v>
      </c>
      <c r="J216" s="6"/>
      <c r="K216" s="8"/>
      <c r="L216" s="43"/>
    </row>
    <row r="217" spans="1:12" outlineLevel="1" x14ac:dyDescent="0.15">
      <c r="A217" s="6" t="s">
        <v>105</v>
      </c>
      <c r="B217" s="7">
        <v>0.65</v>
      </c>
      <c r="C217" s="47">
        <f t="shared" si="74"/>
        <v>52</v>
      </c>
      <c r="D217" s="6" t="s">
        <v>95</v>
      </c>
      <c r="E217" s="7">
        <v>0.85</v>
      </c>
      <c r="F217" s="46">
        <f t="shared" si="72"/>
        <v>93.5</v>
      </c>
      <c r="G217" s="6" t="s">
        <v>161</v>
      </c>
      <c r="H217" s="7">
        <v>0.8</v>
      </c>
      <c r="I217" s="50">
        <f t="shared" si="73"/>
        <v>92</v>
      </c>
      <c r="J217" s="6"/>
      <c r="K217" s="8"/>
      <c r="L217" s="43"/>
    </row>
    <row r="218" spans="1:12" outlineLevel="1" x14ac:dyDescent="0.15">
      <c r="A218" s="6" t="s">
        <v>130</v>
      </c>
      <c r="B218" s="7">
        <v>0.7</v>
      </c>
      <c r="C218" s="47">
        <f t="shared" si="74"/>
        <v>56</v>
      </c>
      <c r="D218" s="6" t="s">
        <v>95</v>
      </c>
      <c r="E218" s="7">
        <v>0.9</v>
      </c>
      <c r="F218" s="46">
        <f t="shared" si="72"/>
        <v>99</v>
      </c>
      <c r="G218" s="6" t="s">
        <v>161</v>
      </c>
      <c r="H218" s="7">
        <v>0.85</v>
      </c>
      <c r="I218" s="50">
        <f t="shared" si="73"/>
        <v>97.75</v>
      </c>
      <c r="J218" s="6"/>
      <c r="K218" s="8"/>
      <c r="L218" s="43"/>
    </row>
    <row r="219" spans="1:12" outlineLevel="1" x14ac:dyDescent="0.15">
      <c r="A219" s="6"/>
      <c r="B219" s="8"/>
      <c r="C219" s="43"/>
      <c r="D219" s="6"/>
      <c r="E219" s="8"/>
      <c r="F219" s="43"/>
      <c r="G219" s="6" t="s">
        <v>144</v>
      </c>
      <c r="H219" s="7">
        <v>0.9</v>
      </c>
      <c r="I219" s="50">
        <f t="shared" si="73"/>
        <v>103.5</v>
      </c>
      <c r="J219" s="6"/>
      <c r="K219" s="8"/>
      <c r="L219" s="43"/>
    </row>
    <row r="220" spans="1:12" outlineLevel="1" x14ac:dyDescent="0.15">
      <c r="A220" s="29" t="s">
        <v>65</v>
      </c>
      <c r="B220" s="8"/>
      <c r="C220" s="43"/>
      <c r="D220" s="29" t="s">
        <v>81</v>
      </c>
      <c r="E220" s="8"/>
      <c r="F220" s="43"/>
      <c r="G220" s="6" t="s">
        <v>145</v>
      </c>
      <c r="H220" s="7">
        <v>0.8</v>
      </c>
      <c r="I220" s="50">
        <f t="shared" si="73"/>
        <v>92</v>
      </c>
      <c r="J220" s="6"/>
      <c r="K220" s="8"/>
      <c r="L220" s="43"/>
    </row>
    <row r="221" spans="1:12" outlineLevel="1" x14ac:dyDescent="0.15">
      <c r="A221" s="6" t="s">
        <v>59</v>
      </c>
      <c r="B221" s="8"/>
      <c r="C221" s="43"/>
      <c r="D221" s="6" t="s">
        <v>63</v>
      </c>
      <c r="E221" s="8"/>
      <c r="F221" s="43"/>
      <c r="G221" s="6"/>
      <c r="H221" s="8"/>
      <c r="I221" s="43"/>
      <c r="J221" s="6"/>
      <c r="K221" s="8"/>
      <c r="L221" s="43"/>
    </row>
    <row r="222" spans="1:12" outlineLevel="1" x14ac:dyDescent="0.15">
      <c r="A222" s="6" t="s">
        <v>37</v>
      </c>
      <c r="B222" s="8"/>
      <c r="C222" s="43"/>
      <c r="D222" s="6" t="s">
        <v>37</v>
      </c>
      <c r="E222" s="8"/>
      <c r="F222" s="43"/>
      <c r="G222" s="29" t="s">
        <v>91</v>
      </c>
      <c r="H222" s="8"/>
      <c r="I222" s="43"/>
      <c r="J222" s="6"/>
      <c r="K222" s="8"/>
      <c r="L222" s="43"/>
    </row>
    <row r="223" spans="1:12" outlineLevel="1" x14ac:dyDescent="0.15">
      <c r="A223" s="6"/>
      <c r="B223" s="8"/>
      <c r="C223" s="43"/>
      <c r="D223" s="6"/>
      <c r="E223" s="8"/>
      <c r="F223" s="43"/>
      <c r="G223" s="6" t="s">
        <v>105</v>
      </c>
      <c r="H223" s="7">
        <v>1</v>
      </c>
      <c r="I223" s="28">
        <f t="shared" ref="I223:I228" si="75">$B$7*H223</f>
        <v>95</v>
      </c>
      <c r="J223" s="6"/>
      <c r="K223" s="8"/>
      <c r="L223" s="43"/>
    </row>
    <row r="224" spans="1:12" outlineLevel="1" x14ac:dyDescent="0.15">
      <c r="A224" s="6"/>
      <c r="B224" s="8"/>
      <c r="C224" s="43"/>
      <c r="D224" s="6"/>
      <c r="E224" s="8"/>
      <c r="F224" s="43"/>
      <c r="G224" s="6" t="s">
        <v>105</v>
      </c>
      <c r="H224" s="7">
        <v>1.1000000000000001</v>
      </c>
      <c r="I224" s="28">
        <f t="shared" si="75"/>
        <v>104.50000000000001</v>
      </c>
      <c r="J224" s="6"/>
      <c r="K224" s="8"/>
      <c r="L224" s="43"/>
    </row>
    <row r="225" spans="1:12" outlineLevel="1" x14ac:dyDescent="0.15">
      <c r="A225" s="6"/>
      <c r="B225" s="8"/>
      <c r="C225" s="43"/>
      <c r="D225" s="6"/>
      <c r="E225" s="8"/>
      <c r="F225" s="43"/>
      <c r="G225" s="6" t="s">
        <v>105</v>
      </c>
      <c r="H225" s="7">
        <v>1</v>
      </c>
      <c r="I225" s="28">
        <f t="shared" si="75"/>
        <v>95</v>
      </c>
      <c r="J225" s="6"/>
      <c r="K225" s="8"/>
      <c r="L225" s="43"/>
    </row>
    <row r="226" spans="1:12" outlineLevel="1" x14ac:dyDescent="0.15">
      <c r="A226" s="6"/>
      <c r="B226" s="8"/>
      <c r="C226" s="43"/>
      <c r="D226" s="6"/>
      <c r="E226" s="8"/>
      <c r="F226" s="43"/>
      <c r="G226" s="6" t="s">
        <v>105</v>
      </c>
      <c r="H226" s="7">
        <v>1.1000000000000001</v>
      </c>
      <c r="I226" s="28">
        <f t="shared" si="75"/>
        <v>104.50000000000001</v>
      </c>
      <c r="J226" s="6"/>
      <c r="K226" s="8"/>
      <c r="L226" s="43"/>
    </row>
    <row r="227" spans="1:12" outlineLevel="1" x14ac:dyDescent="0.15">
      <c r="A227" s="6"/>
      <c r="B227" s="8"/>
      <c r="C227" s="43"/>
      <c r="D227" s="6"/>
      <c r="E227" s="8"/>
      <c r="F227" s="43"/>
      <c r="G227" s="6" t="s">
        <v>105</v>
      </c>
      <c r="H227" s="7">
        <v>1</v>
      </c>
      <c r="I227" s="28">
        <f t="shared" si="75"/>
        <v>95</v>
      </c>
      <c r="J227" s="6"/>
      <c r="K227" s="8"/>
      <c r="L227" s="43"/>
    </row>
    <row r="228" spans="1:12" outlineLevel="1" x14ac:dyDescent="0.15">
      <c r="A228" s="6"/>
      <c r="B228" s="8"/>
      <c r="C228" s="43"/>
      <c r="D228" s="6"/>
      <c r="E228" s="8"/>
      <c r="F228" s="43"/>
      <c r="G228" s="6" t="s">
        <v>105</v>
      </c>
      <c r="H228" s="7">
        <v>1.1000000000000001</v>
      </c>
      <c r="I228" s="28">
        <f t="shared" si="75"/>
        <v>104.50000000000001</v>
      </c>
      <c r="J228" s="6"/>
      <c r="K228" s="8"/>
      <c r="L228" s="43"/>
    </row>
    <row r="229" spans="1:12" outlineLevel="1" x14ac:dyDescent="0.15">
      <c r="A229" s="6"/>
      <c r="B229" s="8"/>
      <c r="C229" s="43"/>
      <c r="D229" s="6"/>
      <c r="E229" s="8"/>
      <c r="F229" s="43"/>
      <c r="G229" s="6"/>
      <c r="H229" s="8"/>
      <c r="I229" s="43"/>
      <c r="J229" s="6"/>
      <c r="K229" s="8"/>
      <c r="L229" s="43"/>
    </row>
    <row r="230" spans="1:12" outlineLevel="1" x14ac:dyDescent="0.15">
      <c r="A230" s="6"/>
      <c r="B230" s="8"/>
      <c r="C230" s="43"/>
      <c r="D230" s="6"/>
      <c r="E230" s="8"/>
      <c r="F230" s="43"/>
      <c r="G230" s="29" t="s">
        <v>47</v>
      </c>
      <c r="H230" s="8"/>
      <c r="I230" s="43"/>
      <c r="J230" s="6"/>
      <c r="K230" s="8"/>
      <c r="L230" s="43"/>
    </row>
    <row r="231" spans="1:12" outlineLevel="1" x14ac:dyDescent="0.15">
      <c r="A231" s="6"/>
      <c r="B231" s="8"/>
      <c r="C231" s="43"/>
      <c r="D231" s="6"/>
      <c r="E231" s="8"/>
      <c r="F231" s="43"/>
      <c r="G231" s="6" t="s">
        <v>63</v>
      </c>
      <c r="H231" s="8"/>
      <c r="I231" s="43"/>
      <c r="J231" s="6"/>
      <c r="K231" s="8"/>
      <c r="L231" s="43"/>
    </row>
    <row r="232" spans="1:12" ht="12" outlineLevel="1" thickBot="1" x14ac:dyDescent="0.2">
      <c r="A232" s="9"/>
      <c r="B232" s="10"/>
      <c r="C232" s="48"/>
      <c r="D232" s="9"/>
      <c r="E232" s="10"/>
      <c r="F232" s="48"/>
      <c r="G232" s="9" t="s">
        <v>37</v>
      </c>
      <c r="H232" s="10"/>
      <c r="I232" s="48"/>
      <c r="J232" s="9"/>
      <c r="K232" s="10"/>
      <c r="L232" s="48"/>
    </row>
  </sheetData>
  <mergeCells count="1">
    <mergeCell ref="A1:G1"/>
  </mergeCells>
  <hyperlinks>
    <hyperlink ref="A1" r:id="rId1" xr:uid="{002757DE-C567-4282-9C0F-C3FDC33979DA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3EE5-23A5-409C-A53D-9D978ECB499A}">
  <sheetPr codeName="Sheet9"/>
  <dimension ref="A1:L683"/>
  <sheetViews>
    <sheetView tabSelected="1" zoomScaleNormal="100" workbookViewId="0">
      <pane ySplit="11" topLeftCell="A659" activePane="bottomLeft" state="frozen"/>
      <selection pane="bottomLeft" activeCell="F5" sqref="F5"/>
    </sheetView>
  </sheetViews>
  <sheetFormatPr defaultRowHeight="15" customHeight="1" x14ac:dyDescent="0.25"/>
  <cols>
    <col min="1" max="1" width="48.42578125" style="65" customWidth="1"/>
    <col min="2" max="3" width="8.85546875" style="2" customWidth="1"/>
    <col min="4" max="4" width="6.5703125" style="2" customWidth="1"/>
    <col min="5" max="5" width="6.85546875" style="2" customWidth="1"/>
    <col min="6" max="6" width="114.28515625" style="2" bestFit="1" customWidth="1"/>
    <col min="7" max="7" width="88.28515625" style="65" bestFit="1" customWidth="1"/>
    <col min="8" max="9" width="8.85546875" style="2" customWidth="1"/>
    <col min="10" max="10" width="48.42578125" style="65" customWidth="1"/>
    <col min="11" max="12" width="8.85546875" style="2" customWidth="1"/>
    <col min="13" max="16384" width="9.140625" style="65"/>
  </cols>
  <sheetData>
    <row r="1" spans="1:7" ht="15" customHeight="1" x14ac:dyDescent="0.25">
      <c r="A1" s="70" t="s">
        <v>92</v>
      </c>
      <c r="B1" s="70"/>
      <c r="C1" s="70"/>
      <c r="D1" s="70"/>
      <c r="E1" s="70"/>
      <c r="F1" s="70"/>
      <c r="G1" s="70"/>
    </row>
    <row r="2" spans="1:7" ht="15" customHeight="1" thickBot="1" x14ac:dyDescent="0.3">
      <c r="A2" s="64"/>
      <c r="B2" s="4"/>
      <c r="C2" s="64"/>
      <c r="D2" s="4"/>
      <c r="E2" s="4"/>
      <c r="F2" s="64"/>
      <c r="G2" s="64"/>
    </row>
    <row r="3" spans="1:7" ht="15" customHeight="1" x14ac:dyDescent="0.25">
      <c r="A3" s="71" t="s">
        <v>0</v>
      </c>
      <c r="B3" s="53">
        <v>200</v>
      </c>
      <c r="C3" s="53" t="s">
        <v>181</v>
      </c>
      <c r="D3" s="4"/>
      <c r="E3" s="4"/>
      <c r="F3" s="64"/>
      <c r="G3" s="64"/>
    </row>
    <row r="4" spans="1:7" ht="15" customHeight="1" x14ac:dyDescent="0.25">
      <c r="A4" s="72" t="s">
        <v>34</v>
      </c>
      <c r="B4" s="54">
        <v>140</v>
      </c>
      <c r="C4" s="54" t="s">
        <v>182</v>
      </c>
      <c r="D4" s="4"/>
      <c r="E4" s="4"/>
      <c r="F4" s="64"/>
      <c r="G4" s="64"/>
    </row>
    <row r="5" spans="1:7" ht="15" customHeight="1" x14ac:dyDescent="0.25">
      <c r="A5" s="73" t="s">
        <v>173</v>
      </c>
      <c r="B5" s="55">
        <v>90</v>
      </c>
      <c r="C5" s="55" t="s">
        <v>183</v>
      </c>
      <c r="D5" s="4"/>
      <c r="E5" s="4"/>
      <c r="F5" s="64"/>
      <c r="G5" s="64"/>
    </row>
    <row r="6" spans="1:7" ht="15" customHeight="1" x14ac:dyDescent="0.25">
      <c r="A6" s="74" t="s">
        <v>175</v>
      </c>
      <c r="B6" s="56">
        <v>110</v>
      </c>
      <c r="C6" s="56" t="s">
        <v>184</v>
      </c>
      <c r="D6" s="4"/>
      <c r="E6" s="4"/>
      <c r="F6" s="64"/>
      <c r="G6" s="64"/>
    </row>
    <row r="7" spans="1:7" ht="15" customHeight="1" x14ac:dyDescent="0.25">
      <c r="A7" s="75" t="s">
        <v>42</v>
      </c>
      <c r="B7" s="57">
        <v>95</v>
      </c>
      <c r="C7" s="57" t="s">
        <v>185</v>
      </c>
      <c r="D7" s="4"/>
      <c r="E7" s="4"/>
      <c r="F7" s="64"/>
      <c r="G7" s="64"/>
    </row>
    <row r="8" spans="1:7" ht="15" customHeight="1" x14ac:dyDescent="0.25">
      <c r="A8" s="76" t="s">
        <v>49</v>
      </c>
      <c r="B8" s="58">
        <v>115</v>
      </c>
      <c r="C8" s="58" t="s">
        <v>186</v>
      </c>
      <c r="D8" s="4"/>
      <c r="E8" s="4"/>
      <c r="F8" s="64"/>
      <c r="G8" s="64"/>
    </row>
    <row r="9" spans="1:7" ht="15" customHeight="1" x14ac:dyDescent="0.25">
      <c r="A9" s="77" t="s">
        <v>176</v>
      </c>
      <c r="B9" s="59">
        <v>200</v>
      </c>
      <c r="C9" s="59" t="s">
        <v>187</v>
      </c>
      <c r="D9" s="4"/>
      <c r="E9" s="4"/>
      <c r="F9" s="64"/>
      <c r="G9" s="64"/>
    </row>
    <row r="10" spans="1:7" ht="15" customHeight="1" thickBot="1" x14ac:dyDescent="0.3">
      <c r="A10" s="78" t="s">
        <v>23</v>
      </c>
      <c r="B10" s="60">
        <v>80</v>
      </c>
      <c r="C10" s="60" t="s">
        <v>188</v>
      </c>
      <c r="D10" s="4"/>
      <c r="E10" s="4"/>
      <c r="F10" s="64"/>
      <c r="G10" s="64"/>
    </row>
    <row r="11" spans="1:7" ht="15" customHeight="1" thickBot="1" x14ac:dyDescent="0.3">
      <c r="A11" s="64"/>
      <c r="B11" s="4"/>
      <c r="C11" s="64"/>
      <c r="D11" s="4"/>
      <c r="E11" s="4"/>
      <c r="F11" s="64"/>
      <c r="G11" s="64"/>
    </row>
    <row r="12" spans="1:7" s="13" customFormat="1" ht="15" customHeight="1" thickBot="1" x14ac:dyDescent="0.3">
      <c r="A12" s="33" t="s">
        <v>4</v>
      </c>
      <c r="B12" s="34" t="s">
        <v>93</v>
      </c>
      <c r="C12" s="40" t="s">
        <v>94</v>
      </c>
      <c r="D12" s="34" t="s">
        <v>192</v>
      </c>
      <c r="E12" s="40" t="s">
        <v>190</v>
      </c>
      <c r="F12" s="67" t="s">
        <v>191</v>
      </c>
    </row>
    <row r="13" spans="1:7" ht="15" customHeight="1" x14ac:dyDescent="0.25">
      <c r="A13" s="79" t="s">
        <v>0</v>
      </c>
      <c r="B13" s="5"/>
      <c r="C13" s="41"/>
      <c r="D13" s="2" t="str">
        <f>IF(ISNUMBER(B13), B13 * 100, "")</f>
        <v/>
      </c>
      <c r="F13" s="68" t="str">
        <f>"&lt;tr&gt;&lt;th colspan=""3""&gt;"&amp;A13&amp;"&lt;/th&gt;&lt;/tr&gt;"</f>
        <v>&lt;tr&gt;&lt;th colspan="3"&gt;Back Squat&lt;/th&gt;&lt;/tr&gt;</v>
      </c>
    </row>
    <row r="14" spans="1:7" ht="15" customHeight="1" x14ac:dyDescent="0.25">
      <c r="A14" s="80" t="s">
        <v>95</v>
      </c>
      <c r="B14" s="7">
        <v>0.6</v>
      </c>
      <c r="C14" s="42">
        <f>$B$3*B14</f>
        <v>120</v>
      </c>
      <c r="D14" s="2">
        <f t="shared" ref="D14:D77" si="0">IF(ISNUMBER(B14), B14 * 100, "")</f>
        <v>60</v>
      </c>
      <c r="E14" s="45" t="str">
        <f>$C$3</f>
        <v>bs</v>
      </c>
      <c r="F14" s="68" t="str">
        <f>"&lt;tr&gt;&lt;td&gt;"&amp;A14&amp;"&lt;/td&gt;&lt;td&gt;"&amp;D14&amp;"%&lt;/td&gt;&lt;td&gt;${percent("&amp;E14&amp;", "&amp;D14&amp;")}&lt;/td&gt;&lt;/tr&gt;"</f>
        <v>&lt;tr&gt;&lt;td&gt;1 Set of 3 Reps &lt;/td&gt;&lt;td&gt;60%&lt;/td&gt;&lt;td&gt;${percent(bs, 60)}&lt;/td&gt;&lt;/tr&gt;</v>
      </c>
    </row>
    <row r="15" spans="1:7" ht="15" customHeight="1" x14ac:dyDescent="0.25">
      <c r="A15" s="80" t="s">
        <v>95</v>
      </c>
      <c r="B15" s="7">
        <v>0.7</v>
      </c>
      <c r="C15" s="42">
        <f>$B$3*B15</f>
        <v>140</v>
      </c>
      <c r="D15" s="2">
        <f t="shared" si="0"/>
        <v>70</v>
      </c>
      <c r="E15" s="45" t="str">
        <f t="shared" ref="E15:E16" si="1">$C$3</f>
        <v>bs</v>
      </c>
      <c r="F15" s="68" t="str">
        <f t="shared" ref="F15:F16" si="2">"&lt;tr&gt;&lt;td&gt;"&amp;A15&amp;"&lt;/td&gt;&lt;td&gt;"&amp;D15&amp;"%&lt;/td&gt;&lt;td&gt;${percent("&amp;E15&amp;", "&amp;D15&amp;")}&lt;/td&gt;&lt;/tr&gt;"</f>
        <v>&lt;tr&gt;&lt;td&gt;1 Set of 3 Reps &lt;/td&gt;&lt;td&gt;70%&lt;/td&gt;&lt;td&gt;${percent(bs, 70)}&lt;/td&gt;&lt;/tr&gt;</v>
      </c>
    </row>
    <row r="16" spans="1:7" ht="15" customHeight="1" x14ac:dyDescent="0.25">
      <c r="A16" s="80" t="s">
        <v>96</v>
      </c>
      <c r="B16" s="7">
        <v>0.8</v>
      </c>
      <c r="C16" s="42">
        <f>$B$3*B16</f>
        <v>160</v>
      </c>
      <c r="D16" s="2">
        <f t="shared" si="0"/>
        <v>80</v>
      </c>
      <c r="E16" s="45" t="str">
        <f t="shared" si="1"/>
        <v>bs</v>
      </c>
      <c r="F16" s="68" t="str">
        <f t="shared" si="2"/>
        <v>&lt;tr&gt;&lt;td&gt;4 Sets of 3 Reps &lt;/td&gt;&lt;td&gt;80%&lt;/td&gt;&lt;td&gt;${percent(bs, 80)}&lt;/td&gt;&lt;/tr&gt;</v>
      </c>
    </row>
    <row r="17" spans="1:6" ht="15" customHeight="1" x14ac:dyDescent="0.25">
      <c r="A17" s="80"/>
      <c r="B17" s="8"/>
      <c r="C17" s="43"/>
      <c r="D17" s="2" t="str">
        <f t="shared" si="0"/>
        <v/>
      </c>
      <c r="F17" s="69" t="s">
        <v>193</v>
      </c>
    </row>
    <row r="18" spans="1:6" ht="15" customHeight="1" x14ac:dyDescent="0.25">
      <c r="A18" s="81" t="s">
        <v>83</v>
      </c>
      <c r="B18" s="8"/>
      <c r="C18" s="43"/>
      <c r="D18" s="2" t="str">
        <f t="shared" si="0"/>
        <v/>
      </c>
      <c r="F18" s="68" t="str">
        <f>"&lt;tr&gt;&lt;th colspan=""3""&gt;"&amp;A18&amp;"&lt;/th&gt;&lt;/tr&gt;"</f>
        <v>&lt;tr&gt;&lt;th colspan="3"&gt;Snatch Pulls &lt;/th&gt;&lt;/tr&gt;</v>
      </c>
    </row>
    <row r="19" spans="1:6" ht="15" customHeight="1" x14ac:dyDescent="0.25">
      <c r="A19" s="80" t="s">
        <v>97</v>
      </c>
      <c r="B19" s="7">
        <v>0.9</v>
      </c>
      <c r="C19" s="28">
        <f>$B$7*B19</f>
        <v>85.5</v>
      </c>
      <c r="D19" s="2">
        <f t="shared" si="0"/>
        <v>90</v>
      </c>
      <c r="E19" s="45" t="str">
        <f>$C$7</f>
        <v>s</v>
      </c>
      <c r="F19" s="68" t="str">
        <f>"&lt;tr&gt;&lt;td&gt;"&amp;A19&amp;"&lt;/td&gt;&lt;td&gt;"&amp;D19&amp;"%&lt;/td&gt;&lt;td&gt;${percent("&amp;E19&amp;", "&amp;D19&amp;")}&lt;/td&gt;&lt;/tr&gt;"</f>
        <v>&lt;tr&gt;&lt;td&gt;3 Sets of 2 Reps &lt;/td&gt;&lt;td&gt;90%&lt;/td&gt;&lt;td&gt;${percent(s, 90)}&lt;/td&gt;&lt;/tr&gt;</v>
      </c>
    </row>
    <row r="20" spans="1:6" ht="15" customHeight="1" x14ac:dyDescent="0.25">
      <c r="A20" s="80"/>
      <c r="B20" s="8"/>
      <c r="C20" s="43"/>
      <c r="D20" s="2" t="str">
        <f t="shared" si="0"/>
        <v/>
      </c>
      <c r="F20" s="69" t="s">
        <v>193</v>
      </c>
    </row>
    <row r="21" spans="1:6" ht="15" customHeight="1" x14ac:dyDescent="0.25">
      <c r="A21" s="81" t="s">
        <v>1</v>
      </c>
      <c r="B21" s="8"/>
      <c r="C21" s="43"/>
      <c r="D21" s="2" t="str">
        <f t="shared" si="0"/>
        <v/>
      </c>
      <c r="F21" s="68" t="str">
        <f>"&lt;tr&gt;&lt;th colspan=""3""&gt;"&amp;A21&amp;"&lt;/th&gt;&lt;/tr&gt;"</f>
        <v>&lt;tr&gt;&lt;th colspan="3"&gt;Power Snatch&lt;/th&gt;&lt;/tr&gt;</v>
      </c>
    </row>
    <row r="22" spans="1:6" ht="15" customHeight="1" x14ac:dyDescent="0.25">
      <c r="A22" s="80" t="s">
        <v>98</v>
      </c>
      <c r="B22" s="7">
        <v>0.6</v>
      </c>
      <c r="C22" s="28">
        <f t="shared" ref="C22:C25" si="3">$B$7*B22</f>
        <v>57</v>
      </c>
      <c r="D22" s="2">
        <f t="shared" si="0"/>
        <v>60</v>
      </c>
      <c r="E22" s="45" t="str">
        <f t="shared" ref="E22:E25" si="4">$C$7</f>
        <v>s</v>
      </c>
      <c r="F22" s="68" t="str">
        <f t="shared" ref="F22:F25" si="5">"&lt;tr&gt;&lt;td&gt;"&amp;A22&amp;"&lt;/td&gt;&lt;td&gt;"&amp;D22&amp;"%&lt;/td&gt;&lt;td&gt;${percent("&amp;E22&amp;", "&amp;D22&amp;")}&lt;/td&gt;&lt;/tr&gt;"</f>
        <v>&lt;tr&gt;&lt;td&gt;1 Set of 1 Rep &lt;/td&gt;&lt;td&gt;60%&lt;/td&gt;&lt;td&gt;${percent(s, 60)}&lt;/td&gt;&lt;/tr&gt;</v>
      </c>
    </row>
    <row r="23" spans="1:6" ht="15" customHeight="1" x14ac:dyDescent="0.25">
      <c r="A23" s="80" t="s">
        <v>98</v>
      </c>
      <c r="B23" s="7">
        <v>0.7</v>
      </c>
      <c r="C23" s="28">
        <f t="shared" si="3"/>
        <v>66.5</v>
      </c>
      <c r="D23" s="2">
        <f t="shared" si="0"/>
        <v>70</v>
      </c>
      <c r="E23" s="45" t="str">
        <f t="shared" si="4"/>
        <v>s</v>
      </c>
      <c r="F23" s="68" t="str">
        <f t="shared" si="5"/>
        <v>&lt;tr&gt;&lt;td&gt;1 Set of 1 Rep &lt;/td&gt;&lt;td&gt;70%&lt;/td&gt;&lt;td&gt;${percent(s, 70)}&lt;/td&gt;&lt;/tr&gt;</v>
      </c>
    </row>
    <row r="24" spans="1:6" ht="15" customHeight="1" x14ac:dyDescent="0.25">
      <c r="A24" s="80" t="s">
        <v>98</v>
      </c>
      <c r="B24" s="7">
        <v>0.75</v>
      </c>
      <c r="C24" s="28">
        <f t="shared" si="3"/>
        <v>71.25</v>
      </c>
      <c r="D24" s="2">
        <f t="shared" si="0"/>
        <v>75</v>
      </c>
      <c r="E24" s="45" t="str">
        <f t="shared" si="4"/>
        <v>s</v>
      </c>
      <c r="F24" s="68" t="str">
        <f t="shared" si="5"/>
        <v>&lt;tr&gt;&lt;td&gt;1 Set of 1 Rep &lt;/td&gt;&lt;td&gt;75%&lt;/td&gt;&lt;td&gt;${percent(s, 75)}&lt;/td&gt;&lt;/tr&gt;</v>
      </c>
    </row>
    <row r="25" spans="1:6" ht="15" customHeight="1" x14ac:dyDescent="0.25">
      <c r="A25" s="80" t="s">
        <v>99</v>
      </c>
      <c r="B25" s="7">
        <v>0.8</v>
      </c>
      <c r="C25" s="28">
        <f t="shared" si="3"/>
        <v>76</v>
      </c>
      <c r="D25" s="2">
        <f t="shared" si="0"/>
        <v>80</v>
      </c>
      <c r="E25" s="45" t="str">
        <f t="shared" si="4"/>
        <v>s</v>
      </c>
      <c r="F25" s="68" t="str">
        <f t="shared" si="5"/>
        <v>&lt;tr&gt;&lt;td&gt;5 Sets of 1 Rep &lt;/td&gt;&lt;td&gt;80%&lt;/td&gt;&lt;td&gt;${percent(s, 80)}&lt;/td&gt;&lt;/tr&gt;</v>
      </c>
    </row>
    <row r="26" spans="1:6" ht="15" customHeight="1" x14ac:dyDescent="0.25">
      <c r="A26" s="80"/>
      <c r="B26" s="8"/>
      <c r="C26" s="43"/>
      <c r="D26" s="2" t="str">
        <f t="shared" si="0"/>
        <v/>
      </c>
      <c r="F26" s="69" t="s">
        <v>193</v>
      </c>
    </row>
    <row r="27" spans="1:6" ht="15" customHeight="1" x14ac:dyDescent="0.25">
      <c r="A27" s="81" t="s">
        <v>2</v>
      </c>
      <c r="B27" s="8"/>
      <c r="C27" s="43"/>
      <c r="D27" s="2" t="str">
        <f t="shared" si="0"/>
        <v/>
      </c>
      <c r="F27" s="68" t="str">
        <f>"&lt;tr&gt;&lt;th colspan=""3""&gt;"&amp;A27&amp;"&lt;/th&gt;&lt;/tr&gt;"</f>
        <v>&lt;tr&gt;&lt;th colspan="3"&gt;Snatch Pull to Knee + Snatch&lt;/th&gt;&lt;/tr&gt;</v>
      </c>
    </row>
    <row r="28" spans="1:6" ht="15" customHeight="1" x14ac:dyDescent="0.25">
      <c r="A28" s="80" t="s">
        <v>100</v>
      </c>
      <c r="B28" s="7">
        <v>0.6</v>
      </c>
      <c r="C28" s="28">
        <f t="shared" ref="C28:C30" si="6">$B$7*B28</f>
        <v>57</v>
      </c>
      <c r="D28" s="2">
        <f t="shared" si="0"/>
        <v>60</v>
      </c>
      <c r="E28" s="45" t="str">
        <f t="shared" ref="E28:E30" si="7">$C$7</f>
        <v>s</v>
      </c>
      <c r="F28" s="68" t="str">
        <f t="shared" ref="F28:F30" si="8">"&lt;tr&gt;&lt;td&gt;"&amp;A28&amp;"&lt;/td&gt;&lt;td&gt;"&amp;D28&amp;"%&lt;/td&gt;&lt;td&gt;${percent("&amp;E28&amp;", "&amp;D28&amp;")}&lt;/td&gt;&lt;/tr&gt;"</f>
        <v>&lt;tr&gt;&lt;td&gt;1 Set of 2 Sn.Pu.Kn. + 1 Sn. &lt;/td&gt;&lt;td&gt;60%&lt;/td&gt;&lt;td&gt;${percent(s, 60)}&lt;/td&gt;&lt;/tr&gt;</v>
      </c>
    </row>
    <row r="29" spans="1:6" ht="15" customHeight="1" x14ac:dyDescent="0.25">
      <c r="A29" s="80" t="s">
        <v>100</v>
      </c>
      <c r="B29" s="7">
        <v>0.7</v>
      </c>
      <c r="C29" s="28">
        <f t="shared" si="6"/>
        <v>66.5</v>
      </c>
      <c r="D29" s="2">
        <f t="shared" si="0"/>
        <v>70</v>
      </c>
      <c r="E29" s="45" t="str">
        <f t="shared" si="7"/>
        <v>s</v>
      </c>
      <c r="F29" s="68" t="str">
        <f t="shared" si="8"/>
        <v>&lt;tr&gt;&lt;td&gt;1 Set of 2 Sn.Pu.Kn. + 1 Sn. &lt;/td&gt;&lt;td&gt;70%&lt;/td&gt;&lt;td&gt;${percent(s, 70)}&lt;/td&gt;&lt;/tr&gt;</v>
      </c>
    </row>
    <row r="30" spans="1:6" ht="15" customHeight="1" x14ac:dyDescent="0.25">
      <c r="A30" s="80" t="s">
        <v>101</v>
      </c>
      <c r="B30" s="7">
        <v>0.8</v>
      </c>
      <c r="C30" s="28">
        <f t="shared" si="6"/>
        <v>76</v>
      </c>
      <c r="D30" s="2">
        <f t="shared" si="0"/>
        <v>80</v>
      </c>
      <c r="E30" s="45" t="str">
        <f t="shared" si="7"/>
        <v>s</v>
      </c>
      <c r="F30" s="68" t="str">
        <f t="shared" si="8"/>
        <v>&lt;tr&gt;&lt;td&gt;3 Sets of 2 Sn.Pu.Kn. + 1 Sn. &lt;/td&gt;&lt;td&gt;80%&lt;/td&gt;&lt;td&gt;${percent(s, 80)}&lt;/td&gt;&lt;/tr&gt;</v>
      </c>
    </row>
    <row r="31" spans="1:6" ht="15" customHeight="1" x14ac:dyDescent="0.25">
      <c r="A31" s="80"/>
      <c r="B31" s="8"/>
      <c r="C31" s="43"/>
      <c r="D31" s="2" t="str">
        <f t="shared" si="0"/>
        <v/>
      </c>
      <c r="F31" s="69" t="s">
        <v>193</v>
      </c>
    </row>
    <row r="32" spans="1:6" ht="15" customHeight="1" x14ac:dyDescent="0.25">
      <c r="A32" s="81" t="s">
        <v>3</v>
      </c>
      <c r="B32" s="8"/>
      <c r="C32" s="43"/>
      <c r="D32" s="2" t="str">
        <f t="shared" si="0"/>
        <v/>
      </c>
      <c r="F32" s="68" t="str">
        <f>"&lt;tr&gt;&lt;th colspan=""3""&gt;"&amp;A32&amp;"&lt;/th&gt;&lt;/tr&gt;"</f>
        <v>&lt;tr&gt;&lt;th colspan="3"&gt;Snatch Grip Behind the Neck Push Press + Overhead Squat&lt;/th&gt;&lt;/tr&gt;</v>
      </c>
    </row>
    <row r="33" spans="1:12" ht="15" customHeight="1" thickBot="1" x14ac:dyDescent="0.3">
      <c r="A33" s="82" t="s">
        <v>102</v>
      </c>
      <c r="B33" s="36">
        <v>0.75</v>
      </c>
      <c r="C33" s="44">
        <f>$B$5*B33</f>
        <v>67.5</v>
      </c>
      <c r="D33" s="2">
        <f t="shared" si="0"/>
        <v>75</v>
      </c>
      <c r="E33" s="45" t="str">
        <f>C5</f>
        <v>os</v>
      </c>
      <c r="F33" s="68" t="str">
        <f>"&lt;tr&gt;&lt;td&gt;"&amp;A33&amp;"&lt;/td&gt;&lt;td&gt;"&amp;D33&amp;"%&lt;/td&gt;&lt;td&gt;${percent("&amp;E33&amp;", "&amp;D33&amp;")}&lt;/td&gt;&lt;/tr&gt;"</f>
        <v>&lt;tr&gt;&lt;td&gt;3 Sets of 3 Sn.Gr.Be.Ne.P.Pr. + 2 Oh.Sq. &lt;/td&gt;&lt;td&gt;75%&lt;/td&gt;&lt;td&gt;${percent(os, 75)}&lt;/td&gt;&lt;/tr&gt;</v>
      </c>
    </row>
    <row r="34" spans="1:12" ht="15" customHeight="1" thickBot="1" x14ac:dyDescent="0.3">
      <c r="A34" s="33" t="s">
        <v>5</v>
      </c>
      <c r="B34" s="34" t="s">
        <v>93</v>
      </c>
      <c r="C34" s="40" t="s">
        <v>94</v>
      </c>
      <c r="D34" s="2" t="str">
        <f t="shared" si="0"/>
        <v/>
      </c>
      <c r="E34" s="40" t="s">
        <v>190</v>
      </c>
      <c r="F34" s="67" t="s">
        <v>191</v>
      </c>
      <c r="J34" s="66"/>
      <c r="K34" s="62"/>
      <c r="L34" s="63"/>
    </row>
    <row r="35" spans="1:12" ht="15" customHeight="1" x14ac:dyDescent="0.25">
      <c r="A35" s="79" t="s">
        <v>0</v>
      </c>
      <c r="B35" s="5"/>
      <c r="C35" s="41"/>
      <c r="D35" s="2" t="str">
        <f t="shared" si="0"/>
        <v/>
      </c>
      <c r="F35" s="68" t="str">
        <f>"&lt;tr&gt;&lt;th colspan=""3""&gt;"&amp;A35&amp;"&lt;/th&gt;&lt;/tr&gt;"</f>
        <v>&lt;tr&gt;&lt;th colspan="3"&gt;Back Squat&lt;/th&gt;&lt;/tr&gt;</v>
      </c>
      <c r="G35" s="62"/>
      <c r="J35" s="66"/>
      <c r="K35" s="62"/>
      <c r="L35" s="63"/>
    </row>
    <row r="36" spans="1:12" ht="15" customHeight="1" x14ac:dyDescent="0.25">
      <c r="A36" s="80" t="s">
        <v>189</v>
      </c>
      <c r="B36" s="7">
        <v>0.6</v>
      </c>
      <c r="C36" s="42">
        <f>$B$3*B36</f>
        <v>120</v>
      </c>
      <c r="D36" s="2">
        <f t="shared" si="0"/>
        <v>60</v>
      </c>
      <c r="E36" s="45" t="str">
        <f>$C$3</f>
        <v>bs</v>
      </c>
      <c r="F36" s="68" t="str">
        <f>"&lt;tr&gt;&lt;td&gt;"&amp;A36&amp;"&lt;/td&gt;&lt;td&gt;"&amp;D36&amp;"%&lt;/td&gt;&lt;td&gt;${percent("&amp;E36&amp;", "&amp;D36&amp;")}&lt;/td&gt;&lt;/tr&gt;"</f>
        <v>&lt;tr&gt;&lt;td&gt;4 Sets of 10 Reps&lt;/td&gt;&lt;td&gt;60%&lt;/td&gt;&lt;td&gt;${percent(bs, 60)}&lt;/td&gt;&lt;/tr&gt;</v>
      </c>
      <c r="J36" s="66"/>
      <c r="K36" s="62"/>
      <c r="L36" s="63"/>
    </row>
    <row r="37" spans="1:12" ht="15" customHeight="1" x14ac:dyDescent="0.25">
      <c r="A37" s="80"/>
      <c r="B37" s="8"/>
      <c r="C37" s="43"/>
      <c r="D37" s="2" t="str">
        <f t="shared" si="0"/>
        <v/>
      </c>
      <c r="E37" s="62"/>
      <c r="F37" s="69" t="s">
        <v>193</v>
      </c>
      <c r="G37" s="2"/>
      <c r="J37" s="66"/>
      <c r="K37" s="62"/>
      <c r="L37" s="63"/>
    </row>
    <row r="38" spans="1:12" ht="15" customHeight="1" x14ac:dyDescent="0.25">
      <c r="A38" s="81" t="s">
        <v>20</v>
      </c>
      <c r="B38" s="8"/>
      <c r="C38" s="43"/>
      <c r="D38" s="2" t="str">
        <f t="shared" si="0"/>
        <v/>
      </c>
      <c r="E38" s="62"/>
      <c r="F38" s="68" t="str">
        <f>"&lt;tr&gt;&lt;th colspan=""3""&gt;"&amp;A38&amp;"&lt;/th&gt;&lt;/tr&gt;"</f>
        <v>&lt;tr&gt;&lt;th colspan="3"&gt;Clean Deadlift&lt;/th&gt;&lt;/tr&gt;</v>
      </c>
      <c r="J38" s="66"/>
      <c r="K38" s="62"/>
      <c r="L38" s="63"/>
    </row>
    <row r="39" spans="1:12" ht="15" customHeight="1" x14ac:dyDescent="0.25">
      <c r="A39" s="80" t="s">
        <v>96</v>
      </c>
      <c r="B39" s="7">
        <v>0.9</v>
      </c>
      <c r="C39" s="46">
        <f>$B$6*B39</f>
        <v>99</v>
      </c>
      <c r="D39" s="2">
        <f t="shared" si="0"/>
        <v>90</v>
      </c>
      <c r="E39" s="63" t="str">
        <f>$C$6</f>
        <v>c</v>
      </c>
      <c r="F39" s="68" t="str">
        <f>"&lt;tr&gt;&lt;td&gt;"&amp;A39&amp;"&lt;/td&gt;&lt;td&gt;"&amp;D39&amp;"%&lt;/td&gt;&lt;td&gt;${percent("&amp;E39&amp;", "&amp;D39&amp;")}&lt;/td&gt;&lt;/tr&gt;"</f>
        <v>&lt;tr&gt;&lt;td&gt;4 Sets of 3 Reps &lt;/td&gt;&lt;td&gt;90%&lt;/td&gt;&lt;td&gt;${percent(c, 90)}&lt;/td&gt;&lt;/tr&gt;</v>
      </c>
      <c r="J39" s="66"/>
      <c r="K39" s="62"/>
      <c r="L39" s="63"/>
    </row>
    <row r="40" spans="1:12" ht="15" customHeight="1" x14ac:dyDescent="0.25">
      <c r="A40" s="80"/>
      <c r="B40" s="8"/>
      <c r="C40" s="43"/>
      <c r="D40" s="2" t="str">
        <f t="shared" si="0"/>
        <v/>
      </c>
      <c r="E40" s="62"/>
      <c r="F40" s="69" t="s">
        <v>193</v>
      </c>
      <c r="J40" s="66"/>
      <c r="K40" s="62"/>
      <c r="L40" s="63"/>
    </row>
    <row r="41" spans="1:12" ht="15" customHeight="1" x14ac:dyDescent="0.25">
      <c r="A41" s="81" t="s">
        <v>84</v>
      </c>
      <c r="B41" s="8"/>
      <c r="C41" s="43"/>
      <c r="D41" s="2" t="str">
        <f t="shared" si="0"/>
        <v/>
      </c>
      <c r="E41" s="62"/>
      <c r="F41" s="68" t="str">
        <f>"&lt;tr&gt;&lt;th colspan=""3""&gt;"&amp;A41&amp;"&lt;/th&gt;&lt;/tr&gt;"</f>
        <v>&lt;tr&gt;&lt;th colspan="3"&gt;Power Clean from Blocks Below the Knee &lt;/th&gt;&lt;/tr&gt;</v>
      </c>
      <c r="J41" s="66"/>
      <c r="K41" s="62"/>
      <c r="L41" s="63"/>
    </row>
    <row r="42" spans="1:12" ht="15" customHeight="1" x14ac:dyDescent="0.25">
      <c r="A42" s="80" t="s">
        <v>98</v>
      </c>
      <c r="B42" s="7">
        <v>0.6</v>
      </c>
      <c r="C42" s="46">
        <f t="shared" ref="C42:C43" si="9">$B$6*B42</f>
        <v>66</v>
      </c>
      <c r="D42" s="2">
        <f t="shared" si="0"/>
        <v>60</v>
      </c>
      <c r="E42" s="63" t="str">
        <f>$C$6</f>
        <v>c</v>
      </c>
      <c r="F42" s="68" t="str">
        <f>"&lt;tr&gt;&lt;td&gt;"&amp;A42&amp;"&lt;/td&gt;&lt;td&gt;"&amp;D42&amp;"%&lt;/td&gt;&lt;td&gt;${percent("&amp;E42&amp;", "&amp;D42&amp;")}&lt;/td&gt;&lt;/tr&gt;"</f>
        <v>&lt;tr&gt;&lt;td&gt;1 Set of 1 Rep &lt;/td&gt;&lt;td&gt;60%&lt;/td&gt;&lt;td&gt;${percent(c, 60)}&lt;/td&gt;&lt;/tr&gt;</v>
      </c>
      <c r="J42" s="66"/>
      <c r="K42" s="62"/>
      <c r="L42" s="63"/>
    </row>
    <row r="43" spans="1:12" ht="15" customHeight="1" x14ac:dyDescent="0.25">
      <c r="A43" s="80" t="s">
        <v>99</v>
      </c>
      <c r="B43" s="7">
        <v>0.7</v>
      </c>
      <c r="C43" s="46">
        <f t="shared" si="9"/>
        <v>77</v>
      </c>
      <c r="D43" s="2">
        <f t="shared" si="0"/>
        <v>70</v>
      </c>
      <c r="E43" s="62" t="s">
        <v>184</v>
      </c>
      <c r="F43" s="68" t="str">
        <f>"&lt;tr&gt;&lt;td&gt;"&amp;A43&amp;"&lt;/td&gt;&lt;td&gt;"&amp;D43&amp;"%&lt;/td&gt;&lt;td&gt;${percent("&amp;E43&amp;", "&amp;D43&amp;")}&lt;/td&gt;&lt;/tr&gt;"</f>
        <v>&lt;tr&gt;&lt;td&gt;5 Sets of 1 Rep &lt;/td&gt;&lt;td&gt;70%&lt;/td&gt;&lt;td&gt;${percent(c, 70)}&lt;/td&gt;&lt;/tr&gt;</v>
      </c>
      <c r="J43" s="66"/>
      <c r="K43" s="62"/>
      <c r="L43" s="63"/>
    </row>
    <row r="44" spans="1:12" ht="15" customHeight="1" x14ac:dyDescent="0.25">
      <c r="A44" s="80"/>
      <c r="B44" s="8"/>
      <c r="C44" s="43"/>
      <c r="D44" s="2" t="str">
        <f t="shared" si="0"/>
        <v/>
      </c>
      <c r="E44" s="62"/>
      <c r="F44" s="69" t="s">
        <v>193</v>
      </c>
      <c r="J44" s="66"/>
      <c r="K44" s="62"/>
      <c r="L44" s="63"/>
    </row>
    <row r="45" spans="1:12" ht="15" customHeight="1" x14ac:dyDescent="0.25">
      <c r="A45" s="81" t="s">
        <v>21</v>
      </c>
      <c r="B45" s="8"/>
      <c r="C45" s="43"/>
      <c r="D45" s="2" t="str">
        <f t="shared" si="0"/>
        <v/>
      </c>
      <c r="E45" s="62"/>
      <c r="F45" s="68" t="str">
        <f>"&lt;tr&gt;&lt;th colspan=""3""&gt;"&amp;A45&amp;"&lt;/th&gt;&lt;/tr&gt;"</f>
        <v>&lt;tr&gt;&lt;th colspan="3"&gt;Clean Pull to Knee + Clean&lt;/th&gt;&lt;/tr&gt;</v>
      </c>
      <c r="J45" s="66"/>
      <c r="K45" s="62"/>
      <c r="L45" s="63"/>
    </row>
    <row r="46" spans="1:12" ht="15" customHeight="1" x14ac:dyDescent="0.25">
      <c r="A46" s="80" t="s">
        <v>132</v>
      </c>
      <c r="B46" s="7">
        <v>0.6</v>
      </c>
      <c r="C46" s="46">
        <f t="shared" ref="C46:C47" si="10">$B$6*B46</f>
        <v>66</v>
      </c>
      <c r="D46" s="2">
        <f t="shared" si="0"/>
        <v>60</v>
      </c>
      <c r="E46" s="63" t="str">
        <f>$C$6</f>
        <v>c</v>
      </c>
      <c r="F46" s="68" t="str">
        <f>"&lt;tr&gt;&lt;td&gt;"&amp;A46&amp;"&lt;/td&gt;&lt;td&gt;"&amp;D46&amp;"%&lt;/td&gt;&lt;td&gt;${percent("&amp;E46&amp;", "&amp;D46&amp;")}&lt;/td&gt;&lt;/tr&gt;"</f>
        <v>&lt;tr&gt;&lt;td&gt;1 Set of 2 Cl.Pu.Kn. + 1 Cl. &lt;/td&gt;&lt;td&gt;60%&lt;/td&gt;&lt;td&gt;${percent(c, 60)}&lt;/td&gt;&lt;/tr&gt;</v>
      </c>
      <c r="J46" s="66"/>
      <c r="K46" s="62"/>
      <c r="L46" s="63"/>
    </row>
    <row r="47" spans="1:12" ht="15" customHeight="1" x14ac:dyDescent="0.25">
      <c r="A47" s="80" t="s">
        <v>133</v>
      </c>
      <c r="B47" s="7">
        <v>0.7</v>
      </c>
      <c r="C47" s="46">
        <f t="shared" si="10"/>
        <v>77</v>
      </c>
      <c r="D47" s="2">
        <f t="shared" si="0"/>
        <v>70</v>
      </c>
      <c r="E47" s="63" t="str">
        <f>$C$6</f>
        <v>c</v>
      </c>
      <c r="F47" s="68" t="str">
        <f>"&lt;tr&gt;&lt;td&gt;"&amp;A47&amp;"&lt;/td&gt;&lt;td&gt;"&amp;D47&amp;"%&lt;/td&gt;&lt;td&gt;${percent("&amp;E47&amp;", "&amp;D47&amp;")}&lt;/td&gt;&lt;/tr&gt;"</f>
        <v>&lt;tr&gt;&lt;td&gt;4 Sets of 2 Cl.Pu.Kn. + 1 Cl. &lt;/td&gt;&lt;td&gt;70%&lt;/td&gt;&lt;td&gt;${percent(c, 70)}&lt;/td&gt;&lt;/tr&gt;</v>
      </c>
      <c r="J47" s="66"/>
      <c r="K47" s="62"/>
      <c r="L47" s="63"/>
    </row>
    <row r="48" spans="1:12" ht="15" customHeight="1" x14ac:dyDescent="0.25">
      <c r="A48" s="80"/>
      <c r="B48" s="8"/>
      <c r="C48" s="43"/>
      <c r="D48" s="2" t="str">
        <f t="shared" si="0"/>
        <v/>
      </c>
      <c r="E48" s="62"/>
      <c r="F48" s="69" t="s">
        <v>193</v>
      </c>
      <c r="J48" s="66"/>
      <c r="K48" s="62"/>
      <c r="L48" s="63"/>
    </row>
    <row r="49" spans="1:12" ht="15" customHeight="1" x14ac:dyDescent="0.25">
      <c r="A49" s="81" t="s">
        <v>22</v>
      </c>
      <c r="B49" s="8"/>
      <c r="C49" s="43"/>
      <c r="D49" s="2" t="str">
        <f t="shared" si="0"/>
        <v/>
      </c>
      <c r="E49" s="62"/>
      <c r="F49" s="68" t="str">
        <f>"&lt;tr&gt;&lt;th colspan=""3""&gt;"&amp;A49&amp;"&lt;/th&gt;&lt;/tr&gt;"</f>
        <v>&lt;tr&gt;&lt;th colspan="3"&gt;Behind the Neck Push Press + Behind the Neck Push Jerk&lt;/th&gt;&lt;/tr&gt;</v>
      </c>
      <c r="J49" s="66"/>
      <c r="K49" s="62"/>
      <c r="L49" s="63"/>
    </row>
    <row r="50" spans="1:12" ht="15" customHeight="1" thickBot="1" x14ac:dyDescent="0.3">
      <c r="A50" s="80" t="s">
        <v>134</v>
      </c>
      <c r="B50" s="7">
        <v>0.75</v>
      </c>
      <c r="C50" s="47">
        <f>$B$10*B50</f>
        <v>60</v>
      </c>
      <c r="D50" s="2">
        <f t="shared" si="0"/>
        <v>75</v>
      </c>
      <c r="E50" s="63" t="str">
        <f>$C$9</f>
        <v>d</v>
      </c>
      <c r="F50" s="68" t="str">
        <f>"&lt;tr&gt;&lt;td&gt;"&amp;A50&amp;"&lt;/td&gt;&lt;td&gt;"&amp;D50&amp;"%&lt;/td&gt;&lt;td&gt;${percent("&amp;E50&amp;", "&amp;D50&amp;")}&lt;/td&gt;&lt;/tr&gt;"</f>
        <v>&lt;tr&gt;&lt;td&gt;3 Sets of 3 Be.N.P.Pr. + 3 Be.N.P.Jr. &lt;/td&gt;&lt;td&gt;75%&lt;/td&gt;&lt;td&gt;${percent(d, 75)}&lt;/td&gt;&lt;/tr&gt;</v>
      </c>
      <c r="J50" s="66"/>
      <c r="K50" s="62"/>
      <c r="L50" s="63"/>
    </row>
    <row r="51" spans="1:12" ht="15" customHeight="1" thickBot="1" x14ac:dyDescent="0.3">
      <c r="A51" s="33" t="s">
        <v>6</v>
      </c>
      <c r="B51" s="34" t="s">
        <v>93</v>
      </c>
      <c r="C51" s="40" t="s">
        <v>94</v>
      </c>
      <c r="D51" s="2" t="str">
        <f t="shared" si="0"/>
        <v/>
      </c>
      <c r="E51" s="40" t="s">
        <v>190</v>
      </c>
      <c r="F51" s="67" t="s">
        <v>191</v>
      </c>
      <c r="G51" s="66"/>
      <c r="H51" s="62"/>
      <c r="I51" s="63"/>
      <c r="J51" s="66"/>
      <c r="K51" s="62"/>
      <c r="L51" s="63"/>
    </row>
    <row r="52" spans="1:12" ht="15" customHeight="1" x14ac:dyDescent="0.25">
      <c r="A52" s="79" t="s">
        <v>0</v>
      </c>
      <c r="B52" s="5"/>
      <c r="C52" s="41"/>
      <c r="D52" s="2" t="str">
        <f t="shared" si="0"/>
        <v/>
      </c>
      <c r="E52" s="62"/>
      <c r="F52" s="68" t="str">
        <f>"&lt;tr&gt;&lt;th colspan=""3""&gt;"&amp;A52&amp;"&lt;/th&gt;&lt;/tr&gt;"</f>
        <v>&lt;tr&gt;&lt;th colspan="3"&gt;Back Squat&lt;/th&gt;&lt;/tr&gt;</v>
      </c>
      <c r="G52" s="66"/>
      <c r="H52" s="62"/>
      <c r="I52" s="63"/>
      <c r="J52" s="66"/>
      <c r="K52" s="62"/>
      <c r="L52" s="63"/>
    </row>
    <row r="53" spans="1:12" ht="15" customHeight="1" x14ac:dyDescent="0.25">
      <c r="A53" s="80" t="s">
        <v>103</v>
      </c>
      <c r="B53" s="7">
        <v>0.6</v>
      </c>
      <c r="C53" s="42">
        <f>$B$3*B53</f>
        <v>120</v>
      </c>
      <c r="D53" s="2">
        <f t="shared" si="0"/>
        <v>60</v>
      </c>
      <c r="E53" s="63" t="str">
        <f>C3</f>
        <v>bs</v>
      </c>
      <c r="F53" s="68" t="str">
        <f t="shared" ref="F53:F54" si="11">"&lt;tr&gt;&lt;td&gt;"&amp;A53&amp;"&lt;/td&gt;&lt;td&gt;"&amp;D53&amp;"%&lt;/td&gt;&lt;td&gt;${percent("&amp;E53&amp;", "&amp;D53&amp;")}&lt;/td&gt;&lt;/tr&gt;"</f>
        <v>&lt;tr&gt;&lt;td&gt;1 Set of 5 Reps &lt;/td&gt;&lt;td&gt;60%&lt;/td&gt;&lt;td&gt;${percent(bs, 60)}&lt;/td&gt;&lt;/tr&gt;</v>
      </c>
      <c r="G53" s="66"/>
      <c r="H53" s="62"/>
      <c r="I53" s="63"/>
      <c r="J53" s="66"/>
      <c r="K53" s="62"/>
      <c r="L53" s="63"/>
    </row>
    <row r="54" spans="1:12" ht="15" customHeight="1" x14ac:dyDescent="0.25">
      <c r="A54" s="80" t="s">
        <v>149</v>
      </c>
      <c r="B54" s="7">
        <v>0.7</v>
      </c>
      <c r="C54" s="42">
        <f>$B$3*B54</f>
        <v>140</v>
      </c>
      <c r="D54" s="2">
        <f t="shared" si="0"/>
        <v>70</v>
      </c>
      <c r="E54" s="63" t="str">
        <f>C3</f>
        <v>bs</v>
      </c>
      <c r="F54" s="68" t="str">
        <f t="shared" si="11"/>
        <v>&lt;tr&gt;&lt;td&gt;4 Sets of 5 Reps &lt;/td&gt;&lt;td&gt;70%&lt;/td&gt;&lt;td&gt;${percent(bs, 70)}&lt;/td&gt;&lt;/tr&gt;</v>
      </c>
      <c r="G54" s="66"/>
      <c r="H54" s="62"/>
      <c r="I54" s="63"/>
      <c r="J54" s="66"/>
      <c r="K54" s="62"/>
      <c r="L54" s="63"/>
    </row>
    <row r="55" spans="1:12" ht="15" customHeight="1" x14ac:dyDescent="0.25">
      <c r="A55" s="80"/>
      <c r="B55" s="8"/>
      <c r="C55" s="43"/>
      <c r="D55" s="2" t="str">
        <f t="shared" si="0"/>
        <v/>
      </c>
      <c r="E55" s="62"/>
      <c r="F55" s="69" t="s">
        <v>193</v>
      </c>
      <c r="G55" s="66"/>
      <c r="H55" s="62"/>
      <c r="I55" s="63"/>
      <c r="J55" s="66"/>
      <c r="K55" s="62"/>
      <c r="L55" s="63"/>
    </row>
    <row r="56" spans="1:12" ht="15" customHeight="1" x14ac:dyDescent="0.25">
      <c r="A56" s="81" t="s">
        <v>82</v>
      </c>
      <c r="B56" s="8"/>
      <c r="C56" s="43"/>
      <c r="D56" s="2" t="str">
        <f t="shared" si="0"/>
        <v/>
      </c>
      <c r="E56" s="62"/>
      <c r="F56" s="68" t="str">
        <f>"&lt;tr&gt;&lt;th colspan=""3""&gt;"&amp;A56&amp;"&lt;/th&gt;&lt;/tr&gt;"</f>
        <v>&lt;tr&gt;&lt;th colspan="3"&gt;Snatch Deadlift &lt;/th&gt;&lt;/tr&gt;</v>
      </c>
      <c r="G56" s="66"/>
      <c r="H56" s="62"/>
      <c r="I56" s="63"/>
      <c r="J56" s="66"/>
      <c r="K56" s="62"/>
      <c r="L56" s="63"/>
    </row>
    <row r="57" spans="1:12" ht="15" customHeight="1" x14ac:dyDescent="0.25">
      <c r="A57" s="80" t="s">
        <v>97</v>
      </c>
      <c r="B57" s="7">
        <v>0.95</v>
      </c>
      <c r="C57" s="28">
        <f>$B$7*B57</f>
        <v>90.25</v>
      </c>
      <c r="D57" s="2">
        <f t="shared" si="0"/>
        <v>95</v>
      </c>
      <c r="E57" s="63" t="str">
        <f>$C$7</f>
        <v>s</v>
      </c>
      <c r="F57" s="68" t="str">
        <f>"&lt;tr&gt;&lt;td&gt;"&amp;A57&amp;"&lt;/td&gt;&lt;td&gt;"&amp;D57&amp;"%&lt;/td&gt;&lt;td&gt;${percent("&amp;E57&amp;", "&amp;D57&amp;")}&lt;/td&gt;&lt;/tr&gt;"</f>
        <v>&lt;tr&gt;&lt;td&gt;3 Sets of 2 Reps &lt;/td&gt;&lt;td&gt;95%&lt;/td&gt;&lt;td&gt;${percent(s, 95)}&lt;/td&gt;&lt;/tr&gt;</v>
      </c>
      <c r="G57" s="66"/>
      <c r="H57" s="62"/>
      <c r="I57" s="63"/>
      <c r="J57" s="66"/>
      <c r="K57" s="62"/>
      <c r="L57" s="63"/>
    </row>
    <row r="58" spans="1:12" ht="15" customHeight="1" x14ac:dyDescent="0.25">
      <c r="A58" s="80"/>
      <c r="B58" s="8"/>
      <c r="C58" s="43"/>
      <c r="D58" s="2" t="str">
        <f t="shared" si="0"/>
        <v/>
      </c>
      <c r="E58" s="62"/>
      <c r="F58" s="69" t="s">
        <v>193</v>
      </c>
      <c r="G58" s="66"/>
      <c r="H58" s="62"/>
      <c r="I58" s="63"/>
      <c r="J58" s="66"/>
      <c r="K58" s="62"/>
      <c r="L58" s="63"/>
    </row>
    <row r="59" spans="1:12" ht="15" customHeight="1" x14ac:dyDescent="0.25">
      <c r="A59" s="81" t="s">
        <v>85</v>
      </c>
      <c r="B59" s="8"/>
      <c r="C59" s="43"/>
      <c r="D59" s="2" t="str">
        <f t="shared" si="0"/>
        <v/>
      </c>
      <c r="E59" s="62"/>
      <c r="F59" s="68" t="str">
        <f>"&lt;tr&gt;&lt;th colspan=""3""&gt;"&amp;A59&amp;"&lt;/th&gt;&lt;/tr&gt;"</f>
        <v>&lt;tr&gt;&lt;th colspan="3"&gt;Power Snatch from Blocks Below the Knee &lt;/th&gt;&lt;/tr&gt;</v>
      </c>
      <c r="G59" s="66"/>
      <c r="H59" s="62"/>
      <c r="I59" s="63"/>
      <c r="J59" s="66"/>
      <c r="K59" s="62"/>
      <c r="L59" s="63"/>
    </row>
    <row r="60" spans="1:12" ht="15" customHeight="1" x14ac:dyDescent="0.25">
      <c r="A60" s="80" t="s">
        <v>98</v>
      </c>
      <c r="B60" s="7">
        <v>0.6</v>
      </c>
      <c r="C60" s="28">
        <f t="shared" ref="C60:C61" si="12">$B$7*B60</f>
        <v>57</v>
      </c>
      <c r="D60" s="2">
        <f t="shared" si="0"/>
        <v>60</v>
      </c>
      <c r="E60" s="63" t="str">
        <f t="shared" ref="E60:E61" si="13">$C$7</f>
        <v>s</v>
      </c>
      <c r="F60" s="68" t="str">
        <f t="shared" ref="F60:F61" si="14">"&lt;tr&gt;&lt;td&gt;"&amp;A60&amp;"&lt;/td&gt;&lt;td&gt;"&amp;D60&amp;"%&lt;/td&gt;&lt;td&gt;${percent("&amp;E60&amp;", "&amp;D60&amp;")}&lt;/td&gt;&lt;/tr&gt;"</f>
        <v>&lt;tr&gt;&lt;td&gt;1 Set of 1 Rep &lt;/td&gt;&lt;td&gt;60%&lt;/td&gt;&lt;td&gt;${percent(s, 60)}&lt;/td&gt;&lt;/tr&gt;</v>
      </c>
      <c r="G60" s="66"/>
      <c r="H60" s="62"/>
      <c r="I60" s="63"/>
      <c r="J60" s="66"/>
      <c r="K60" s="62"/>
      <c r="L60" s="63"/>
    </row>
    <row r="61" spans="1:12" ht="15" customHeight="1" x14ac:dyDescent="0.25">
      <c r="A61" s="80" t="s">
        <v>99</v>
      </c>
      <c r="B61" s="7">
        <v>0.7</v>
      </c>
      <c r="C61" s="28">
        <f t="shared" si="12"/>
        <v>66.5</v>
      </c>
      <c r="D61" s="2">
        <f t="shared" si="0"/>
        <v>70</v>
      </c>
      <c r="E61" s="63" t="str">
        <f t="shared" si="13"/>
        <v>s</v>
      </c>
      <c r="F61" s="68" t="str">
        <f t="shared" si="14"/>
        <v>&lt;tr&gt;&lt;td&gt;5 Sets of 1 Rep &lt;/td&gt;&lt;td&gt;70%&lt;/td&gt;&lt;td&gt;${percent(s, 70)}&lt;/td&gt;&lt;/tr&gt;</v>
      </c>
      <c r="G61" s="66"/>
      <c r="H61" s="62"/>
      <c r="I61" s="63"/>
      <c r="J61" s="66"/>
      <c r="K61" s="62"/>
      <c r="L61" s="63"/>
    </row>
    <row r="62" spans="1:12" ht="15" customHeight="1" x14ac:dyDescent="0.25">
      <c r="A62" s="80"/>
      <c r="B62" s="8"/>
      <c r="C62" s="43"/>
      <c r="D62" s="2" t="str">
        <f t="shared" si="0"/>
        <v/>
      </c>
      <c r="E62" s="62"/>
      <c r="F62" s="69" t="s">
        <v>193</v>
      </c>
      <c r="G62" s="66"/>
      <c r="H62" s="62"/>
      <c r="I62" s="63"/>
      <c r="J62" s="66"/>
      <c r="K62" s="62"/>
      <c r="L62" s="63"/>
    </row>
    <row r="63" spans="1:12" ht="15" customHeight="1" x14ac:dyDescent="0.25">
      <c r="A63" s="81" t="s">
        <v>2</v>
      </c>
      <c r="B63" s="8"/>
      <c r="C63" s="43"/>
      <c r="D63" s="2" t="str">
        <f t="shared" si="0"/>
        <v/>
      </c>
      <c r="E63" s="62"/>
      <c r="F63" s="68" t="str">
        <f>"&lt;tr&gt;&lt;th colspan=""3""&gt;"&amp;A63&amp;"&lt;/th&gt;&lt;/tr&gt;"</f>
        <v>&lt;tr&gt;&lt;th colspan="3"&gt;Snatch Pull to Knee + Snatch&lt;/th&gt;&lt;/tr&gt;</v>
      </c>
      <c r="G63" s="66"/>
      <c r="H63" s="62"/>
      <c r="I63" s="63"/>
      <c r="J63" s="66"/>
      <c r="K63" s="62"/>
      <c r="L63" s="63"/>
    </row>
    <row r="64" spans="1:12" ht="15" customHeight="1" x14ac:dyDescent="0.25">
      <c r="A64" s="80" t="s">
        <v>100</v>
      </c>
      <c r="B64" s="7">
        <v>0.6</v>
      </c>
      <c r="C64" s="28">
        <f t="shared" ref="C64:C65" si="15">$B$7*B64</f>
        <v>57</v>
      </c>
      <c r="D64" s="2">
        <f t="shared" si="0"/>
        <v>60</v>
      </c>
      <c r="E64" s="63" t="str">
        <f t="shared" ref="E64:E65" si="16">$C$7</f>
        <v>s</v>
      </c>
      <c r="F64" s="68" t="str">
        <f t="shared" ref="F64:F65" si="17">"&lt;tr&gt;&lt;td&gt;"&amp;A64&amp;"&lt;/td&gt;&lt;td&gt;"&amp;D64&amp;"%&lt;/td&gt;&lt;td&gt;${percent("&amp;E64&amp;", "&amp;D64&amp;")}&lt;/td&gt;&lt;/tr&gt;"</f>
        <v>&lt;tr&gt;&lt;td&gt;1 Set of 2 Sn.Pu.Kn. + 1 Sn. &lt;/td&gt;&lt;td&gt;60%&lt;/td&gt;&lt;td&gt;${percent(s, 60)}&lt;/td&gt;&lt;/tr&gt;</v>
      </c>
      <c r="G64" s="66"/>
      <c r="H64" s="62"/>
      <c r="I64" s="63"/>
      <c r="J64" s="66"/>
      <c r="K64" s="62"/>
      <c r="L64" s="63"/>
    </row>
    <row r="65" spans="1:12" ht="15" customHeight="1" x14ac:dyDescent="0.25">
      <c r="A65" s="80" t="s">
        <v>150</v>
      </c>
      <c r="B65" s="7">
        <v>0.7</v>
      </c>
      <c r="C65" s="28">
        <f t="shared" si="15"/>
        <v>66.5</v>
      </c>
      <c r="D65" s="2">
        <f t="shared" si="0"/>
        <v>70</v>
      </c>
      <c r="E65" s="63" t="str">
        <f t="shared" si="16"/>
        <v>s</v>
      </c>
      <c r="F65" s="68" t="str">
        <f t="shared" si="17"/>
        <v>&lt;tr&gt;&lt;td&gt;4 Sets of 2 Sn.Pu.Kn. + 1 Sn. &lt;/td&gt;&lt;td&gt;70%&lt;/td&gt;&lt;td&gt;${percent(s, 70)}&lt;/td&gt;&lt;/tr&gt;</v>
      </c>
      <c r="G65" s="66"/>
      <c r="H65" s="62"/>
      <c r="I65" s="63"/>
      <c r="J65" s="66"/>
      <c r="K65" s="62"/>
      <c r="L65" s="63"/>
    </row>
    <row r="66" spans="1:12" ht="15" customHeight="1" x14ac:dyDescent="0.25">
      <c r="A66" s="80"/>
      <c r="B66" s="8"/>
      <c r="C66" s="43"/>
      <c r="D66" s="2" t="str">
        <f t="shared" si="0"/>
        <v/>
      </c>
      <c r="E66" s="62"/>
      <c r="F66" s="69" t="s">
        <v>193</v>
      </c>
      <c r="G66" s="66"/>
      <c r="H66" s="62"/>
      <c r="I66" s="63"/>
      <c r="J66" s="66"/>
      <c r="K66" s="62"/>
      <c r="L66" s="63"/>
    </row>
    <row r="67" spans="1:12" ht="15" customHeight="1" x14ac:dyDescent="0.25">
      <c r="A67" s="81" t="s">
        <v>3</v>
      </c>
      <c r="B67" s="8"/>
      <c r="C67" s="43"/>
      <c r="D67" s="2" t="str">
        <f t="shared" si="0"/>
        <v/>
      </c>
      <c r="E67" s="62"/>
      <c r="F67" s="68" t="str">
        <f>"&lt;tr&gt;&lt;th colspan=""3""&gt;"&amp;A67&amp;"&lt;/th&gt;&lt;/tr&gt;"</f>
        <v>&lt;tr&gt;&lt;th colspan="3"&gt;Snatch Grip Behind the Neck Push Press + Overhead Squat&lt;/th&gt;&lt;/tr&gt;</v>
      </c>
      <c r="G67" s="66"/>
      <c r="H67" s="62"/>
      <c r="I67" s="63"/>
      <c r="J67" s="66"/>
      <c r="K67" s="62"/>
      <c r="L67" s="63"/>
    </row>
    <row r="68" spans="1:12" ht="15" customHeight="1" thickBot="1" x14ac:dyDescent="0.3">
      <c r="A68" s="80" t="s">
        <v>151</v>
      </c>
      <c r="B68" s="7">
        <v>0.75</v>
      </c>
      <c r="C68" s="49">
        <f>$B$5*B68</f>
        <v>67.5</v>
      </c>
      <c r="D68" s="2">
        <f t="shared" si="0"/>
        <v>75</v>
      </c>
      <c r="E68" s="63" t="str">
        <f>C5</f>
        <v>os</v>
      </c>
      <c r="F68" s="68" t="str">
        <f>"&lt;tr&gt;&lt;td&gt;"&amp;A68&amp;"&lt;/td&gt;&lt;td&gt;"&amp;D68&amp;"%&lt;/td&gt;&lt;td&gt;${percent("&amp;E68&amp;", "&amp;D68&amp;")}&lt;/td&gt;&lt;/tr&gt;"</f>
        <v>&lt;tr&gt;&lt;td&gt;3 Sets of 3 Sn.Gr.Be.N.P.Pr. + 3 Oh.S. &lt;/td&gt;&lt;td&gt;75%&lt;/td&gt;&lt;td&gt;${percent(os, 75)}&lt;/td&gt;&lt;/tr&gt;</v>
      </c>
      <c r="G68" s="66"/>
      <c r="H68" s="62"/>
      <c r="I68" s="63"/>
      <c r="J68" s="66"/>
      <c r="K68" s="62"/>
      <c r="L68" s="63"/>
    </row>
    <row r="69" spans="1:12" ht="15" customHeight="1" thickBot="1" x14ac:dyDescent="0.3">
      <c r="A69" s="33" t="s">
        <v>7</v>
      </c>
      <c r="B69" s="34" t="s">
        <v>93</v>
      </c>
      <c r="C69" s="40" t="s">
        <v>94</v>
      </c>
      <c r="D69" s="2" t="str">
        <f t="shared" si="0"/>
        <v/>
      </c>
      <c r="E69" s="40" t="s">
        <v>190</v>
      </c>
      <c r="F69" s="67" t="s">
        <v>191</v>
      </c>
      <c r="G69" s="66"/>
      <c r="H69" s="62"/>
      <c r="I69" s="63"/>
      <c r="J69" s="66"/>
      <c r="K69" s="62"/>
      <c r="L69" s="63"/>
    </row>
    <row r="70" spans="1:12" ht="15" customHeight="1" x14ac:dyDescent="0.25">
      <c r="A70" s="79" t="s">
        <v>0</v>
      </c>
      <c r="B70" s="5"/>
      <c r="C70" s="41"/>
      <c r="D70" s="2" t="str">
        <f t="shared" si="0"/>
        <v/>
      </c>
      <c r="E70" s="62"/>
      <c r="F70" s="68" t="str">
        <f>"&lt;tr&gt;&lt;th colspan=""3""&gt;"&amp;A70&amp;"&lt;/th&gt;&lt;/tr&gt;"</f>
        <v>&lt;tr&gt;&lt;th colspan="3"&gt;Back Squat&lt;/th&gt;&lt;/tr&gt;</v>
      </c>
      <c r="G70" s="66"/>
      <c r="H70" s="62"/>
      <c r="I70" s="63"/>
      <c r="J70" s="66"/>
      <c r="K70" s="62"/>
      <c r="L70" s="63"/>
    </row>
    <row r="71" spans="1:12" ht="15" customHeight="1" x14ac:dyDescent="0.25">
      <c r="A71" s="80" t="s">
        <v>162</v>
      </c>
      <c r="B71" s="7">
        <v>0.6</v>
      </c>
      <c r="C71" s="42">
        <f>B3*B71</f>
        <v>120</v>
      </c>
      <c r="D71" s="2">
        <f t="shared" si="0"/>
        <v>60</v>
      </c>
      <c r="E71" s="63" t="str">
        <f>C3</f>
        <v>bs</v>
      </c>
      <c r="F71" s="68" t="str">
        <f>"&lt;tr&gt;&lt;td&gt;"&amp;A71&amp;"&lt;/td&gt;&lt;td&gt;"&amp;D71&amp;"%&lt;/td&gt;&lt;td&gt;${percent("&amp;E71&amp;", "&amp;D71&amp;")}&lt;/td&gt;&lt;/tr&gt;"</f>
        <v>&lt;tr&gt;&lt;td&gt;3 Sets of 10 Reps &lt;/td&gt;&lt;td&gt;60%&lt;/td&gt;&lt;td&gt;${percent(bs, 60)}&lt;/td&gt;&lt;/tr&gt;</v>
      </c>
      <c r="G71" s="66"/>
      <c r="H71" s="62"/>
      <c r="I71" s="63"/>
      <c r="J71" s="66"/>
      <c r="K71" s="62"/>
      <c r="L71" s="63"/>
    </row>
    <row r="72" spans="1:12" ht="15" customHeight="1" x14ac:dyDescent="0.25">
      <c r="A72" s="80"/>
      <c r="B72" s="8"/>
      <c r="C72" s="43"/>
      <c r="D72" s="2" t="str">
        <f t="shared" si="0"/>
        <v/>
      </c>
      <c r="E72" s="62"/>
      <c r="F72" s="69" t="s">
        <v>193</v>
      </c>
      <c r="G72" s="66"/>
      <c r="H72" s="62"/>
      <c r="I72" s="63"/>
      <c r="J72" s="66"/>
      <c r="K72" s="62"/>
      <c r="L72" s="63"/>
    </row>
    <row r="73" spans="1:12" ht="15" customHeight="1" x14ac:dyDescent="0.25">
      <c r="A73" s="81" t="s">
        <v>20</v>
      </c>
      <c r="B73" s="8"/>
      <c r="C73" s="43"/>
      <c r="D73" s="2" t="str">
        <f t="shared" si="0"/>
        <v/>
      </c>
      <c r="E73" s="62"/>
      <c r="F73" s="68" t="str">
        <f>"&lt;tr&gt;&lt;th colspan=""3""&gt;"&amp;A73&amp;"&lt;/th&gt;&lt;/tr&gt;"</f>
        <v>&lt;tr&gt;&lt;th colspan="3"&gt;Clean Deadlift&lt;/th&gt;&lt;/tr&gt;</v>
      </c>
      <c r="G73" s="66"/>
      <c r="H73" s="62"/>
      <c r="I73" s="63"/>
      <c r="J73" s="66"/>
      <c r="K73" s="62"/>
      <c r="L73" s="63"/>
    </row>
    <row r="74" spans="1:12" ht="15" customHeight="1" x14ac:dyDescent="0.25">
      <c r="A74" s="80" t="s">
        <v>135</v>
      </c>
      <c r="B74" s="7">
        <v>0.9</v>
      </c>
      <c r="C74" s="46">
        <f>$B$6*B74</f>
        <v>99</v>
      </c>
      <c r="D74" s="2">
        <f t="shared" si="0"/>
        <v>90</v>
      </c>
      <c r="E74" s="63" t="str">
        <f>C6</f>
        <v>c</v>
      </c>
      <c r="F74" s="68" t="str">
        <f>"&lt;tr&gt;&lt;td&gt;"&amp;A74&amp;"&lt;/td&gt;&lt;td&gt;"&amp;D74&amp;"%&lt;/td&gt;&lt;td&gt;${percent("&amp;E74&amp;", "&amp;D74&amp;")}&lt;/td&gt;&lt;/tr&gt;"</f>
        <v>&lt;tr&gt;&lt;td&gt;5 Sets of 3 Reps &lt;/td&gt;&lt;td&gt;90%&lt;/td&gt;&lt;td&gt;${percent(c, 90)}&lt;/td&gt;&lt;/tr&gt;</v>
      </c>
      <c r="G74" s="66"/>
      <c r="H74" s="62"/>
      <c r="I74" s="63"/>
      <c r="J74" s="66"/>
      <c r="K74" s="62"/>
      <c r="L74" s="63"/>
    </row>
    <row r="75" spans="1:12" ht="15" customHeight="1" x14ac:dyDescent="0.25">
      <c r="A75" s="80"/>
      <c r="B75" s="8"/>
      <c r="C75" s="43"/>
      <c r="D75" s="2" t="str">
        <f t="shared" si="0"/>
        <v/>
      </c>
      <c r="E75" s="62"/>
      <c r="F75" s="69" t="s">
        <v>193</v>
      </c>
      <c r="G75" s="66"/>
      <c r="H75" s="62"/>
      <c r="I75" s="63"/>
      <c r="J75" s="66"/>
      <c r="K75" s="62"/>
      <c r="L75" s="63"/>
    </row>
    <row r="76" spans="1:12" ht="15" customHeight="1" x14ac:dyDescent="0.25">
      <c r="A76" s="81" t="s">
        <v>23</v>
      </c>
      <c r="B76" s="8"/>
      <c r="C76" s="43"/>
      <c r="D76" s="2" t="str">
        <f t="shared" si="0"/>
        <v/>
      </c>
      <c r="E76" s="62"/>
      <c r="F76" s="68" t="str">
        <f>"&lt;tr&gt;&lt;th colspan=""3""&gt;"&amp;A76&amp;"&lt;/th&gt;&lt;/tr&gt;"</f>
        <v>&lt;tr&gt;&lt;th colspan="3"&gt;Push Press&lt;/th&gt;&lt;/tr&gt;</v>
      </c>
      <c r="G76" s="66"/>
      <c r="H76" s="62"/>
      <c r="I76" s="63"/>
      <c r="J76" s="66"/>
      <c r="K76" s="62"/>
      <c r="L76" s="63"/>
    </row>
    <row r="77" spans="1:12" ht="15" customHeight="1" thickBot="1" x14ac:dyDescent="0.3">
      <c r="A77" s="80" t="s">
        <v>104</v>
      </c>
      <c r="B77" s="7">
        <v>0.6</v>
      </c>
      <c r="C77" s="47">
        <f>$B$10*B77</f>
        <v>48</v>
      </c>
      <c r="D77" s="2">
        <f t="shared" si="0"/>
        <v>60</v>
      </c>
      <c r="E77" s="63" t="str">
        <f>C10</f>
        <v>pp</v>
      </c>
      <c r="F77" s="68" t="str">
        <f>"&lt;tr&gt;&lt;td&gt;"&amp;A77&amp;"&lt;/td&gt;&lt;td&gt;"&amp;D77&amp;"%&lt;/td&gt;&lt;td&gt;${percent("&amp;E77&amp;", "&amp;D77&amp;")}&lt;/td&gt;&lt;/tr&gt;"</f>
        <v>&lt;tr&gt;&lt;td&gt;4 Sets of 4 Reps &lt;/td&gt;&lt;td&gt;60%&lt;/td&gt;&lt;td&gt;${percent(pp, 60)}&lt;/td&gt;&lt;/tr&gt;</v>
      </c>
      <c r="G77" s="66"/>
      <c r="H77" s="62"/>
      <c r="I77" s="63"/>
      <c r="J77" s="66"/>
      <c r="K77" s="62"/>
      <c r="L77" s="63"/>
    </row>
    <row r="78" spans="1:12" ht="15" customHeight="1" thickBot="1" x14ac:dyDescent="0.3">
      <c r="A78" s="33" t="s">
        <v>8</v>
      </c>
      <c r="B78" s="34" t="s">
        <v>93</v>
      </c>
      <c r="C78" s="40" t="s">
        <v>94</v>
      </c>
      <c r="D78" s="2" t="str">
        <f t="shared" ref="D78:D141" si="18">IF(ISNUMBER(B78), B78 * 100, "")</f>
        <v/>
      </c>
      <c r="E78" s="40" t="s">
        <v>190</v>
      </c>
      <c r="F78" s="67" t="s">
        <v>191</v>
      </c>
    </row>
    <row r="79" spans="1:12" ht="15" customHeight="1" x14ac:dyDescent="0.25">
      <c r="A79" s="79" t="s">
        <v>0</v>
      </c>
      <c r="B79" s="5"/>
      <c r="C79" s="41"/>
      <c r="D79" s="2" t="str">
        <f t="shared" si="18"/>
        <v/>
      </c>
    </row>
    <row r="80" spans="1:12" ht="15" customHeight="1" x14ac:dyDescent="0.25">
      <c r="A80" s="80" t="s">
        <v>103</v>
      </c>
      <c r="B80" s="7">
        <v>0.6</v>
      </c>
      <c r="C80" s="42">
        <f>$B$3*B80</f>
        <v>120</v>
      </c>
      <c r="D80" s="2">
        <f t="shared" si="18"/>
        <v>60</v>
      </c>
    </row>
    <row r="81" spans="1:4" ht="15" customHeight="1" x14ac:dyDescent="0.25">
      <c r="A81" s="80" t="s">
        <v>103</v>
      </c>
      <c r="B81" s="7">
        <v>0.7</v>
      </c>
      <c r="C81" s="42">
        <f>$B$3*B81</f>
        <v>140</v>
      </c>
      <c r="D81" s="2">
        <f t="shared" si="18"/>
        <v>70</v>
      </c>
    </row>
    <row r="82" spans="1:4" ht="15" customHeight="1" x14ac:dyDescent="0.25">
      <c r="A82" s="80" t="s">
        <v>104</v>
      </c>
      <c r="B82" s="7">
        <v>0.8</v>
      </c>
      <c r="C82" s="42">
        <f>$B$3*B82</f>
        <v>160</v>
      </c>
      <c r="D82" s="2">
        <f t="shared" si="18"/>
        <v>80</v>
      </c>
    </row>
    <row r="83" spans="1:4" ht="15" customHeight="1" x14ac:dyDescent="0.25">
      <c r="A83" s="80"/>
      <c r="B83" s="8"/>
      <c r="C83" s="43"/>
      <c r="D83" s="2" t="str">
        <f t="shared" si="18"/>
        <v/>
      </c>
    </row>
    <row r="84" spans="1:4" ht="15" customHeight="1" x14ac:dyDescent="0.25">
      <c r="A84" s="81" t="s">
        <v>24</v>
      </c>
      <c r="B84" s="8"/>
      <c r="C84" s="43"/>
      <c r="D84" s="2" t="str">
        <f t="shared" si="18"/>
        <v/>
      </c>
    </row>
    <row r="85" spans="1:4" ht="15" customHeight="1" x14ac:dyDescent="0.25">
      <c r="A85" s="80" t="s">
        <v>105</v>
      </c>
      <c r="B85" s="7">
        <v>0.6</v>
      </c>
      <c r="C85" s="28">
        <f t="shared" ref="C85:C87" si="19">$B$7*B85</f>
        <v>57</v>
      </c>
      <c r="D85" s="2">
        <f t="shared" si="18"/>
        <v>60</v>
      </c>
    </row>
    <row r="86" spans="1:4" ht="15" customHeight="1" x14ac:dyDescent="0.25">
      <c r="A86" s="80" t="s">
        <v>105</v>
      </c>
      <c r="B86" s="7">
        <v>0.7</v>
      </c>
      <c r="C86" s="28">
        <f t="shared" si="19"/>
        <v>66.5</v>
      </c>
      <c r="D86" s="2">
        <f t="shared" si="18"/>
        <v>70</v>
      </c>
    </row>
    <row r="87" spans="1:4" ht="15" customHeight="1" x14ac:dyDescent="0.25">
      <c r="A87" s="80" t="s">
        <v>106</v>
      </c>
      <c r="B87" s="7">
        <v>0.8</v>
      </c>
      <c r="C87" s="28">
        <f t="shared" si="19"/>
        <v>76</v>
      </c>
      <c r="D87" s="2">
        <f t="shared" si="18"/>
        <v>80</v>
      </c>
    </row>
    <row r="88" spans="1:4" ht="15" customHeight="1" x14ac:dyDescent="0.25">
      <c r="A88" s="80"/>
      <c r="B88" s="8"/>
      <c r="C88" s="43"/>
      <c r="D88" s="2" t="str">
        <f t="shared" si="18"/>
        <v/>
      </c>
    </row>
    <row r="89" spans="1:4" ht="15" customHeight="1" x14ac:dyDescent="0.25">
      <c r="A89" s="81" t="s">
        <v>25</v>
      </c>
      <c r="B89" s="8"/>
      <c r="C89" s="43"/>
      <c r="D89" s="2" t="str">
        <f t="shared" si="18"/>
        <v/>
      </c>
    </row>
    <row r="90" spans="1:4" ht="15" customHeight="1" x14ac:dyDescent="0.25">
      <c r="A90" s="80" t="s">
        <v>107</v>
      </c>
      <c r="B90" s="7">
        <v>0.6</v>
      </c>
      <c r="C90" s="50">
        <f t="shared" ref="C90:C93" si="20">$B$8*B90</f>
        <v>69</v>
      </c>
      <c r="D90" s="2">
        <f t="shared" si="18"/>
        <v>60</v>
      </c>
    </row>
    <row r="91" spans="1:4" ht="15" customHeight="1" x14ac:dyDescent="0.25">
      <c r="A91" s="80" t="s">
        <v>107</v>
      </c>
      <c r="B91" s="7">
        <v>0.7</v>
      </c>
      <c r="C91" s="50">
        <f t="shared" si="20"/>
        <v>80.5</v>
      </c>
      <c r="D91" s="2">
        <f t="shared" si="18"/>
        <v>70</v>
      </c>
    </row>
    <row r="92" spans="1:4" ht="15" customHeight="1" x14ac:dyDescent="0.25">
      <c r="A92" s="80" t="s">
        <v>108</v>
      </c>
      <c r="B92" s="7">
        <v>0.8</v>
      </c>
      <c r="C92" s="50">
        <f t="shared" si="20"/>
        <v>92</v>
      </c>
      <c r="D92" s="2">
        <f t="shared" si="18"/>
        <v>80</v>
      </c>
    </row>
    <row r="93" spans="1:4" ht="15" customHeight="1" x14ac:dyDescent="0.25">
      <c r="A93" s="80" t="s">
        <v>109</v>
      </c>
      <c r="B93" s="7">
        <v>0.75</v>
      </c>
      <c r="C93" s="50">
        <f t="shared" si="20"/>
        <v>86.25</v>
      </c>
      <c r="D93" s="2">
        <f t="shared" si="18"/>
        <v>75</v>
      </c>
    </row>
    <row r="94" spans="1:4" ht="15" customHeight="1" x14ac:dyDescent="0.25">
      <c r="A94" s="80"/>
      <c r="B94" s="8"/>
      <c r="C94" s="43"/>
      <c r="D94" s="2" t="str">
        <f t="shared" si="18"/>
        <v/>
      </c>
    </row>
    <row r="95" spans="1:4" ht="15" customHeight="1" x14ac:dyDescent="0.25">
      <c r="A95" s="81" t="s">
        <v>26</v>
      </c>
      <c r="B95" s="8"/>
      <c r="C95" s="43"/>
      <c r="D95" s="2" t="str">
        <f t="shared" si="18"/>
        <v/>
      </c>
    </row>
    <row r="96" spans="1:4" ht="15" customHeight="1" x14ac:dyDescent="0.25">
      <c r="A96" s="80" t="s">
        <v>105</v>
      </c>
      <c r="B96" s="7">
        <v>0.6</v>
      </c>
      <c r="C96" s="47">
        <f t="shared" ref="C96:C100" si="21">$B$10*B96</f>
        <v>48</v>
      </c>
      <c r="D96" s="2">
        <f t="shared" si="18"/>
        <v>60</v>
      </c>
    </row>
    <row r="97" spans="1:12" ht="15" customHeight="1" x14ac:dyDescent="0.25">
      <c r="A97" s="80" t="s">
        <v>105</v>
      </c>
      <c r="B97" s="7">
        <v>0.7</v>
      </c>
      <c r="C97" s="47">
        <f t="shared" si="21"/>
        <v>56</v>
      </c>
      <c r="D97" s="2">
        <f t="shared" si="18"/>
        <v>70</v>
      </c>
    </row>
    <row r="98" spans="1:12" ht="15" customHeight="1" x14ac:dyDescent="0.25">
      <c r="A98" s="80" t="s">
        <v>98</v>
      </c>
      <c r="B98" s="7">
        <v>0.75</v>
      </c>
      <c r="C98" s="47">
        <f t="shared" si="21"/>
        <v>60</v>
      </c>
      <c r="D98" s="2">
        <f t="shared" si="18"/>
        <v>75</v>
      </c>
    </row>
    <row r="99" spans="1:12" ht="15" customHeight="1" x14ac:dyDescent="0.25">
      <c r="A99" s="80" t="s">
        <v>105</v>
      </c>
      <c r="B99" s="7">
        <v>0.6</v>
      </c>
      <c r="C99" s="47">
        <f t="shared" si="21"/>
        <v>48</v>
      </c>
      <c r="D99" s="2">
        <f t="shared" si="18"/>
        <v>60</v>
      </c>
    </row>
    <row r="100" spans="1:12" ht="15" customHeight="1" x14ac:dyDescent="0.25">
      <c r="A100" s="80" t="s">
        <v>110</v>
      </c>
      <c r="B100" s="7">
        <v>0.7</v>
      </c>
      <c r="C100" s="47">
        <f t="shared" si="21"/>
        <v>56</v>
      </c>
      <c r="D100" s="2">
        <f t="shared" si="18"/>
        <v>70</v>
      </c>
    </row>
    <row r="101" spans="1:12" ht="15" customHeight="1" x14ac:dyDescent="0.25">
      <c r="A101" s="80"/>
      <c r="B101" s="8"/>
      <c r="C101" s="43"/>
      <c r="D101" s="2" t="str">
        <f t="shared" si="18"/>
        <v/>
      </c>
    </row>
    <row r="102" spans="1:12" ht="15" customHeight="1" x14ac:dyDescent="0.25">
      <c r="A102" s="81" t="s">
        <v>83</v>
      </c>
      <c r="B102" s="8"/>
      <c r="C102" s="43"/>
      <c r="D102" s="2" t="str">
        <f t="shared" si="18"/>
        <v/>
      </c>
    </row>
    <row r="103" spans="1:12" ht="15" customHeight="1" x14ac:dyDescent="0.25">
      <c r="A103" s="80" t="s">
        <v>111</v>
      </c>
      <c r="B103" s="7">
        <v>0.8</v>
      </c>
      <c r="C103" s="28">
        <f>$B$7*B103</f>
        <v>76</v>
      </c>
      <c r="D103" s="2">
        <f t="shared" si="18"/>
        <v>80</v>
      </c>
    </row>
    <row r="104" spans="1:12" ht="15" customHeight="1" x14ac:dyDescent="0.25">
      <c r="A104" s="80"/>
      <c r="B104" s="8"/>
      <c r="C104" s="43"/>
      <c r="D104" s="2" t="str">
        <f t="shared" si="18"/>
        <v/>
      </c>
    </row>
    <row r="105" spans="1:12" ht="15" customHeight="1" x14ac:dyDescent="0.25">
      <c r="A105" s="81" t="s">
        <v>27</v>
      </c>
      <c r="B105" s="8"/>
      <c r="C105" s="43"/>
      <c r="D105" s="2" t="str">
        <f t="shared" si="18"/>
        <v/>
      </c>
    </row>
    <row r="106" spans="1:12" ht="15" customHeight="1" thickBot="1" x14ac:dyDescent="0.3">
      <c r="A106" s="80" t="s">
        <v>194</v>
      </c>
      <c r="B106" s="8" t="s">
        <v>195</v>
      </c>
      <c r="C106" s="43"/>
      <c r="D106" s="2" t="str">
        <f t="shared" si="18"/>
        <v/>
      </c>
    </row>
    <row r="107" spans="1:12" ht="15" customHeight="1" thickBot="1" x14ac:dyDescent="0.3">
      <c r="A107" s="33" t="s">
        <v>9</v>
      </c>
      <c r="B107" s="34" t="s">
        <v>93</v>
      </c>
      <c r="C107" s="40" t="s">
        <v>94</v>
      </c>
      <c r="D107" s="2" t="str">
        <f t="shared" si="18"/>
        <v/>
      </c>
      <c r="E107" s="40" t="s">
        <v>190</v>
      </c>
      <c r="F107" s="67" t="s">
        <v>191</v>
      </c>
      <c r="J107" s="66"/>
      <c r="K107" s="62"/>
      <c r="L107" s="63"/>
    </row>
    <row r="108" spans="1:12" ht="15" customHeight="1" x14ac:dyDescent="0.25">
      <c r="A108" s="79" t="s">
        <v>0</v>
      </c>
      <c r="B108" s="5"/>
      <c r="C108" s="41"/>
      <c r="D108" s="2" t="str">
        <f t="shared" si="18"/>
        <v/>
      </c>
      <c r="E108" s="62"/>
      <c r="F108" s="63"/>
      <c r="J108" s="66"/>
      <c r="K108" s="62"/>
      <c r="L108" s="63"/>
    </row>
    <row r="109" spans="1:12" ht="15" customHeight="1" x14ac:dyDescent="0.25">
      <c r="A109" s="80" t="s">
        <v>105</v>
      </c>
      <c r="B109" s="7">
        <v>0.6</v>
      </c>
      <c r="C109" s="42">
        <f>$B$3*B109</f>
        <v>120</v>
      </c>
      <c r="D109" s="2">
        <f t="shared" si="18"/>
        <v>60</v>
      </c>
      <c r="E109" s="62"/>
      <c r="F109" s="63"/>
      <c r="J109" s="66"/>
      <c r="K109" s="62"/>
      <c r="L109" s="63"/>
    </row>
    <row r="110" spans="1:12" ht="15" customHeight="1" x14ac:dyDescent="0.25">
      <c r="A110" s="80" t="s">
        <v>105</v>
      </c>
      <c r="B110" s="7">
        <v>0.7</v>
      </c>
      <c r="C110" s="42">
        <f t="shared" ref="C110:C111" si="22">$B$3*B110</f>
        <v>140</v>
      </c>
      <c r="D110" s="2">
        <f t="shared" si="18"/>
        <v>70</v>
      </c>
      <c r="E110" s="62"/>
      <c r="F110" s="63"/>
      <c r="J110" s="66"/>
      <c r="K110" s="62"/>
      <c r="L110" s="63"/>
    </row>
    <row r="111" spans="1:12" ht="15" customHeight="1" x14ac:dyDescent="0.25">
      <c r="A111" s="80" t="s">
        <v>135</v>
      </c>
      <c r="B111" s="7">
        <v>0.8</v>
      </c>
      <c r="C111" s="42">
        <f t="shared" si="22"/>
        <v>160</v>
      </c>
      <c r="D111" s="2">
        <f t="shared" si="18"/>
        <v>80</v>
      </c>
      <c r="E111" s="62"/>
      <c r="F111" s="63"/>
      <c r="J111" s="66"/>
      <c r="K111" s="62"/>
      <c r="L111" s="63"/>
    </row>
    <row r="112" spans="1:12" ht="15" customHeight="1" x14ac:dyDescent="0.25">
      <c r="A112" s="80"/>
      <c r="B112" s="8"/>
      <c r="C112" s="43"/>
      <c r="D112" s="2" t="str">
        <f t="shared" si="18"/>
        <v/>
      </c>
      <c r="E112" s="62"/>
      <c r="F112" s="63"/>
      <c r="J112" s="66"/>
      <c r="K112" s="62"/>
      <c r="L112" s="63"/>
    </row>
    <row r="113" spans="1:12" ht="15" customHeight="1" x14ac:dyDescent="0.25">
      <c r="A113" s="81" t="s">
        <v>1</v>
      </c>
      <c r="B113" s="8"/>
      <c r="C113" s="43"/>
      <c r="D113" s="2" t="str">
        <f t="shared" si="18"/>
        <v/>
      </c>
      <c r="E113" s="62"/>
      <c r="F113" s="63"/>
      <c r="J113" s="66"/>
      <c r="K113" s="62"/>
      <c r="L113" s="63"/>
    </row>
    <row r="114" spans="1:12" ht="15" customHeight="1" x14ac:dyDescent="0.25">
      <c r="A114" s="80" t="s">
        <v>105</v>
      </c>
      <c r="B114" s="7">
        <v>0.6</v>
      </c>
      <c r="C114" s="28">
        <f t="shared" ref="C114:C118" si="23">$B$7*B114</f>
        <v>57</v>
      </c>
      <c r="D114" s="2">
        <f t="shared" si="18"/>
        <v>60</v>
      </c>
      <c r="E114" s="62"/>
      <c r="F114" s="63"/>
      <c r="J114" s="66"/>
      <c r="K114" s="62"/>
      <c r="L114" s="63"/>
    </row>
    <row r="115" spans="1:12" ht="15" customHeight="1" x14ac:dyDescent="0.25">
      <c r="A115" s="80" t="s">
        <v>105</v>
      </c>
      <c r="B115" s="7">
        <v>0.7</v>
      </c>
      <c r="C115" s="28">
        <f t="shared" si="23"/>
        <v>66.5</v>
      </c>
      <c r="D115" s="2">
        <f t="shared" si="18"/>
        <v>70</v>
      </c>
      <c r="E115" s="62"/>
      <c r="F115" s="63"/>
      <c r="J115" s="66"/>
      <c r="K115" s="62"/>
      <c r="L115" s="63"/>
    </row>
    <row r="116" spans="1:12" ht="15" customHeight="1" x14ac:dyDescent="0.25">
      <c r="A116" s="80" t="s">
        <v>113</v>
      </c>
      <c r="B116" s="7">
        <v>0.75</v>
      </c>
      <c r="C116" s="28">
        <f t="shared" si="23"/>
        <v>71.25</v>
      </c>
      <c r="D116" s="2">
        <f t="shared" si="18"/>
        <v>75</v>
      </c>
      <c r="E116" s="62"/>
      <c r="F116" s="63"/>
      <c r="J116" s="66"/>
      <c r="K116" s="62"/>
      <c r="L116" s="63"/>
    </row>
    <row r="117" spans="1:12" ht="15" customHeight="1" x14ac:dyDescent="0.25">
      <c r="A117" s="80" t="s">
        <v>95</v>
      </c>
      <c r="B117" s="7">
        <v>0.65</v>
      </c>
      <c r="C117" s="28">
        <f t="shared" si="23"/>
        <v>61.75</v>
      </c>
      <c r="D117" s="2">
        <f t="shared" si="18"/>
        <v>65</v>
      </c>
      <c r="E117" s="62"/>
      <c r="F117" s="63"/>
      <c r="J117" s="66"/>
      <c r="K117" s="62"/>
      <c r="L117" s="63"/>
    </row>
    <row r="118" spans="1:12" ht="15" customHeight="1" x14ac:dyDescent="0.25">
      <c r="A118" s="80" t="s">
        <v>95</v>
      </c>
      <c r="B118" s="7">
        <v>0.7</v>
      </c>
      <c r="C118" s="28">
        <f t="shared" si="23"/>
        <v>66.5</v>
      </c>
      <c r="D118" s="2">
        <f t="shared" si="18"/>
        <v>70</v>
      </c>
      <c r="E118" s="62"/>
      <c r="F118" s="63"/>
      <c r="J118" s="66"/>
      <c r="K118" s="62"/>
      <c r="L118" s="63"/>
    </row>
    <row r="119" spans="1:12" ht="15" customHeight="1" x14ac:dyDescent="0.25">
      <c r="A119" s="80"/>
      <c r="B119" s="8"/>
      <c r="C119" s="43"/>
      <c r="D119" s="2" t="str">
        <f t="shared" si="18"/>
        <v/>
      </c>
      <c r="E119" s="62"/>
      <c r="F119" s="63"/>
      <c r="J119" s="66"/>
      <c r="K119" s="62"/>
      <c r="L119" s="63"/>
    </row>
    <row r="120" spans="1:12" ht="15" customHeight="1" x14ac:dyDescent="0.25">
      <c r="A120" s="81" t="s">
        <v>30</v>
      </c>
      <c r="B120" s="8"/>
      <c r="C120" s="43"/>
      <c r="D120" s="2" t="str">
        <f t="shared" si="18"/>
        <v/>
      </c>
      <c r="E120" s="62"/>
      <c r="F120" s="63"/>
      <c r="J120" s="66"/>
      <c r="K120" s="62"/>
      <c r="L120" s="63"/>
    </row>
    <row r="121" spans="1:12" ht="15" customHeight="1" x14ac:dyDescent="0.25">
      <c r="A121" s="80" t="s">
        <v>136</v>
      </c>
      <c r="B121" s="7">
        <v>0.6</v>
      </c>
      <c r="C121" s="50">
        <f t="shared" ref="C121:C124" si="24">$B$8*B121</f>
        <v>69</v>
      </c>
      <c r="D121" s="2">
        <f t="shared" si="18"/>
        <v>60</v>
      </c>
      <c r="E121" s="62"/>
      <c r="F121" s="63"/>
      <c r="J121" s="66"/>
      <c r="K121" s="62"/>
      <c r="L121" s="63"/>
    </row>
    <row r="122" spans="1:12" ht="15" customHeight="1" x14ac:dyDescent="0.25">
      <c r="A122" s="80" t="s">
        <v>136</v>
      </c>
      <c r="B122" s="7">
        <v>0.7</v>
      </c>
      <c r="C122" s="50">
        <f t="shared" si="24"/>
        <v>80.5</v>
      </c>
      <c r="D122" s="2">
        <f t="shared" si="18"/>
        <v>70</v>
      </c>
      <c r="E122" s="62"/>
      <c r="F122" s="63"/>
      <c r="J122" s="66"/>
      <c r="K122" s="62"/>
      <c r="L122" s="63"/>
    </row>
    <row r="123" spans="1:12" ht="15" customHeight="1" x14ac:dyDescent="0.25">
      <c r="A123" s="80" t="s">
        <v>137</v>
      </c>
      <c r="B123" s="7">
        <v>0.75</v>
      </c>
      <c r="C123" s="50">
        <f t="shared" si="24"/>
        <v>86.25</v>
      </c>
      <c r="D123" s="2">
        <f t="shared" si="18"/>
        <v>75</v>
      </c>
      <c r="E123" s="62"/>
      <c r="F123" s="63"/>
      <c r="J123" s="66"/>
      <c r="K123" s="62"/>
      <c r="L123" s="63"/>
    </row>
    <row r="124" spans="1:12" ht="15" customHeight="1" x14ac:dyDescent="0.25">
      <c r="A124" s="80" t="s">
        <v>138</v>
      </c>
      <c r="B124" s="7">
        <v>0.7</v>
      </c>
      <c r="C124" s="50">
        <f t="shared" si="24"/>
        <v>80.5</v>
      </c>
      <c r="D124" s="2">
        <f t="shared" si="18"/>
        <v>70</v>
      </c>
      <c r="E124" s="62"/>
      <c r="F124" s="63"/>
      <c r="J124" s="66"/>
      <c r="K124" s="62"/>
      <c r="L124" s="63"/>
    </row>
    <row r="125" spans="1:12" ht="15" customHeight="1" x14ac:dyDescent="0.25">
      <c r="A125" s="80"/>
      <c r="B125" s="8"/>
      <c r="C125" s="43"/>
      <c r="D125" s="2" t="str">
        <f t="shared" si="18"/>
        <v/>
      </c>
      <c r="E125" s="62"/>
      <c r="F125" s="63"/>
      <c r="J125" s="66"/>
      <c r="K125" s="62"/>
      <c r="L125" s="63"/>
    </row>
    <row r="126" spans="1:12" ht="15" customHeight="1" x14ac:dyDescent="0.25">
      <c r="A126" s="81" t="s">
        <v>31</v>
      </c>
      <c r="B126" s="8"/>
      <c r="C126" s="43"/>
      <c r="D126" s="2" t="str">
        <f t="shared" si="18"/>
        <v/>
      </c>
      <c r="E126" s="62"/>
      <c r="F126" s="63"/>
      <c r="J126" s="66"/>
      <c r="K126" s="62"/>
      <c r="L126" s="63"/>
    </row>
    <row r="127" spans="1:12" ht="15" customHeight="1" x14ac:dyDescent="0.25">
      <c r="A127" s="80" t="s">
        <v>103</v>
      </c>
      <c r="B127" s="7">
        <v>0.8</v>
      </c>
      <c r="C127" s="51">
        <f>$B$9*B127</f>
        <v>160</v>
      </c>
      <c r="D127" s="2">
        <f t="shared" si="18"/>
        <v>80</v>
      </c>
      <c r="E127" s="62"/>
      <c r="F127" s="63"/>
      <c r="J127" s="66"/>
      <c r="K127" s="62"/>
      <c r="L127" s="63"/>
    </row>
    <row r="128" spans="1:12" ht="15" customHeight="1" x14ac:dyDescent="0.25">
      <c r="A128" s="80" t="s">
        <v>118</v>
      </c>
      <c r="B128" s="7">
        <v>0.85</v>
      </c>
      <c r="C128" s="51">
        <f>$B$9*B128</f>
        <v>170</v>
      </c>
      <c r="D128" s="2">
        <f t="shared" si="18"/>
        <v>85</v>
      </c>
      <c r="E128" s="62"/>
      <c r="F128" s="63"/>
      <c r="J128" s="66"/>
      <c r="K128" s="62"/>
      <c r="L128" s="63"/>
    </row>
    <row r="129" spans="1:12" ht="15" customHeight="1" x14ac:dyDescent="0.25">
      <c r="A129" s="80"/>
      <c r="B129" s="8"/>
      <c r="C129" s="43"/>
      <c r="D129" s="2" t="str">
        <f t="shared" si="18"/>
        <v/>
      </c>
      <c r="E129" s="62"/>
      <c r="F129" s="63"/>
      <c r="J129" s="66"/>
      <c r="K129" s="62"/>
      <c r="L129" s="63"/>
    </row>
    <row r="130" spans="1:12" ht="15" customHeight="1" x14ac:dyDescent="0.25">
      <c r="A130" s="81" t="s">
        <v>27</v>
      </c>
      <c r="B130" s="8"/>
      <c r="C130" s="43"/>
      <c r="D130" s="2" t="str">
        <f t="shared" si="18"/>
        <v/>
      </c>
      <c r="E130" s="62"/>
      <c r="F130" s="63"/>
      <c r="J130" s="66"/>
      <c r="K130" s="62"/>
      <c r="L130" s="63"/>
    </row>
    <row r="131" spans="1:12" ht="15" customHeight="1" thickBot="1" x14ac:dyDescent="0.3">
      <c r="A131" s="80" t="s">
        <v>196</v>
      </c>
      <c r="B131" s="8" t="s">
        <v>195</v>
      </c>
      <c r="C131" s="43"/>
      <c r="D131" s="2" t="str">
        <f t="shared" si="18"/>
        <v/>
      </c>
      <c r="E131" s="62"/>
      <c r="F131" s="63"/>
      <c r="J131" s="66"/>
      <c r="K131" s="62"/>
      <c r="L131" s="63"/>
    </row>
    <row r="132" spans="1:12" ht="15" customHeight="1" thickBot="1" x14ac:dyDescent="0.3">
      <c r="A132" s="35" t="s">
        <v>10</v>
      </c>
      <c r="B132" s="34" t="s">
        <v>93</v>
      </c>
      <c r="C132" s="40" t="s">
        <v>94</v>
      </c>
      <c r="D132" s="2" t="str">
        <f t="shared" si="18"/>
        <v/>
      </c>
      <c r="E132" s="40" t="s">
        <v>190</v>
      </c>
      <c r="F132" s="67" t="s">
        <v>191</v>
      </c>
      <c r="G132" s="66"/>
      <c r="H132" s="62"/>
      <c r="I132" s="63"/>
      <c r="J132" s="66"/>
      <c r="K132" s="62"/>
      <c r="L132" s="63"/>
    </row>
    <row r="133" spans="1:12" ht="15" customHeight="1" x14ac:dyDescent="0.25">
      <c r="A133" s="83" t="s">
        <v>34</v>
      </c>
      <c r="B133" s="5"/>
      <c r="C133" s="41"/>
      <c r="D133" s="2" t="str">
        <f t="shared" si="18"/>
        <v/>
      </c>
      <c r="E133" s="62"/>
      <c r="F133" s="63"/>
      <c r="G133" s="66"/>
      <c r="H133" s="62"/>
      <c r="I133" s="63"/>
      <c r="J133" s="66"/>
      <c r="K133" s="62"/>
      <c r="L133" s="63"/>
    </row>
    <row r="134" spans="1:12" ht="15" customHeight="1" x14ac:dyDescent="0.25">
      <c r="A134" s="84" t="s">
        <v>103</v>
      </c>
      <c r="B134" s="7">
        <v>0.6</v>
      </c>
      <c r="C134" s="52">
        <f>$B$4*B134</f>
        <v>84</v>
      </c>
      <c r="D134" s="2">
        <f t="shared" si="18"/>
        <v>60</v>
      </c>
      <c r="E134" s="62"/>
      <c r="F134" s="63"/>
      <c r="G134" s="66"/>
      <c r="H134" s="62"/>
      <c r="I134" s="63"/>
      <c r="J134" s="66"/>
      <c r="K134" s="62"/>
      <c r="L134" s="63"/>
    </row>
    <row r="135" spans="1:12" ht="15" customHeight="1" x14ac:dyDescent="0.25">
      <c r="A135" s="84" t="s">
        <v>103</v>
      </c>
      <c r="B135" s="7">
        <v>0.7</v>
      </c>
      <c r="C135" s="52">
        <f t="shared" ref="C135:C137" si="25">$B$4*B135</f>
        <v>98</v>
      </c>
      <c r="D135" s="2">
        <f t="shared" si="18"/>
        <v>70</v>
      </c>
      <c r="E135" s="62"/>
      <c r="F135" s="63"/>
      <c r="G135" s="66"/>
      <c r="H135" s="62"/>
      <c r="I135" s="63"/>
      <c r="J135" s="66"/>
      <c r="K135" s="62"/>
      <c r="L135" s="63"/>
    </row>
    <row r="136" spans="1:12" ht="15" customHeight="1" x14ac:dyDescent="0.25">
      <c r="A136" s="84" t="s">
        <v>152</v>
      </c>
      <c r="B136" s="7">
        <v>0.8</v>
      </c>
      <c r="C136" s="52">
        <f t="shared" si="25"/>
        <v>112</v>
      </c>
      <c r="D136" s="2">
        <f t="shared" si="18"/>
        <v>80</v>
      </c>
      <c r="E136" s="62"/>
      <c r="F136" s="63"/>
      <c r="G136" s="66"/>
      <c r="H136" s="62"/>
      <c r="I136" s="63"/>
      <c r="J136" s="66"/>
      <c r="K136" s="62"/>
      <c r="L136" s="63"/>
    </row>
    <row r="137" spans="1:12" ht="15" customHeight="1" x14ac:dyDescent="0.25">
      <c r="A137" s="84" t="s">
        <v>174</v>
      </c>
      <c r="B137" s="7">
        <v>0.9</v>
      </c>
      <c r="C137" s="52">
        <f t="shared" si="25"/>
        <v>126</v>
      </c>
      <c r="D137" s="2">
        <f t="shared" si="18"/>
        <v>90</v>
      </c>
      <c r="E137" s="62"/>
      <c r="F137" s="63"/>
      <c r="G137" s="66"/>
      <c r="H137" s="62"/>
      <c r="I137" s="63"/>
      <c r="J137" s="66"/>
      <c r="K137" s="62"/>
      <c r="L137" s="63"/>
    </row>
    <row r="138" spans="1:12" ht="15" customHeight="1" x14ac:dyDescent="0.25">
      <c r="A138" s="84"/>
      <c r="B138" s="8"/>
      <c r="C138" s="43"/>
      <c r="D138" s="2" t="str">
        <f t="shared" si="18"/>
        <v/>
      </c>
      <c r="E138" s="62"/>
      <c r="F138" s="63"/>
      <c r="G138" s="66"/>
      <c r="H138" s="62"/>
      <c r="I138" s="63"/>
      <c r="J138" s="66"/>
      <c r="K138" s="62"/>
      <c r="L138" s="63"/>
    </row>
    <row r="139" spans="1:12" ht="15" customHeight="1" x14ac:dyDescent="0.25">
      <c r="A139" s="85" t="s">
        <v>24</v>
      </c>
      <c r="B139" s="8"/>
      <c r="C139" s="43"/>
      <c r="D139" s="2" t="str">
        <f t="shared" si="18"/>
        <v/>
      </c>
      <c r="E139" s="62"/>
      <c r="F139" s="63"/>
      <c r="G139" s="66"/>
      <c r="H139" s="62"/>
      <c r="I139" s="63"/>
      <c r="J139" s="66"/>
      <c r="K139" s="62"/>
      <c r="L139" s="63"/>
    </row>
    <row r="140" spans="1:12" ht="15" customHeight="1" x14ac:dyDescent="0.25">
      <c r="A140" s="84" t="s">
        <v>95</v>
      </c>
      <c r="B140" s="7">
        <v>0.6</v>
      </c>
      <c r="C140" s="28">
        <f t="shared" ref="C140:C144" si="26">$B$7*B140</f>
        <v>57</v>
      </c>
      <c r="D140" s="2">
        <f t="shared" si="18"/>
        <v>60</v>
      </c>
      <c r="E140" s="62"/>
      <c r="F140" s="63"/>
      <c r="G140" s="66"/>
      <c r="H140" s="62"/>
      <c r="I140" s="63"/>
      <c r="J140" s="66"/>
      <c r="K140" s="62"/>
      <c r="L140" s="63"/>
    </row>
    <row r="141" spans="1:12" ht="15" customHeight="1" x14ac:dyDescent="0.25">
      <c r="A141" s="84" t="s">
        <v>95</v>
      </c>
      <c r="B141" s="7">
        <v>0.7</v>
      </c>
      <c r="C141" s="28">
        <f t="shared" si="26"/>
        <v>66.5</v>
      </c>
      <c r="D141" s="2">
        <f t="shared" si="18"/>
        <v>70</v>
      </c>
      <c r="E141" s="62"/>
      <c r="F141" s="63"/>
      <c r="G141" s="66"/>
      <c r="H141" s="62"/>
      <c r="I141" s="63"/>
      <c r="J141" s="66"/>
      <c r="K141" s="62"/>
      <c r="L141" s="63"/>
    </row>
    <row r="142" spans="1:12" ht="15" customHeight="1" x14ac:dyDescent="0.25">
      <c r="A142" s="84" t="s">
        <v>95</v>
      </c>
      <c r="B142" s="7">
        <v>0.8</v>
      </c>
      <c r="C142" s="28">
        <f t="shared" si="26"/>
        <v>76</v>
      </c>
      <c r="D142" s="2">
        <f t="shared" ref="D142:D205" si="27">IF(ISNUMBER(B142), B142 * 100, "")</f>
        <v>80</v>
      </c>
      <c r="E142" s="62"/>
      <c r="F142" s="63"/>
      <c r="G142" s="66"/>
      <c r="H142" s="62"/>
      <c r="I142" s="63"/>
      <c r="J142" s="66"/>
      <c r="K142" s="62"/>
      <c r="L142" s="63"/>
    </row>
    <row r="143" spans="1:12" ht="15" customHeight="1" x14ac:dyDescent="0.25">
      <c r="A143" s="84" t="s">
        <v>113</v>
      </c>
      <c r="B143" s="7">
        <v>0.85</v>
      </c>
      <c r="C143" s="28">
        <f t="shared" si="26"/>
        <v>80.75</v>
      </c>
      <c r="D143" s="2">
        <f t="shared" si="27"/>
        <v>85</v>
      </c>
      <c r="E143" s="62"/>
      <c r="F143" s="63"/>
      <c r="G143" s="66"/>
      <c r="H143" s="62"/>
      <c r="I143" s="63"/>
      <c r="J143" s="66"/>
      <c r="K143" s="62"/>
      <c r="L143" s="63"/>
    </row>
    <row r="144" spans="1:12" ht="15" customHeight="1" x14ac:dyDescent="0.25">
      <c r="A144" s="84" t="s">
        <v>124</v>
      </c>
      <c r="B144" s="7">
        <v>0.8</v>
      </c>
      <c r="C144" s="28">
        <f t="shared" si="26"/>
        <v>76</v>
      </c>
      <c r="D144" s="2">
        <f t="shared" si="27"/>
        <v>80</v>
      </c>
      <c r="E144" s="62"/>
      <c r="F144" s="63"/>
      <c r="G144" s="66"/>
      <c r="H144" s="62"/>
      <c r="I144" s="63"/>
      <c r="J144" s="66"/>
      <c r="K144" s="62"/>
      <c r="L144" s="63"/>
    </row>
    <row r="145" spans="1:12" ht="15" customHeight="1" x14ac:dyDescent="0.25">
      <c r="A145" s="84"/>
      <c r="B145" s="8"/>
      <c r="C145" s="43"/>
      <c r="D145" s="2" t="str">
        <f t="shared" si="27"/>
        <v/>
      </c>
      <c r="E145" s="62"/>
      <c r="F145" s="63"/>
      <c r="G145" s="66"/>
      <c r="H145" s="62"/>
      <c r="I145" s="63"/>
      <c r="J145" s="66"/>
      <c r="K145" s="62"/>
      <c r="L145" s="63"/>
    </row>
    <row r="146" spans="1:12" ht="15" customHeight="1" x14ac:dyDescent="0.25">
      <c r="A146" s="85" t="s">
        <v>25</v>
      </c>
      <c r="B146" s="8"/>
      <c r="C146" s="43"/>
      <c r="D146" s="2" t="str">
        <f t="shared" si="27"/>
        <v/>
      </c>
      <c r="E146" s="62"/>
      <c r="F146" s="63"/>
      <c r="G146" s="66"/>
      <c r="H146" s="62"/>
      <c r="I146" s="63"/>
      <c r="J146" s="66"/>
      <c r="K146" s="62"/>
      <c r="L146" s="63"/>
    </row>
    <row r="147" spans="1:12" ht="15" customHeight="1" x14ac:dyDescent="0.25">
      <c r="A147" s="84" t="s">
        <v>108</v>
      </c>
      <c r="B147" s="7">
        <v>0.6</v>
      </c>
      <c r="C147" s="50">
        <f t="shared" ref="C147:C149" si="28">$B$8*B147</f>
        <v>69</v>
      </c>
      <c r="D147" s="2">
        <f t="shared" si="27"/>
        <v>60</v>
      </c>
      <c r="F147" s="45"/>
      <c r="I147" s="45"/>
      <c r="L147" s="45"/>
    </row>
    <row r="148" spans="1:12" s="13" customFormat="1" ht="15" customHeight="1" x14ac:dyDescent="0.25">
      <c r="A148" s="84" t="s">
        <v>108</v>
      </c>
      <c r="B148" s="7">
        <v>0.7</v>
      </c>
      <c r="C148" s="50">
        <f t="shared" si="28"/>
        <v>80.5</v>
      </c>
      <c r="D148" s="2">
        <f t="shared" si="27"/>
        <v>70</v>
      </c>
      <c r="F148" s="2"/>
    </row>
    <row r="149" spans="1:12" ht="15" customHeight="1" x14ac:dyDescent="0.25">
      <c r="A149" s="84" t="s">
        <v>153</v>
      </c>
      <c r="B149" s="7">
        <v>0.8</v>
      </c>
      <c r="C149" s="50">
        <f t="shared" si="28"/>
        <v>92</v>
      </c>
      <c r="D149" s="2">
        <f t="shared" si="27"/>
        <v>80</v>
      </c>
    </row>
    <row r="150" spans="1:12" ht="15" customHeight="1" x14ac:dyDescent="0.25">
      <c r="A150" s="84"/>
      <c r="B150" s="8"/>
      <c r="C150" s="43"/>
      <c r="D150" s="2" t="str">
        <f t="shared" si="27"/>
        <v/>
      </c>
    </row>
    <row r="151" spans="1:12" ht="15" customHeight="1" x14ac:dyDescent="0.25">
      <c r="A151" s="85" t="s">
        <v>86</v>
      </c>
      <c r="B151" s="8"/>
      <c r="C151" s="43"/>
      <c r="D151" s="2" t="str">
        <f t="shared" si="27"/>
        <v/>
      </c>
    </row>
    <row r="152" spans="1:12" ht="15" customHeight="1" x14ac:dyDescent="0.25">
      <c r="A152" s="84" t="s">
        <v>105</v>
      </c>
      <c r="B152" s="7">
        <v>0.8</v>
      </c>
      <c r="C152" s="46">
        <f t="shared" ref="C152:C153" si="29">$B$6*B152</f>
        <v>88</v>
      </c>
      <c r="D152" s="2">
        <f t="shared" si="27"/>
        <v>80</v>
      </c>
    </row>
    <row r="153" spans="1:12" ht="15" customHeight="1" thickBot="1" x14ac:dyDescent="0.3">
      <c r="A153" s="84" t="s">
        <v>118</v>
      </c>
      <c r="B153" s="7">
        <v>0.9</v>
      </c>
      <c r="C153" s="46">
        <f t="shared" si="29"/>
        <v>99</v>
      </c>
      <c r="D153" s="2">
        <f t="shared" si="27"/>
        <v>90</v>
      </c>
    </row>
    <row r="154" spans="1:12" ht="15" customHeight="1" thickBot="1" x14ac:dyDescent="0.3">
      <c r="A154" s="33" t="s">
        <v>11</v>
      </c>
      <c r="B154" s="34" t="s">
        <v>93</v>
      </c>
      <c r="C154" s="40" t="s">
        <v>94</v>
      </c>
      <c r="D154" s="2" t="str">
        <f t="shared" si="27"/>
        <v/>
      </c>
      <c r="E154" s="40" t="s">
        <v>190</v>
      </c>
      <c r="F154" s="67" t="s">
        <v>191</v>
      </c>
    </row>
    <row r="155" spans="1:12" ht="15" customHeight="1" x14ac:dyDescent="0.25">
      <c r="A155" s="79" t="s">
        <v>35</v>
      </c>
      <c r="B155" s="5"/>
      <c r="C155" s="41"/>
      <c r="D155" s="2" t="str">
        <f t="shared" si="27"/>
        <v/>
      </c>
    </row>
    <row r="156" spans="1:12" ht="15" customHeight="1" x14ac:dyDescent="0.25">
      <c r="A156" s="80" t="s">
        <v>36</v>
      </c>
      <c r="B156" s="8"/>
      <c r="C156" s="43"/>
      <c r="D156" s="2" t="str">
        <f t="shared" si="27"/>
        <v/>
      </c>
    </row>
    <row r="157" spans="1:12" ht="15" customHeight="1" x14ac:dyDescent="0.25">
      <c r="A157" s="80" t="s">
        <v>37</v>
      </c>
      <c r="B157" s="8"/>
      <c r="C157" s="43"/>
      <c r="D157" s="2" t="str">
        <f t="shared" si="27"/>
        <v/>
      </c>
    </row>
    <row r="158" spans="1:12" ht="15" customHeight="1" x14ac:dyDescent="0.25">
      <c r="A158" s="80"/>
      <c r="B158" s="8"/>
      <c r="C158" s="43"/>
      <c r="D158" s="2" t="str">
        <f t="shared" si="27"/>
        <v/>
      </c>
    </row>
    <row r="159" spans="1:12" ht="15" customHeight="1" x14ac:dyDescent="0.25">
      <c r="A159" s="81" t="s">
        <v>38</v>
      </c>
      <c r="B159" s="8"/>
      <c r="C159" s="43"/>
      <c r="D159" s="2" t="str">
        <f t="shared" si="27"/>
        <v/>
      </c>
    </row>
    <row r="160" spans="1:12" ht="15" customHeight="1" x14ac:dyDescent="0.25">
      <c r="A160" s="80" t="s">
        <v>163</v>
      </c>
      <c r="B160" s="7">
        <v>0.6</v>
      </c>
      <c r="C160" s="49">
        <f t="shared" ref="C160:C161" si="30">$B$5*B160</f>
        <v>54</v>
      </c>
      <c r="D160" s="2">
        <f t="shared" si="27"/>
        <v>60</v>
      </c>
    </row>
    <row r="161" spans="1:4" ht="15" customHeight="1" x14ac:dyDescent="0.25">
      <c r="A161" s="80" t="s">
        <v>164</v>
      </c>
      <c r="B161" s="7">
        <v>0.7</v>
      </c>
      <c r="C161" s="49">
        <f t="shared" si="30"/>
        <v>62.999999999999993</v>
      </c>
      <c r="D161" s="2">
        <f t="shared" si="27"/>
        <v>70</v>
      </c>
    </row>
    <row r="162" spans="1:4" ht="15" customHeight="1" x14ac:dyDescent="0.25">
      <c r="A162" s="80"/>
      <c r="B162" s="8"/>
      <c r="C162" s="43"/>
      <c r="D162" s="2" t="str">
        <f t="shared" si="27"/>
        <v/>
      </c>
    </row>
    <row r="163" spans="1:4" ht="15" customHeight="1" x14ac:dyDescent="0.25">
      <c r="A163" s="81" t="s">
        <v>39</v>
      </c>
      <c r="B163" s="8"/>
      <c r="C163" s="43"/>
      <c r="D163" s="2" t="str">
        <f t="shared" si="27"/>
        <v/>
      </c>
    </row>
    <row r="164" spans="1:4" ht="15" customHeight="1" x14ac:dyDescent="0.25">
      <c r="A164" s="80" t="s">
        <v>165</v>
      </c>
      <c r="B164" s="7">
        <v>0.6</v>
      </c>
      <c r="C164" s="50">
        <f t="shared" ref="C164:C165" si="31">$B$8*B164</f>
        <v>69</v>
      </c>
      <c r="D164" s="2">
        <f t="shared" si="27"/>
        <v>60</v>
      </c>
    </row>
    <row r="165" spans="1:4" ht="15" customHeight="1" x14ac:dyDescent="0.25">
      <c r="A165" s="80" t="s">
        <v>166</v>
      </c>
      <c r="B165" s="7">
        <v>0.7</v>
      </c>
      <c r="C165" s="50">
        <f t="shared" si="31"/>
        <v>80.5</v>
      </c>
      <c r="D165" s="2">
        <f t="shared" si="27"/>
        <v>70</v>
      </c>
    </row>
    <row r="166" spans="1:4" ht="15" customHeight="1" x14ac:dyDescent="0.25">
      <c r="A166" s="80"/>
      <c r="B166" s="8"/>
      <c r="C166" s="43"/>
      <c r="D166" s="2" t="str">
        <f t="shared" si="27"/>
        <v/>
      </c>
    </row>
    <row r="167" spans="1:4" ht="15" customHeight="1" x14ac:dyDescent="0.25">
      <c r="A167" s="81" t="s">
        <v>83</v>
      </c>
      <c r="B167" s="8"/>
      <c r="C167" s="43"/>
      <c r="D167" s="2" t="str">
        <f t="shared" si="27"/>
        <v/>
      </c>
    </row>
    <row r="168" spans="1:4" ht="15" customHeight="1" x14ac:dyDescent="0.25">
      <c r="A168" s="80" t="s">
        <v>104</v>
      </c>
      <c r="B168" s="7">
        <v>0.9</v>
      </c>
      <c r="C168" s="28">
        <f>$B$7*B168</f>
        <v>85.5</v>
      </c>
      <c r="D168" s="2">
        <f t="shared" si="27"/>
        <v>90</v>
      </c>
    </row>
    <row r="169" spans="1:4" ht="15" customHeight="1" x14ac:dyDescent="0.25">
      <c r="A169" s="80"/>
      <c r="B169" s="8"/>
      <c r="C169" s="43"/>
      <c r="D169" s="2" t="str">
        <f t="shared" si="27"/>
        <v/>
      </c>
    </row>
    <row r="170" spans="1:4" ht="15" customHeight="1" x14ac:dyDescent="0.25">
      <c r="A170" s="81" t="s">
        <v>0</v>
      </c>
      <c r="B170" s="8"/>
      <c r="C170" s="43"/>
      <c r="D170" s="2" t="str">
        <f t="shared" si="27"/>
        <v/>
      </c>
    </row>
    <row r="171" spans="1:4" ht="15" customHeight="1" x14ac:dyDescent="0.25">
      <c r="A171" s="80" t="s">
        <v>105</v>
      </c>
      <c r="B171" s="7">
        <v>0.6</v>
      </c>
      <c r="C171" s="42">
        <f t="shared" ref="C171:C176" si="32">$B$3*B171</f>
        <v>120</v>
      </c>
      <c r="D171" s="2">
        <f t="shared" si="27"/>
        <v>60</v>
      </c>
    </row>
    <row r="172" spans="1:4" ht="15" customHeight="1" x14ac:dyDescent="0.25">
      <c r="A172" s="80" t="s">
        <v>105</v>
      </c>
      <c r="B172" s="7">
        <v>0.7</v>
      </c>
      <c r="C172" s="42">
        <f t="shared" si="32"/>
        <v>140</v>
      </c>
      <c r="D172" s="2">
        <f t="shared" si="27"/>
        <v>70</v>
      </c>
    </row>
    <row r="173" spans="1:4" ht="15" customHeight="1" x14ac:dyDescent="0.25">
      <c r="A173" s="80" t="s">
        <v>105</v>
      </c>
      <c r="B173" s="7">
        <v>0.8</v>
      </c>
      <c r="C173" s="42">
        <f t="shared" si="32"/>
        <v>160</v>
      </c>
      <c r="D173" s="2">
        <f t="shared" si="27"/>
        <v>80</v>
      </c>
    </row>
    <row r="174" spans="1:4" ht="15" customHeight="1" x14ac:dyDescent="0.25">
      <c r="A174" s="80" t="s">
        <v>95</v>
      </c>
      <c r="B174" s="7">
        <v>0.85</v>
      </c>
      <c r="C174" s="42">
        <f t="shared" si="32"/>
        <v>170</v>
      </c>
      <c r="D174" s="2">
        <f t="shared" si="27"/>
        <v>85</v>
      </c>
    </row>
    <row r="175" spans="1:4" ht="15" customHeight="1" x14ac:dyDescent="0.25">
      <c r="A175" s="80" t="s">
        <v>105</v>
      </c>
      <c r="B175" s="7">
        <v>0.8</v>
      </c>
      <c r="C175" s="42">
        <f t="shared" si="32"/>
        <v>160</v>
      </c>
      <c r="D175" s="2">
        <f t="shared" si="27"/>
        <v>80</v>
      </c>
    </row>
    <row r="176" spans="1:4" ht="15" customHeight="1" x14ac:dyDescent="0.25">
      <c r="A176" s="80" t="s">
        <v>113</v>
      </c>
      <c r="B176" s="7">
        <v>0.85</v>
      </c>
      <c r="C176" s="42">
        <f t="shared" si="32"/>
        <v>170</v>
      </c>
      <c r="D176" s="2">
        <f t="shared" si="27"/>
        <v>85</v>
      </c>
    </row>
    <row r="177" spans="1:12" ht="15" customHeight="1" x14ac:dyDescent="0.25">
      <c r="A177" s="80"/>
      <c r="B177" s="8"/>
      <c r="C177" s="43"/>
      <c r="D177" s="2" t="str">
        <f t="shared" si="27"/>
        <v/>
      </c>
    </row>
    <row r="178" spans="1:12" ht="15" customHeight="1" x14ac:dyDescent="0.25">
      <c r="A178" s="81" t="s">
        <v>27</v>
      </c>
      <c r="B178" s="8"/>
      <c r="C178" s="43"/>
      <c r="D178" s="2" t="str">
        <f t="shared" si="27"/>
        <v/>
      </c>
    </row>
    <row r="179" spans="1:12" ht="15" customHeight="1" x14ac:dyDescent="0.25">
      <c r="A179" s="80" t="s">
        <v>40</v>
      </c>
      <c r="B179" s="8"/>
      <c r="C179" s="43"/>
      <c r="D179" s="2" t="str">
        <f t="shared" si="27"/>
        <v/>
      </c>
    </row>
    <row r="180" spans="1:12" ht="15" customHeight="1" thickBot="1" x14ac:dyDescent="0.3">
      <c r="A180" s="80" t="s">
        <v>41</v>
      </c>
      <c r="B180" s="8"/>
      <c r="C180" s="43"/>
      <c r="D180" s="2" t="str">
        <f t="shared" si="27"/>
        <v/>
      </c>
    </row>
    <row r="181" spans="1:12" ht="15" customHeight="1" thickBot="1" x14ac:dyDescent="0.3">
      <c r="A181" s="33" t="s">
        <v>12</v>
      </c>
      <c r="B181" s="34" t="s">
        <v>93</v>
      </c>
      <c r="C181" s="40" t="s">
        <v>94</v>
      </c>
      <c r="D181" s="2" t="str">
        <f t="shared" si="27"/>
        <v/>
      </c>
      <c r="E181" s="40" t="s">
        <v>190</v>
      </c>
      <c r="F181" s="67" t="s">
        <v>191</v>
      </c>
      <c r="H181" s="65"/>
      <c r="I181" s="65"/>
      <c r="K181" s="65"/>
      <c r="L181" s="65"/>
    </row>
    <row r="182" spans="1:12" ht="15" customHeight="1" x14ac:dyDescent="0.25">
      <c r="A182" s="79" t="s">
        <v>0</v>
      </c>
      <c r="B182" s="5"/>
      <c r="C182" s="41"/>
      <c r="D182" s="2" t="str">
        <f t="shared" si="27"/>
        <v/>
      </c>
      <c r="F182" s="65"/>
      <c r="H182" s="65"/>
      <c r="I182" s="65"/>
      <c r="K182" s="65"/>
      <c r="L182" s="65"/>
    </row>
    <row r="183" spans="1:12" ht="15" customHeight="1" x14ac:dyDescent="0.25">
      <c r="A183" s="80" t="s">
        <v>95</v>
      </c>
      <c r="B183" s="7">
        <v>0.6</v>
      </c>
      <c r="C183" s="42">
        <f>$B$3*B183</f>
        <v>120</v>
      </c>
      <c r="D183" s="2">
        <f t="shared" si="27"/>
        <v>60</v>
      </c>
      <c r="F183" s="65"/>
      <c r="H183" s="65"/>
      <c r="I183" s="65"/>
      <c r="K183" s="65"/>
      <c r="L183" s="65"/>
    </row>
    <row r="184" spans="1:12" ht="15" customHeight="1" x14ac:dyDescent="0.25">
      <c r="A184" s="80" t="s">
        <v>112</v>
      </c>
      <c r="B184" s="7">
        <v>0.7</v>
      </c>
      <c r="C184" s="42">
        <f>$B$3*B184</f>
        <v>140</v>
      </c>
      <c r="D184" s="2">
        <f t="shared" si="27"/>
        <v>70</v>
      </c>
      <c r="F184" s="65"/>
      <c r="H184" s="65"/>
      <c r="I184" s="65"/>
      <c r="K184" s="65"/>
      <c r="L184" s="65"/>
    </row>
    <row r="185" spans="1:12" ht="15" customHeight="1" x14ac:dyDescent="0.25">
      <c r="A185" s="80" t="s">
        <v>106</v>
      </c>
      <c r="B185" s="7">
        <v>0.8</v>
      </c>
      <c r="C185" s="42">
        <f>$B$3*B185</f>
        <v>160</v>
      </c>
      <c r="D185" s="2">
        <f t="shared" si="27"/>
        <v>80</v>
      </c>
      <c r="F185" s="65"/>
      <c r="H185" s="65"/>
      <c r="I185" s="65"/>
      <c r="K185" s="65"/>
      <c r="L185" s="65"/>
    </row>
    <row r="186" spans="1:12" ht="15" customHeight="1" x14ac:dyDescent="0.25">
      <c r="A186" s="80" t="s">
        <v>113</v>
      </c>
      <c r="B186" s="7">
        <v>0.85</v>
      </c>
      <c r="C186" s="42">
        <f>$B$3*B186</f>
        <v>170</v>
      </c>
      <c r="D186" s="2">
        <f t="shared" si="27"/>
        <v>85</v>
      </c>
      <c r="F186" s="65"/>
      <c r="H186" s="65"/>
      <c r="I186" s="65"/>
      <c r="K186" s="65"/>
      <c r="L186" s="65"/>
    </row>
    <row r="187" spans="1:12" ht="15" customHeight="1" x14ac:dyDescent="0.25">
      <c r="A187" s="80"/>
      <c r="B187" s="8"/>
      <c r="C187" s="43"/>
      <c r="D187" s="2" t="str">
        <f t="shared" si="27"/>
        <v/>
      </c>
      <c r="F187" s="65"/>
      <c r="H187" s="65"/>
      <c r="I187" s="65"/>
      <c r="K187" s="65"/>
      <c r="L187" s="65"/>
    </row>
    <row r="188" spans="1:12" ht="15" customHeight="1" x14ac:dyDescent="0.25">
      <c r="A188" s="81" t="s">
        <v>42</v>
      </c>
      <c r="B188" s="8"/>
      <c r="C188" s="43"/>
      <c r="D188" s="2" t="str">
        <f t="shared" si="27"/>
        <v/>
      </c>
      <c r="F188" s="65"/>
      <c r="H188" s="65"/>
      <c r="I188" s="65"/>
      <c r="K188" s="65"/>
      <c r="L188" s="65"/>
    </row>
    <row r="189" spans="1:12" ht="15" customHeight="1" x14ac:dyDescent="0.25">
      <c r="A189" s="80" t="s">
        <v>114</v>
      </c>
      <c r="B189" s="7">
        <v>0.6</v>
      </c>
      <c r="C189" s="28">
        <f t="shared" ref="C189:C194" si="33">$B$7*B189</f>
        <v>57</v>
      </c>
      <c r="D189" s="2">
        <f t="shared" si="27"/>
        <v>60</v>
      </c>
      <c r="F189" s="65"/>
      <c r="H189" s="65"/>
      <c r="I189" s="65"/>
      <c r="K189" s="65"/>
      <c r="L189" s="65"/>
    </row>
    <row r="190" spans="1:12" ht="15" customHeight="1" x14ac:dyDescent="0.25">
      <c r="A190" s="80" t="s">
        <v>95</v>
      </c>
      <c r="B190" s="7">
        <v>0.7</v>
      </c>
      <c r="C190" s="28">
        <f t="shared" si="33"/>
        <v>66.5</v>
      </c>
      <c r="D190" s="2">
        <f t="shared" si="27"/>
        <v>70</v>
      </c>
      <c r="F190" s="65"/>
      <c r="H190" s="65"/>
      <c r="I190" s="65"/>
      <c r="K190" s="65"/>
      <c r="L190" s="65"/>
    </row>
    <row r="191" spans="1:12" ht="15" customHeight="1" x14ac:dyDescent="0.25">
      <c r="A191" s="80" t="s">
        <v>95</v>
      </c>
      <c r="B191" s="7">
        <v>0.8</v>
      </c>
      <c r="C191" s="28">
        <f t="shared" si="33"/>
        <v>76</v>
      </c>
      <c r="D191" s="2">
        <f t="shared" si="27"/>
        <v>80</v>
      </c>
      <c r="F191" s="65"/>
      <c r="H191" s="65"/>
      <c r="I191" s="65"/>
      <c r="K191" s="65"/>
      <c r="L191" s="65"/>
    </row>
    <row r="192" spans="1:12" ht="15" customHeight="1" x14ac:dyDescent="0.25">
      <c r="A192" s="80" t="s">
        <v>98</v>
      </c>
      <c r="B192" s="7">
        <v>0.85</v>
      </c>
      <c r="C192" s="28">
        <f t="shared" si="33"/>
        <v>80.75</v>
      </c>
      <c r="D192" s="2">
        <f t="shared" si="27"/>
        <v>85</v>
      </c>
      <c r="F192" s="65"/>
      <c r="H192" s="65"/>
      <c r="I192" s="65"/>
      <c r="K192" s="65"/>
      <c r="L192" s="65"/>
    </row>
    <row r="193" spans="1:12" ht="15" customHeight="1" x14ac:dyDescent="0.25">
      <c r="A193" s="80" t="s">
        <v>113</v>
      </c>
      <c r="B193" s="7">
        <v>0.8</v>
      </c>
      <c r="C193" s="28">
        <f t="shared" si="33"/>
        <v>76</v>
      </c>
      <c r="D193" s="2">
        <f t="shared" si="27"/>
        <v>80</v>
      </c>
      <c r="F193" s="65"/>
      <c r="H193" s="65"/>
      <c r="I193" s="65"/>
      <c r="K193" s="65"/>
      <c r="L193" s="65"/>
    </row>
    <row r="194" spans="1:12" ht="15" customHeight="1" x14ac:dyDescent="0.25">
      <c r="A194" s="80" t="s">
        <v>98</v>
      </c>
      <c r="B194" s="7">
        <v>0.85</v>
      </c>
      <c r="C194" s="28">
        <f t="shared" si="33"/>
        <v>80.75</v>
      </c>
      <c r="D194" s="2">
        <f t="shared" si="27"/>
        <v>85</v>
      </c>
      <c r="F194" s="65"/>
      <c r="H194" s="65"/>
      <c r="I194" s="65"/>
      <c r="K194" s="65"/>
      <c r="L194" s="65"/>
    </row>
    <row r="195" spans="1:12" ht="15" customHeight="1" x14ac:dyDescent="0.25">
      <c r="A195" s="80"/>
      <c r="B195" s="8"/>
      <c r="C195" s="43"/>
      <c r="D195" s="2" t="str">
        <f t="shared" si="27"/>
        <v/>
      </c>
      <c r="F195" s="65"/>
      <c r="H195" s="65"/>
      <c r="I195" s="65"/>
      <c r="K195" s="65"/>
      <c r="L195" s="65"/>
    </row>
    <row r="196" spans="1:12" ht="15" customHeight="1" x14ac:dyDescent="0.25">
      <c r="A196" s="81" t="s">
        <v>43</v>
      </c>
      <c r="B196" s="8"/>
      <c r="C196" s="43"/>
      <c r="D196" s="2" t="str">
        <f t="shared" si="27"/>
        <v/>
      </c>
      <c r="F196" s="65"/>
      <c r="H196" s="65"/>
      <c r="I196" s="65"/>
      <c r="K196" s="65"/>
      <c r="L196" s="65"/>
    </row>
    <row r="197" spans="1:12" ht="15" customHeight="1" x14ac:dyDescent="0.25">
      <c r="A197" s="80" t="s">
        <v>115</v>
      </c>
      <c r="B197" s="7">
        <v>0.6</v>
      </c>
      <c r="C197" s="50">
        <f t="shared" ref="C197:C202" si="34">$B$8*B197</f>
        <v>69</v>
      </c>
      <c r="D197" s="2">
        <f t="shared" si="27"/>
        <v>60</v>
      </c>
      <c r="F197" s="65"/>
      <c r="H197" s="65"/>
      <c r="I197" s="65"/>
      <c r="K197" s="65"/>
      <c r="L197" s="65"/>
    </row>
    <row r="198" spans="1:12" ht="15" customHeight="1" x14ac:dyDescent="0.25">
      <c r="A198" s="80" t="s">
        <v>115</v>
      </c>
      <c r="B198" s="7">
        <v>0.7</v>
      </c>
      <c r="C198" s="50">
        <f t="shared" si="34"/>
        <v>80.5</v>
      </c>
      <c r="D198" s="2">
        <f t="shared" si="27"/>
        <v>70</v>
      </c>
      <c r="F198" s="65"/>
      <c r="H198" s="65"/>
      <c r="I198" s="65"/>
      <c r="K198" s="65"/>
      <c r="L198" s="65"/>
    </row>
    <row r="199" spans="1:12" ht="15" customHeight="1" x14ac:dyDescent="0.25">
      <c r="A199" s="80" t="s">
        <v>116</v>
      </c>
      <c r="B199" s="7">
        <v>0.8</v>
      </c>
      <c r="C199" s="50">
        <f t="shared" si="34"/>
        <v>92</v>
      </c>
      <c r="D199" s="2">
        <f t="shared" si="27"/>
        <v>80</v>
      </c>
      <c r="F199" s="65"/>
      <c r="H199" s="65"/>
      <c r="I199" s="65"/>
      <c r="K199" s="65"/>
      <c r="L199" s="65"/>
    </row>
    <row r="200" spans="1:12" ht="15" customHeight="1" x14ac:dyDescent="0.25">
      <c r="A200" s="80" t="s">
        <v>117</v>
      </c>
      <c r="B200" s="7">
        <v>0.85</v>
      </c>
      <c r="C200" s="50">
        <f t="shared" si="34"/>
        <v>97.75</v>
      </c>
      <c r="D200" s="2">
        <f t="shared" si="27"/>
        <v>85</v>
      </c>
      <c r="F200" s="65"/>
      <c r="H200" s="65"/>
      <c r="I200" s="65"/>
      <c r="K200" s="65"/>
      <c r="L200" s="65"/>
    </row>
    <row r="201" spans="1:12" ht="15" customHeight="1" x14ac:dyDescent="0.25">
      <c r="A201" s="80" t="s">
        <v>116</v>
      </c>
      <c r="B201" s="7">
        <v>0.8</v>
      </c>
      <c r="C201" s="50">
        <f t="shared" si="34"/>
        <v>92</v>
      </c>
      <c r="D201" s="2">
        <f t="shared" si="27"/>
        <v>80</v>
      </c>
      <c r="F201" s="65"/>
      <c r="H201" s="65"/>
      <c r="I201" s="65"/>
      <c r="K201" s="65"/>
      <c r="L201" s="65"/>
    </row>
    <row r="202" spans="1:12" ht="15" customHeight="1" x14ac:dyDescent="0.25">
      <c r="A202" s="80" t="s">
        <v>117</v>
      </c>
      <c r="B202" s="7">
        <v>0.85</v>
      </c>
      <c r="C202" s="50">
        <f t="shared" si="34"/>
        <v>97.75</v>
      </c>
      <c r="D202" s="2">
        <f t="shared" si="27"/>
        <v>85</v>
      </c>
      <c r="F202" s="65"/>
      <c r="H202" s="65"/>
      <c r="I202" s="65"/>
      <c r="K202" s="65"/>
      <c r="L202" s="65"/>
    </row>
    <row r="203" spans="1:12" ht="15" customHeight="1" x14ac:dyDescent="0.25">
      <c r="A203" s="80"/>
      <c r="B203" s="8"/>
      <c r="C203" s="43"/>
      <c r="D203" s="2" t="str">
        <f t="shared" si="27"/>
        <v/>
      </c>
      <c r="F203" s="65"/>
      <c r="H203" s="65"/>
      <c r="I203" s="65"/>
      <c r="K203" s="65"/>
      <c r="L203" s="65"/>
    </row>
    <row r="204" spans="1:12" ht="15" customHeight="1" x14ac:dyDescent="0.25">
      <c r="A204" s="81" t="s">
        <v>44</v>
      </c>
      <c r="B204" s="8"/>
      <c r="C204" s="43"/>
      <c r="D204" s="2" t="str">
        <f t="shared" si="27"/>
        <v/>
      </c>
      <c r="F204" s="65"/>
      <c r="H204" s="65"/>
      <c r="I204" s="65"/>
      <c r="K204" s="65"/>
      <c r="L204" s="65"/>
    </row>
    <row r="205" spans="1:12" ht="15" customHeight="1" x14ac:dyDescent="0.25">
      <c r="A205" s="80" t="s">
        <v>103</v>
      </c>
      <c r="B205" s="7">
        <v>0.8</v>
      </c>
      <c r="C205" s="46">
        <f t="shared" ref="C205:C206" si="35">$B$6*B205</f>
        <v>88</v>
      </c>
      <c r="D205" s="2">
        <f t="shared" si="27"/>
        <v>80</v>
      </c>
      <c r="F205" s="65"/>
      <c r="H205" s="65"/>
      <c r="I205" s="65"/>
      <c r="K205" s="65"/>
      <c r="L205" s="65"/>
    </row>
    <row r="206" spans="1:12" ht="15" customHeight="1" x14ac:dyDescent="0.25">
      <c r="A206" s="80" t="s">
        <v>118</v>
      </c>
      <c r="B206" s="7">
        <v>0.9</v>
      </c>
      <c r="C206" s="46">
        <f t="shared" si="35"/>
        <v>99</v>
      </c>
      <c r="D206" s="2">
        <f t="shared" ref="D206:D269" si="36">IF(ISNUMBER(B206), B206 * 100, "")</f>
        <v>90</v>
      </c>
      <c r="F206" s="65"/>
      <c r="H206" s="65"/>
      <c r="I206" s="65"/>
      <c r="K206" s="65"/>
      <c r="L206" s="65"/>
    </row>
    <row r="207" spans="1:12" ht="15" customHeight="1" x14ac:dyDescent="0.25">
      <c r="A207" s="80"/>
      <c r="B207" s="8"/>
      <c r="C207" s="43"/>
      <c r="D207" s="2" t="str">
        <f t="shared" si="36"/>
        <v/>
      </c>
      <c r="F207" s="65"/>
      <c r="H207" s="65"/>
      <c r="I207" s="65"/>
      <c r="K207" s="65"/>
      <c r="L207" s="65"/>
    </row>
    <row r="208" spans="1:12" ht="15" customHeight="1" x14ac:dyDescent="0.25">
      <c r="A208" s="81" t="s">
        <v>45</v>
      </c>
      <c r="B208" s="8"/>
      <c r="C208" s="43"/>
      <c r="D208" s="2" t="str">
        <f t="shared" si="36"/>
        <v/>
      </c>
      <c r="F208" s="65"/>
      <c r="H208" s="65"/>
      <c r="I208" s="65"/>
      <c r="K208" s="65"/>
      <c r="L208" s="65"/>
    </row>
    <row r="209" spans="1:12" ht="15" customHeight="1" x14ac:dyDescent="0.25">
      <c r="A209" s="80" t="s">
        <v>105</v>
      </c>
      <c r="B209" s="7">
        <v>0.6</v>
      </c>
      <c r="C209" s="50">
        <f t="shared" ref="C209:C213" si="37">$B$8*B209</f>
        <v>69</v>
      </c>
      <c r="D209" s="2">
        <f t="shared" si="36"/>
        <v>60</v>
      </c>
      <c r="F209" s="65"/>
      <c r="H209" s="65"/>
      <c r="I209" s="65"/>
      <c r="K209" s="65"/>
      <c r="L209" s="65"/>
    </row>
    <row r="210" spans="1:12" ht="15" customHeight="1" x14ac:dyDescent="0.25">
      <c r="A210" s="80" t="s">
        <v>105</v>
      </c>
      <c r="B210" s="7">
        <v>0.7</v>
      </c>
      <c r="C210" s="50">
        <f t="shared" si="37"/>
        <v>80.5</v>
      </c>
      <c r="D210" s="2">
        <f t="shared" si="36"/>
        <v>70</v>
      </c>
      <c r="F210" s="65"/>
      <c r="H210" s="65"/>
      <c r="I210" s="65"/>
      <c r="K210" s="65"/>
      <c r="L210" s="65"/>
    </row>
    <row r="211" spans="1:12" ht="15" customHeight="1" x14ac:dyDescent="0.25">
      <c r="A211" s="80" t="s">
        <v>113</v>
      </c>
      <c r="B211" s="7">
        <v>0.75</v>
      </c>
      <c r="C211" s="50">
        <f t="shared" si="37"/>
        <v>86.25</v>
      </c>
      <c r="D211" s="2">
        <f t="shared" si="36"/>
        <v>75</v>
      </c>
      <c r="F211" s="65"/>
      <c r="H211" s="65"/>
      <c r="I211" s="65"/>
      <c r="K211" s="65"/>
      <c r="L211" s="65"/>
    </row>
    <row r="212" spans="1:12" ht="15" customHeight="1" x14ac:dyDescent="0.25">
      <c r="A212" s="80" t="s">
        <v>105</v>
      </c>
      <c r="B212" s="7">
        <v>0.6</v>
      </c>
      <c r="C212" s="50">
        <f t="shared" si="37"/>
        <v>69</v>
      </c>
      <c r="D212" s="2">
        <f t="shared" si="36"/>
        <v>60</v>
      </c>
      <c r="F212" s="65"/>
      <c r="H212" s="65"/>
      <c r="I212" s="65"/>
      <c r="K212" s="65"/>
      <c r="L212" s="65"/>
    </row>
    <row r="213" spans="1:12" ht="15" customHeight="1" x14ac:dyDescent="0.25">
      <c r="A213" s="80" t="s">
        <v>95</v>
      </c>
      <c r="B213" s="7">
        <v>0.7</v>
      </c>
      <c r="C213" s="50">
        <f t="shared" si="37"/>
        <v>80.5</v>
      </c>
      <c r="D213" s="2">
        <f t="shared" si="36"/>
        <v>70</v>
      </c>
      <c r="F213" s="65"/>
      <c r="H213" s="65"/>
      <c r="I213" s="65"/>
      <c r="K213" s="65"/>
      <c r="L213" s="65"/>
    </row>
    <row r="214" spans="1:12" ht="15" customHeight="1" x14ac:dyDescent="0.25">
      <c r="A214" s="80"/>
      <c r="B214" s="8"/>
      <c r="C214" s="43"/>
      <c r="D214" s="2" t="str">
        <f t="shared" si="36"/>
        <v/>
      </c>
      <c r="F214" s="65"/>
      <c r="H214" s="65"/>
      <c r="I214" s="65"/>
      <c r="K214" s="65"/>
      <c r="L214" s="65"/>
    </row>
    <row r="215" spans="1:12" ht="15" customHeight="1" x14ac:dyDescent="0.25">
      <c r="A215" s="81" t="s">
        <v>27</v>
      </c>
      <c r="B215" s="8"/>
      <c r="C215" s="43"/>
      <c r="D215" s="2" t="str">
        <f t="shared" si="36"/>
        <v/>
      </c>
      <c r="F215" s="65"/>
      <c r="H215" s="65"/>
      <c r="I215" s="65"/>
      <c r="K215" s="65"/>
      <c r="L215" s="65"/>
    </row>
    <row r="216" spans="1:12" ht="15" customHeight="1" x14ac:dyDescent="0.25">
      <c r="A216" s="80" t="s">
        <v>32</v>
      </c>
      <c r="B216" s="8"/>
      <c r="C216" s="43"/>
      <c r="D216" s="2" t="str">
        <f t="shared" si="36"/>
        <v/>
      </c>
      <c r="F216" s="65"/>
      <c r="H216" s="65"/>
      <c r="I216" s="65"/>
      <c r="K216" s="65"/>
      <c r="L216" s="65"/>
    </row>
    <row r="217" spans="1:12" ht="15" customHeight="1" thickBot="1" x14ac:dyDescent="0.3">
      <c r="A217" s="80" t="s">
        <v>46</v>
      </c>
      <c r="B217" s="8"/>
      <c r="C217" s="43"/>
      <c r="D217" s="2" t="str">
        <f t="shared" si="36"/>
        <v/>
      </c>
      <c r="F217" s="65"/>
      <c r="H217" s="65"/>
      <c r="I217" s="65"/>
      <c r="K217" s="65"/>
      <c r="L217" s="65"/>
    </row>
    <row r="218" spans="1:12" ht="15" customHeight="1" thickBot="1" x14ac:dyDescent="0.3">
      <c r="A218" s="33" t="s">
        <v>13</v>
      </c>
      <c r="B218" s="34" t="s">
        <v>93</v>
      </c>
      <c r="C218" s="40" t="s">
        <v>94</v>
      </c>
      <c r="D218" s="2" t="str">
        <f t="shared" si="36"/>
        <v/>
      </c>
      <c r="E218" s="40" t="s">
        <v>190</v>
      </c>
      <c r="F218" s="67" t="s">
        <v>191</v>
      </c>
      <c r="H218" s="65"/>
      <c r="I218" s="65"/>
    </row>
    <row r="219" spans="1:12" ht="15" customHeight="1" x14ac:dyDescent="0.25">
      <c r="A219" s="79" t="s">
        <v>1</v>
      </c>
      <c r="B219" s="5"/>
      <c r="C219" s="41"/>
      <c r="D219" s="2" t="str">
        <f t="shared" si="36"/>
        <v/>
      </c>
      <c r="H219" s="65"/>
      <c r="I219" s="65"/>
    </row>
    <row r="220" spans="1:12" ht="15" customHeight="1" x14ac:dyDescent="0.25">
      <c r="A220" s="80" t="s">
        <v>95</v>
      </c>
      <c r="B220" s="7">
        <v>0.6</v>
      </c>
      <c r="C220" s="28">
        <f t="shared" ref="C220:C225" si="38">$B$7*B220</f>
        <v>57</v>
      </c>
      <c r="D220" s="2">
        <f t="shared" si="36"/>
        <v>60</v>
      </c>
      <c r="H220" s="65"/>
      <c r="I220" s="65"/>
    </row>
    <row r="221" spans="1:12" ht="15" customHeight="1" x14ac:dyDescent="0.25">
      <c r="A221" s="80" t="s">
        <v>95</v>
      </c>
      <c r="B221" s="7">
        <v>0.7</v>
      </c>
      <c r="C221" s="28">
        <f t="shared" si="38"/>
        <v>66.5</v>
      </c>
      <c r="D221" s="2">
        <f t="shared" si="36"/>
        <v>70</v>
      </c>
      <c r="H221" s="65"/>
      <c r="I221" s="65"/>
    </row>
    <row r="222" spans="1:12" ht="15" customHeight="1" x14ac:dyDescent="0.25">
      <c r="A222" s="80" t="s">
        <v>98</v>
      </c>
      <c r="B222" s="7">
        <v>0.75</v>
      </c>
      <c r="C222" s="28">
        <f t="shared" si="38"/>
        <v>71.25</v>
      </c>
      <c r="D222" s="2">
        <f t="shared" si="36"/>
        <v>75</v>
      </c>
      <c r="H222" s="65"/>
      <c r="I222" s="65"/>
    </row>
    <row r="223" spans="1:12" ht="15" customHeight="1" x14ac:dyDescent="0.25">
      <c r="A223" s="80" t="s">
        <v>95</v>
      </c>
      <c r="B223" s="7">
        <v>0.6</v>
      </c>
      <c r="C223" s="28">
        <f t="shared" si="38"/>
        <v>57</v>
      </c>
      <c r="D223" s="2">
        <f t="shared" si="36"/>
        <v>60</v>
      </c>
      <c r="H223" s="65"/>
      <c r="I223" s="65"/>
    </row>
    <row r="224" spans="1:12" ht="15" customHeight="1" x14ac:dyDescent="0.25">
      <c r="A224" s="80" t="s">
        <v>113</v>
      </c>
      <c r="B224" s="7">
        <v>0.65</v>
      </c>
      <c r="C224" s="28">
        <f t="shared" si="38"/>
        <v>61.75</v>
      </c>
      <c r="D224" s="2">
        <f t="shared" si="36"/>
        <v>65</v>
      </c>
      <c r="H224" s="65"/>
      <c r="I224" s="65"/>
    </row>
    <row r="225" spans="1:12" ht="15" customHeight="1" x14ac:dyDescent="0.25">
      <c r="A225" s="80" t="s">
        <v>113</v>
      </c>
      <c r="B225" s="7">
        <v>0.7</v>
      </c>
      <c r="C225" s="28">
        <f t="shared" si="38"/>
        <v>66.5</v>
      </c>
      <c r="D225" s="2">
        <f t="shared" si="36"/>
        <v>70</v>
      </c>
      <c r="H225" s="65"/>
      <c r="I225" s="65"/>
    </row>
    <row r="226" spans="1:12" ht="15" customHeight="1" x14ac:dyDescent="0.25">
      <c r="A226" s="80"/>
      <c r="B226" s="8"/>
      <c r="C226" s="43"/>
      <c r="D226" s="2" t="str">
        <f t="shared" si="36"/>
        <v/>
      </c>
      <c r="H226" s="65"/>
      <c r="I226" s="65"/>
    </row>
    <row r="227" spans="1:12" ht="15" customHeight="1" x14ac:dyDescent="0.25">
      <c r="A227" s="81" t="s">
        <v>30</v>
      </c>
      <c r="B227" s="8"/>
      <c r="C227" s="43"/>
      <c r="D227" s="2" t="str">
        <f t="shared" si="36"/>
        <v/>
      </c>
      <c r="H227" s="65"/>
      <c r="I227" s="65"/>
    </row>
    <row r="228" spans="1:12" ht="15" customHeight="1" x14ac:dyDescent="0.25">
      <c r="A228" s="80" t="s">
        <v>139</v>
      </c>
      <c r="B228" s="7">
        <v>0.6</v>
      </c>
      <c r="C228" s="50">
        <f t="shared" ref="C228:C232" si="39">$B$8*B228</f>
        <v>69</v>
      </c>
      <c r="D228" s="2">
        <f t="shared" si="36"/>
        <v>60</v>
      </c>
      <c r="H228" s="65"/>
      <c r="I228" s="65"/>
    </row>
    <row r="229" spans="1:12" ht="15" customHeight="1" x14ac:dyDescent="0.25">
      <c r="A229" s="80" t="s">
        <v>139</v>
      </c>
      <c r="B229" s="7">
        <v>0.7</v>
      </c>
      <c r="C229" s="50">
        <f t="shared" si="39"/>
        <v>80.5</v>
      </c>
      <c r="D229" s="2">
        <f t="shared" si="36"/>
        <v>70</v>
      </c>
      <c r="H229" s="65"/>
      <c r="I229" s="65"/>
    </row>
    <row r="230" spans="1:12" ht="15" customHeight="1" x14ac:dyDescent="0.25">
      <c r="A230" s="80" t="s">
        <v>140</v>
      </c>
      <c r="B230" s="7">
        <v>0.75</v>
      </c>
      <c r="C230" s="50">
        <f t="shared" si="39"/>
        <v>86.25</v>
      </c>
      <c r="D230" s="2">
        <f t="shared" si="36"/>
        <v>75</v>
      </c>
      <c r="H230" s="65"/>
      <c r="I230" s="65"/>
    </row>
    <row r="231" spans="1:12" ht="15" customHeight="1" x14ac:dyDescent="0.25">
      <c r="A231" s="80" t="s">
        <v>139</v>
      </c>
      <c r="B231" s="7">
        <v>0.6</v>
      </c>
      <c r="C231" s="50">
        <f t="shared" si="39"/>
        <v>69</v>
      </c>
      <c r="D231" s="2">
        <f t="shared" si="36"/>
        <v>60</v>
      </c>
      <c r="H231" s="65"/>
      <c r="I231" s="65"/>
    </row>
    <row r="232" spans="1:12" ht="15" customHeight="1" x14ac:dyDescent="0.25">
      <c r="A232" s="80" t="s">
        <v>139</v>
      </c>
      <c r="B232" s="7">
        <v>0.7</v>
      </c>
      <c r="C232" s="50">
        <f t="shared" si="39"/>
        <v>80.5</v>
      </c>
      <c r="D232" s="2">
        <f t="shared" si="36"/>
        <v>70</v>
      </c>
      <c r="H232" s="65"/>
      <c r="I232" s="65"/>
    </row>
    <row r="233" spans="1:12" ht="15" customHeight="1" x14ac:dyDescent="0.25">
      <c r="A233" s="80"/>
      <c r="B233" s="8"/>
      <c r="C233" s="43"/>
      <c r="D233" s="2" t="str">
        <f t="shared" si="36"/>
        <v/>
      </c>
      <c r="H233" s="65"/>
      <c r="I233" s="65"/>
    </row>
    <row r="234" spans="1:12" ht="15" customHeight="1" x14ac:dyDescent="0.25">
      <c r="A234" s="81" t="s">
        <v>31</v>
      </c>
      <c r="B234" s="8"/>
      <c r="C234" s="43"/>
      <c r="D234" s="2" t="str">
        <f t="shared" si="36"/>
        <v/>
      </c>
      <c r="H234" s="65"/>
      <c r="I234" s="65"/>
    </row>
    <row r="235" spans="1:12" ht="15" customHeight="1" x14ac:dyDescent="0.25">
      <c r="A235" s="80" t="s">
        <v>103</v>
      </c>
      <c r="B235" s="7">
        <v>0.8</v>
      </c>
      <c r="C235" s="51">
        <f t="shared" ref="C235:C237" si="40">$B$9*B235</f>
        <v>160</v>
      </c>
      <c r="D235" s="2">
        <f t="shared" si="36"/>
        <v>80</v>
      </c>
      <c r="H235" s="65"/>
      <c r="I235" s="65"/>
    </row>
    <row r="236" spans="1:12" ht="15" customHeight="1" x14ac:dyDescent="0.25">
      <c r="A236" s="80" t="s">
        <v>110</v>
      </c>
      <c r="B236" s="7">
        <v>0.9</v>
      </c>
      <c r="C236" s="51">
        <f t="shared" si="40"/>
        <v>180</v>
      </c>
      <c r="D236" s="2">
        <f t="shared" si="36"/>
        <v>90</v>
      </c>
      <c r="H236" s="65"/>
      <c r="I236" s="65"/>
    </row>
    <row r="237" spans="1:12" ht="15" customHeight="1" x14ac:dyDescent="0.25">
      <c r="A237" s="80" t="s">
        <v>141</v>
      </c>
      <c r="B237" s="7">
        <v>1</v>
      </c>
      <c r="C237" s="51">
        <f t="shared" si="40"/>
        <v>200</v>
      </c>
      <c r="D237" s="2">
        <f t="shared" si="36"/>
        <v>100</v>
      </c>
      <c r="H237" s="65"/>
      <c r="I237" s="65"/>
    </row>
    <row r="238" spans="1:12" ht="15" customHeight="1" x14ac:dyDescent="0.25">
      <c r="A238" s="80"/>
      <c r="B238" s="8"/>
      <c r="C238" s="43"/>
      <c r="D238" s="2" t="str">
        <f t="shared" si="36"/>
        <v/>
      </c>
      <c r="H238" s="65"/>
      <c r="I238" s="65"/>
    </row>
    <row r="239" spans="1:12" ht="15" customHeight="1" x14ac:dyDescent="0.25">
      <c r="A239" s="81" t="s">
        <v>34</v>
      </c>
      <c r="B239" s="8"/>
      <c r="C239" s="43"/>
      <c r="D239" s="2" t="str">
        <f t="shared" si="36"/>
        <v/>
      </c>
      <c r="F239" s="45"/>
      <c r="H239" s="65"/>
      <c r="I239" s="65"/>
      <c r="L239" s="45"/>
    </row>
    <row r="240" spans="1:12" s="13" customFormat="1" ht="15" customHeight="1" x14ac:dyDescent="0.25">
      <c r="A240" s="80" t="s">
        <v>95</v>
      </c>
      <c r="B240" s="7">
        <v>0.6</v>
      </c>
      <c r="C240" s="52">
        <f t="shared" ref="C240:C246" si="41">$B$4*B240</f>
        <v>84</v>
      </c>
      <c r="D240" s="2">
        <f t="shared" si="36"/>
        <v>60</v>
      </c>
      <c r="F240" s="2"/>
    </row>
    <row r="241" spans="1:12" ht="15" customHeight="1" x14ac:dyDescent="0.25">
      <c r="A241" s="80" t="s">
        <v>95</v>
      </c>
      <c r="B241" s="7">
        <v>0.7</v>
      </c>
      <c r="C241" s="52">
        <f t="shared" si="41"/>
        <v>98</v>
      </c>
      <c r="D241" s="2">
        <f t="shared" si="36"/>
        <v>70</v>
      </c>
      <c r="F241" s="65"/>
      <c r="H241" s="65"/>
      <c r="I241" s="65"/>
      <c r="K241" s="65"/>
      <c r="L241" s="65"/>
    </row>
    <row r="242" spans="1:12" ht="15" customHeight="1" x14ac:dyDescent="0.25">
      <c r="A242" s="80" t="s">
        <v>95</v>
      </c>
      <c r="B242" s="7">
        <v>0.8</v>
      </c>
      <c r="C242" s="52">
        <f t="shared" si="41"/>
        <v>112</v>
      </c>
      <c r="D242" s="2">
        <f t="shared" si="36"/>
        <v>80</v>
      </c>
      <c r="F242" s="65"/>
      <c r="H242" s="65"/>
      <c r="I242" s="65"/>
      <c r="K242" s="65"/>
      <c r="L242" s="65"/>
    </row>
    <row r="243" spans="1:12" ht="15" customHeight="1" x14ac:dyDescent="0.25">
      <c r="A243" s="80" t="s">
        <v>113</v>
      </c>
      <c r="B243" s="7">
        <v>0.85</v>
      </c>
      <c r="C243" s="52">
        <f t="shared" si="41"/>
        <v>119</v>
      </c>
      <c r="D243" s="2">
        <f t="shared" si="36"/>
        <v>85</v>
      </c>
      <c r="F243" s="65"/>
      <c r="H243" s="65"/>
      <c r="I243" s="65"/>
      <c r="K243" s="65"/>
      <c r="L243" s="65"/>
    </row>
    <row r="244" spans="1:12" ht="15" customHeight="1" x14ac:dyDescent="0.25">
      <c r="A244" s="80" t="s">
        <v>98</v>
      </c>
      <c r="B244" s="7">
        <v>0.9</v>
      </c>
      <c r="C244" s="52">
        <f t="shared" si="41"/>
        <v>126</v>
      </c>
      <c r="D244" s="2">
        <f t="shared" si="36"/>
        <v>90</v>
      </c>
      <c r="F244" s="65"/>
      <c r="H244" s="65"/>
      <c r="I244" s="65"/>
      <c r="K244" s="65"/>
      <c r="L244" s="65"/>
    </row>
    <row r="245" spans="1:12" ht="15" customHeight="1" x14ac:dyDescent="0.25">
      <c r="A245" s="80" t="s">
        <v>95</v>
      </c>
      <c r="B245" s="7">
        <v>0.8</v>
      </c>
      <c r="C245" s="52">
        <f t="shared" si="41"/>
        <v>112</v>
      </c>
      <c r="D245" s="2">
        <f t="shared" si="36"/>
        <v>80</v>
      </c>
      <c r="F245" s="65"/>
      <c r="H245" s="65"/>
      <c r="I245" s="65"/>
      <c r="K245" s="65"/>
      <c r="L245" s="65"/>
    </row>
    <row r="246" spans="1:12" ht="15" customHeight="1" x14ac:dyDescent="0.25">
      <c r="A246" s="80" t="s">
        <v>98</v>
      </c>
      <c r="B246" s="7">
        <v>0.85</v>
      </c>
      <c r="C246" s="52">
        <f t="shared" si="41"/>
        <v>119</v>
      </c>
      <c r="D246" s="2">
        <f t="shared" si="36"/>
        <v>85</v>
      </c>
      <c r="F246" s="65"/>
      <c r="H246" s="65"/>
      <c r="I246" s="65"/>
      <c r="K246" s="65"/>
      <c r="L246" s="65"/>
    </row>
    <row r="247" spans="1:12" ht="15" customHeight="1" x14ac:dyDescent="0.25">
      <c r="A247" s="80"/>
      <c r="B247" s="8"/>
      <c r="C247" s="43"/>
      <c r="D247" s="2" t="str">
        <f t="shared" si="36"/>
        <v/>
      </c>
      <c r="F247" s="65"/>
      <c r="H247" s="65"/>
      <c r="I247" s="65"/>
      <c r="K247" s="65"/>
      <c r="L247" s="65"/>
    </row>
    <row r="248" spans="1:12" ht="15" customHeight="1" x14ac:dyDescent="0.25">
      <c r="A248" s="81" t="s">
        <v>47</v>
      </c>
      <c r="B248" s="8"/>
      <c r="C248" s="43"/>
      <c r="D248" s="2" t="str">
        <f t="shared" si="36"/>
        <v/>
      </c>
      <c r="F248" s="65"/>
      <c r="H248" s="65"/>
      <c r="I248" s="65"/>
      <c r="K248" s="65"/>
      <c r="L248" s="65"/>
    </row>
    <row r="249" spans="1:12" ht="15" customHeight="1" x14ac:dyDescent="0.25">
      <c r="A249" s="80" t="s">
        <v>48</v>
      </c>
      <c r="B249" s="8"/>
      <c r="C249" s="43"/>
      <c r="D249" s="2" t="str">
        <f t="shared" si="36"/>
        <v/>
      </c>
      <c r="F249" s="65"/>
      <c r="H249" s="65"/>
      <c r="I249" s="65"/>
      <c r="K249" s="65"/>
      <c r="L249" s="65"/>
    </row>
    <row r="250" spans="1:12" ht="15" customHeight="1" x14ac:dyDescent="0.25">
      <c r="A250" s="80" t="s">
        <v>37</v>
      </c>
      <c r="B250" s="8"/>
      <c r="C250" s="43"/>
      <c r="D250" s="2" t="str">
        <f t="shared" si="36"/>
        <v/>
      </c>
      <c r="F250" s="65"/>
      <c r="H250" s="65"/>
      <c r="I250" s="65"/>
      <c r="K250" s="65"/>
      <c r="L250" s="65"/>
    </row>
    <row r="251" spans="1:12" ht="15" customHeight="1" x14ac:dyDescent="0.25">
      <c r="A251" s="80"/>
      <c r="B251" s="8"/>
      <c r="C251" s="43"/>
      <c r="D251" s="2" t="str">
        <f t="shared" si="36"/>
        <v/>
      </c>
      <c r="F251" s="65"/>
      <c r="H251" s="65"/>
      <c r="I251" s="65"/>
      <c r="K251" s="65"/>
      <c r="L251" s="65"/>
    </row>
    <row r="252" spans="1:12" ht="15" customHeight="1" x14ac:dyDescent="0.25">
      <c r="A252" s="81" t="s">
        <v>27</v>
      </c>
      <c r="B252" s="8"/>
      <c r="C252" s="43"/>
      <c r="D252" s="2" t="str">
        <f t="shared" si="36"/>
        <v/>
      </c>
      <c r="F252" s="65"/>
      <c r="H252" s="65"/>
      <c r="I252" s="65"/>
      <c r="K252" s="65"/>
      <c r="L252" s="65"/>
    </row>
    <row r="253" spans="1:12" ht="15" customHeight="1" x14ac:dyDescent="0.25">
      <c r="A253" s="80" t="s">
        <v>40</v>
      </c>
      <c r="B253" s="8"/>
      <c r="C253" s="43"/>
      <c r="D253" s="2" t="str">
        <f t="shared" si="36"/>
        <v/>
      </c>
      <c r="F253" s="65"/>
      <c r="H253" s="65"/>
      <c r="I253" s="65"/>
      <c r="K253" s="65"/>
      <c r="L253" s="65"/>
    </row>
    <row r="254" spans="1:12" ht="15" customHeight="1" thickBot="1" x14ac:dyDescent="0.3">
      <c r="A254" s="80" t="s">
        <v>41</v>
      </c>
      <c r="B254" s="8"/>
      <c r="C254" s="43"/>
      <c r="D254" s="2" t="str">
        <f t="shared" si="36"/>
        <v/>
      </c>
      <c r="F254" s="65"/>
      <c r="H254" s="65"/>
      <c r="I254" s="65"/>
      <c r="K254" s="65"/>
      <c r="L254" s="65"/>
    </row>
    <row r="255" spans="1:12" ht="15" customHeight="1" thickBot="1" x14ac:dyDescent="0.3">
      <c r="A255" s="33" t="s">
        <v>14</v>
      </c>
      <c r="B255" s="34" t="s">
        <v>93</v>
      </c>
      <c r="C255" s="40" t="s">
        <v>94</v>
      </c>
      <c r="D255" s="2" t="str">
        <f t="shared" si="36"/>
        <v/>
      </c>
      <c r="E255" s="40" t="s">
        <v>190</v>
      </c>
      <c r="F255" s="67" t="s">
        <v>191</v>
      </c>
      <c r="G255" s="66"/>
      <c r="H255" s="62"/>
      <c r="I255" s="63"/>
      <c r="K255" s="65"/>
      <c r="L255" s="65"/>
    </row>
    <row r="256" spans="1:12" ht="15" customHeight="1" x14ac:dyDescent="0.25">
      <c r="A256" s="79" t="s">
        <v>0</v>
      </c>
      <c r="B256" s="5"/>
      <c r="C256" s="41"/>
      <c r="D256" s="2" t="str">
        <f t="shared" si="36"/>
        <v/>
      </c>
      <c r="F256" s="65"/>
      <c r="G256" s="66"/>
      <c r="H256" s="62"/>
      <c r="I256" s="63"/>
      <c r="K256" s="65"/>
      <c r="L256" s="65"/>
    </row>
    <row r="257" spans="1:12" ht="15" customHeight="1" x14ac:dyDescent="0.25">
      <c r="A257" s="80" t="s">
        <v>95</v>
      </c>
      <c r="B257" s="7">
        <v>0.6</v>
      </c>
      <c r="C257" s="42">
        <f t="shared" ref="C257:C263" si="42">$B$3*B257</f>
        <v>120</v>
      </c>
      <c r="D257" s="2">
        <f t="shared" si="36"/>
        <v>60</v>
      </c>
      <c r="F257" s="65"/>
      <c r="G257" s="66"/>
      <c r="H257" s="62"/>
      <c r="I257" s="63"/>
      <c r="K257" s="65"/>
      <c r="L257" s="65"/>
    </row>
    <row r="258" spans="1:12" ht="15" customHeight="1" x14ac:dyDescent="0.25">
      <c r="A258" s="80" t="s">
        <v>95</v>
      </c>
      <c r="B258" s="7">
        <v>0.7</v>
      </c>
      <c r="C258" s="42">
        <f t="shared" si="42"/>
        <v>140</v>
      </c>
      <c r="D258" s="2">
        <f t="shared" si="36"/>
        <v>70</v>
      </c>
      <c r="F258" s="65"/>
      <c r="G258" s="66"/>
      <c r="H258" s="62"/>
      <c r="I258" s="63"/>
      <c r="K258" s="65"/>
      <c r="L258" s="65"/>
    </row>
    <row r="259" spans="1:12" ht="15" customHeight="1" x14ac:dyDescent="0.25">
      <c r="A259" s="80" t="s">
        <v>95</v>
      </c>
      <c r="B259" s="7">
        <v>0.8</v>
      </c>
      <c r="C259" s="42">
        <f t="shared" si="42"/>
        <v>160</v>
      </c>
      <c r="D259" s="2">
        <f t="shared" si="36"/>
        <v>80</v>
      </c>
      <c r="F259" s="65"/>
      <c r="G259" s="66"/>
      <c r="H259" s="62"/>
      <c r="I259" s="63"/>
      <c r="K259" s="65"/>
      <c r="L259" s="65"/>
    </row>
    <row r="260" spans="1:12" ht="15" customHeight="1" x14ac:dyDescent="0.25">
      <c r="A260" s="80" t="s">
        <v>95</v>
      </c>
      <c r="B260" s="7">
        <v>0.85</v>
      </c>
      <c r="C260" s="42">
        <f t="shared" si="42"/>
        <v>170</v>
      </c>
      <c r="D260" s="2">
        <f t="shared" si="36"/>
        <v>85</v>
      </c>
      <c r="F260" s="65"/>
      <c r="G260" s="66"/>
      <c r="H260" s="62"/>
      <c r="I260" s="63"/>
      <c r="K260" s="65"/>
      <c r="L260" s="65"/>
    </row>
    <row r="261" spans="1:12" ht="15" customHeight="1" x14ac:dyDescent="0.25">
      <c r="A261" s="80" t="s">
        <v>95</v>
      </c>
      <c r="B261" s="7">
        <v>0.9</v>
      </c>
      <c r="C261" s="42">
        <f t="shared" si="42"/>
        <v>180</v>
      </c>
      <c r="D261" s="2">
        <f t="shared" si="36"/>
        <v>90</v>
      </c>
      <c r="F261" s="65"/>
      <c r="G261" s="66"/>
      <c r="H261" s="62"/>
      <c r="I261" s="63"/>
      <c r="K261" s="65"/>
      <c r="L261" s="65"/>
    </row>
    <row r="262" spans="1:12" ht="15" customHeight="1" x14ac:dyDescent="0.25">
      <c r="A262" s="80" t="s">
        <v>95</v>
      </c>
      <c r="B262" s="7">
        <v>0.85</v>
      </c>
      <c r="C262" s="42">
        <f t="shared" si="42"/>
        <v>170</v>
      </c>
      <c r="D262" s="2">
        <f t="shared" si="36"/>
        <v>85</v>
      </c>
      <c r="F262" s="65"/>
      <c r="G262" s="66"/>
      <c r="H262" s="62"/>
      <c r="I262" s="63"/>
      <c r="K262" s="65"/>
      <c r="L262" s="65"/>
    </row>
    <row r="263" spans="1:12" ht="15" customHeight="1" x14ac:dyDescent="0.25">
      <c r="A263" s="80" t="s">
        <v>113</v>
      </c>
      <c r="B263" s="7">
        <v>0.9</v>
      </c>
      <c r="C263" s="42">
        <f t="shared" si="42"/>
        <v>180</v>
      </c>
      <c r="D263" s="2">
        <f t="shared" si="36"/>
        <v>90</v>
      </c>
      <c r="F263" s="65"/>
      <c r="G263" s="66"/>
      <c r="H263" s="62"/>
      <c r="I263" s="63"/>
      <c r="K263" s="65"/>
      <c r="L263" s="65"/>
    </row>
    <row r="264" spans="1:12" ht="15" customHeight="1" x14ac:dyDescent="0.25">
      <c r="A264" s="80"/>
      <c r="B264" s="8"/>
      <c r="C264" s="43"/>
      <c r="D264" s="2" t="str">
        <f t="shared" si="36"/>
        <v/>
      </c>
      <c r="F264" s="65"/>
      <c r="G264" s="66"/>
      <c r="H264" s="62"/>
      <c r="I264" s="63"/>
      <c r="K264" s="65"/>
      <c r="L264" s="65"/>
    </row>
    <row r="265" spans="1:12" ht="15" customHeight="1" x14ac:dyDescent="0.25">
      <c r="A265" s="81" t="s">
        <v>42</v>
      </c>
      <c r="B265" s="8"/>
      <c r="C265" s="43"/>
      <c r="D265" s="2" t="str">
        <f t="shared" si="36"/>
        <v/>
      </c>
      <c r="F265" s="65"/>
      <c r="G265" s="66"/>
      <c r="H265" s="62"/>
      <c r="I265" s="63"/>
      <c r="K265" s="65"/>
      <c r="L265" s="65"/>
    </row>
    <row r="266" spans="1:12" ht="15" customHeight="1" x14ac:dyDescent="0.25">
      <c r="A266" s="80" t="s">
        <v>113</v>
      </c>
      <c r="B266" s="7">
        <v>0.6</v>
      </c>
      <c r="C266" s="28">
        <f t="shared" ref="C266:C269" si="43">$B$7*B266</f>
        <v>57</v>
      </c>
      <c r="D266" s="2">
        <f t="shared" si="36"/>
        <v>60</v>
      </c>
      <c r="F266" s="65"/>
      <c r="G266" s="66"/>
      <c r="H266" s="62"/>
      <c r="I266" s="63"/>
      <c r="K266" s="65"/>
      <c r="L266" s="65"/>
    </row>
    <row r="267" spans="1:12" ht="15" customHeight="1" x14ac:dyDescent="0.25">
      <c r="A267" s="80" t="s">
        <v>113</v>
      </c>
      <c r="B267" s="7">
        <v>0.7</v>
      </c>
      <c r="C267" s="28">
        <f t="shared" si="43"/>
        <v>66.5</v>
      </c>
      <c r="D267" s="2">
        <f t="shared" si="36"/>
        <v>70</v>
      </c>
      <c r="F267" s="65"/>
      <c r="G267" s="66"/>
      <c r="H267" s="62"/>
      <c r="I267" s="63"/>
      <c r="K267" s="65"/>
      <c r="L267" s="65"/>
    </row>
    <row r="268" spans="1:12" ht="15" customHeight="1" x14ac:dyDescent="0.25">
      <c r="A268" s="80" t="s">
        <v>113</v>
      </c>
      <c r="B268" s="7">
        <v>0.8</v>
      </c>
      <c r="C268" s="28">
        <f t="shared" si="43"/>
        <v>76</v>
      </c>
      <c r="D268" s="2">
        <f t="shared" si="36"/>
        <v>80</v>
      </c>
      <c r="F268" s="65"/>
      <c r="G268" s="66"/>
      <c r="H268" s="62"/>
      <c r="I268" s="63"/>
      <c r="K268" s="65"/>
      <c r="L268" s="65"/>
    </row>
    <row r="269" spans="1:12" ht="15" customHeight="1" x14ac:dyDescent="0.25">
      <c r="A269" s="80" t="s">
        <v>128</v>
      </c>
      <c r="B269" s="7">
        <v>0.85</v>
      </c>
      <c r="C269" s="28">
        <f t="shared" si="43"/>
        <v>80.75</v>
      </c>
      <c r="D269" s="2">
        <f t="shared" si="36"/>
        <v>85</v>
      </c>
      <c r="F269" s="65"/>
      <c r="G269" s="66"/>
      <c r="H269" s="62"/>
      <c r="I269" s="63"/>
      <c r="K269" s="65"/>
      <c r="L269" s="65"/>
    </row>
    <row r="270" spans="1:12" ht="15" customHeight="1" x14ac:dyDescent="0.25">
      <c r="A270" s="80"/>
      <c r="B270" s="8"/>
      <c r="C270" s="43"/>
      <c r="D270" s="2" t="str">
        <f t="shared" ref="D270:D333" si="44">IF(ISNUMBER(B270), B270 * 100, "")</f>
        <v/>
      </c>
      <c r="F270" s="65"/>
      <c r="G270" s="66"/>
      <c r="H270" s="62"/>
      <c r="I270" s="63"/>
      <c r="K270" s="65"/>
      <c r="L270" s="65"/>
    </row>
    <row r="271" spans="1:12" ht="15" customHeight="1" x14ac:dyDescent="0.25">
      <c r="A271" s="81" t="s">
        <v>49</v>
      </c>
      <c r="B271" s="8"/>
      <c r="C271" s="43"/>
      <c r="D271" s="2" t="str">
        <f t="shared" si="44"/>
        <v/>
      </c>
      <c r="F271" s="65"/>
      <c r="G271" s="66"/>
      <c r="H271" s="62"/>
      <c r="I271" s="63"/>
      <c r="K271" s="65"/>
      <c r="L271" s="65"/>
    </row>
    <row r="272" spans="1:12" ht="15" customHeight="1" x14ac:dyDescent="0.25">
      <c r="A272" s="80" t="s">
        <v>144</v>
      </c>
      <c r="B272" s="7">
        <v>0.6</v>
      </c>
      <c r="C272" s="50">
        <f t="shared" ref="C272:C275" si="45">$B$8*B272</f>
        <v>69</v>
      </c>
      <c r="D272" s="2">
        <f t="shared" si="44"/>
        <v>60</v>
      </c>
      <c r="F272" s="65"/>
      <c r="G272" s="66"/>
      <c r="H272" s="62"/>
      <c r="I272" s="63"/>
      <c r="K272" s="65"/>
      <c r="L272" s="65"/>
    </row>
    <row r="273" spans="1:12" ht="15" customHeight="1" x14ac:dyDescent="0.25">
      <c r="A273" s="80" t="s">
        <v>144</v>
      </c>
      <c r="B273" s="7">
        <v>0.7</v>
      </c>
      <c r="C273" s="50">
        <f t="shared" si="45"/>
        <v>80.5</v>
      </c>
      <c r="D273" s="2">
        <f t="shared" si="44"/>
        <v>70</v>
      </c>
      <c r="F273" s="65"/>
      <c r="G273" s="66"/>
      <c r="H273" s="62"/>
      <c r="I273" s="63"/>
      <c r="K273" s="65"/>
      <c r="L273" s="65"/>
    </row>
    <row r="274" spans="1:12" ht="15" customHeight="1" x14ac:dyDescent="0.25">
      <c r="A274" s="80" t="s">
        <v>144</v>
      </c>
      <c r="B274" s="7">
        <v>0.8</v>
      </c>
      <c r="C274" s="50">
        <f t="shared" si="45"/>
        <v>92</v>
      </c>
      <c r="D274" s="2">
        <f t="shared" si="44"/>
        <v>80</v>
      </c>
      <c r="F274" s="65"/>
      <c r="G274" s="66"/>
      <c r="H274" s="62"/>
      <c r="I274" s="63"/>
      <c r="K274" s="65"/>
      <c r="L274" s="65"/>
    </row>
    <row r="275" spans="1:12" ht="15" customHeight="1" x14ac:dyDescent="0.25">
      <c r="A275" s="80" t="s">
        <v>154</v>
      </c>
      <c r="B275" s="7">
        <v>0.85</v>
      </c>
      <c r="C275" s="50">
        <f t="shared" si="45"/>
        <v>97.75</v>
      </c>
      <c r="D275" s="2">
        <f t="shared" si="44"/>
        <v>85</v>
      </c>
      <c r="F275" s="65"/>
      <c r="G275" s="66"/>
      <c r="H275" s="62"/>
      <c r="I275" s="63"/>
      <c r="K275" s="65"/>
      <c r="L275" s="65"/>
    </row>
    <row r="276" spans="1:12" ht="15" customHeight="1" x14ac:dyDescent="0.25">
      <c r="A276" s="80"/>
      <c r="B276" s="8"/>
      <c r="C276" s="43"/>
      <c r="D276" s="2" t="str">
        <f t="shared" si="44"/>
        <v/>
      </c>
      <c r="F276" s="65"/>
      <c r="G276" s="66"/>
      <c r="H276" s="62"/>
      <c r="I276" s="63"/>
      <c r="K276" s="65"/>
      <c r="L276" s="65"/>
    </row>
    <row r="277" spans="1:12" ht="15" customHeight="1" x14ac:dyDescent="0.25">
      <c r="A277" s="81" t="s">
        <v>45</v>
      </c>
      <c r="B277" s="8"/>
      <c r="C277" s="43"/>
      <c r="D277" s="2" t="str">
        <f t="shared" si="44"/>
        <v/>
      </c>
      <c r="F277" s="65"/>
      <c r="G277" s="66"/>
      <c r="H277" s="62"/>
      <c r="I277" s="63"/>
      <c r="K277" s="65"/>
      <c r="L277" s="65"/>
    </row>
    <row r="278" spans="1:12" ht="15" customHeight="1" x14ac:dyDescent="0.25">
      <c r="A278" s="80" t="s">
        <v>95</v>
      </c>
      <c r="B278" s="7">
        <v>0.6</v>
      </c>
      <c r="C278" s="50">
        <f t="shared" ref="C278:C283" si="46">$B$8*B278</f>
        <v>69</v>
      </c>
      <c r="D278" s="2">
        <f t="shared" si="44"/>
        <v>60</v>
      </c>
      <c r="F278" s="65"/>
      <c r="G278" s="66"/>
      <c r="H278" s="62"/>
      <c r="I278" s="63"/>
      <c r="K278" s="65"/>
      <c r="L278" s="65"/>
    </row>
    <row r="279" spans="1:12" ht="15" customHeight="1" x14ac:dyDescent="0.25">
      <c r="A279" s="80" t="s">
        <v>95</v>
      </c>
      <c r="B279" s="7">
        <v>0.65</v>
      </c>
      <c r="C279" s="50">
        <f t="shared" si="46"/>
        <v>74.75</v>
      </c>
      <c r="D279" s="2">
        <f t="shared" si="44"/>
        <v>65</v>
      </c>
      <c r="F279" s="65"/>
      <c r="G279" s="66"/>
      <c r="H279" s="62"/>
      <c r="I279" s="63"/>
      <c r="K279" s="65"/>
      <c r="L279" s="65"/>
    </row>
    <row r="280" spans="1:12" ht="15" customHeight="1" x14ac:dyDescent="0.25">
      <c r="A280" s="80" t="s">
        <v>95</v>
      </c>
      <c r="B280" s="7">
        <v>0.7</v>
      </c>
      <c r="C280" s="50">
        <f t="shared" si="46"/>
        <v>80.5</v>
      </c>
      <c r="D280" s="2">
        <f t="shared" si="44"/>
        <v>70</v>
      </c>
      <c r="F280" s="65"/>
      <c r="G280" s="66"/>
      <c r="H280" s="62"/>
      <c r="I280" s="63"/>
      <c r="K280" s="65"/>
      <c r="L280" s="65"/>
    </row>
    <row r="281" spans="1:12" ht="15" customHeight="1" x14ac:dyDescent="0.25">
      <c r="A281" s="80" t="s">
        <v>155</v>
      </c>
      <c r="B281" s="7">
        <v>0.75</v>
      </c>
      <c r="C281" s="50">
        <f t="shared" si="46"/>
        <v>86.25</v>
      </c>
      <c r="D281" s="2">
        <f t="shared" si="44"/>
        <v>75</v>
      </c>
      <c r="F281" s="65"/>
      <c r="G281" s="66"/>
      <c r="H281" s="62"/>
      <c r="I281" s="63"/>
      <c r="K281" s="65"/>
      <c r="L281" s="65"/>
    </row>
    <row r="282" spans="1:12" ht="15" customHeight="1" x14ac:dyDescent="0.25">
      <c r="A282" s="80" t="s">
        <v>95</v>
      </c>
      <c r="B282" s="7">
        <v>0.65</v>
      </c>
      <c r="C282" s="50">
        <f t="shared" si="46"/>
        <v>74.75</v>
      </c>
      <c r="D282" s="2">
        <f t="shared" si="44"/>
        <v>65</v>
      </c>
      <c r="F282" s="65"/>
      <c r="G282" s="66"/>
      <c r="H282" s="62"/>
      <c r="I282" s="63"/>
      <c r="K282" s="65"/>
      <c r="L282" s="65"/>
    </row>
    <row r="283" spans="1:12" ht="15" customHeight="1" x14ac:dyDescent="0.25">
      <c r="A283" s="80" t="s">
        <v>113</v>
      </c>
      <c r="B283" s="7">
        <v>0.7</v>
      </c>
      <c r="C283" s="50">
        <f t="shared" si="46"/>
        <v>80.5</v>
      </c>
      <c r="D283" s="2">
        <f t="shared" si="44"/>
        <v>70</v>
      </c>
      <c r="F283" s="65"/>
      <c r="G283" s="66"/>
      <c r="H283" s="62"/>
      <c r="I283" s="63"/>
      <c r="K283" s="65"/>
      <c r="L283" s="65"/>
    </row>
    <row r="284" spans="1:12" ht="15" customHeight="1" x14ac:dyDescent="0.25">
      <c r="A284" s="80"/>
      <c r="B284" s="8"/>
      <c r="C284" s="43"/>
      <c r="D284" s="2" t="str">
        <f t="shared" si="44"/>
        <v/>
      </c>
      <c r="F284" s="65"/>
      <c r="G284" s="66"/>
      <c r="H284" s="62"/>
      <c r="I284" s="63"/>
      <c r="K284" s="65"/>
      <c r="L284" s="65"/>
    </row>
    <row r="285" spans="1:12" ht="15" customHeight="1" x14ac:dyDescent="0.25">
      <c r="A285" s="81" t="s">
        <v>82</v>
      </c>
      <c r="B285" s="8"/>
      <c r="C285" s="43"/>
      <c r="D285" s="2" t="str">
        <f t="shared" si="44"/>
        <v/>
      </c>
      <c r="F285" s="65"/>
      <c r="G285" s="66"/>
      <c r="H285" s="62"/>
      <c r="I285" s="63"/>
      <c r="K285" s="65"/>
      <c r="L285" s="65"/>
    </row>
    <row r="286" spans="1:12" ht="15" customHeight="1" x14ac:dyDescent="0.25">
      <c r="A286" s="80" t="s">
        <v>103</v>
      </c>
      <c r="B286" s="7">
        <v>0.9</v>
      </c>
      <c r="C286" s="28">
        <f t="shared" ref="C286:C297" si="47">$B$7*B286</f>
        <v>85.5</v>
      </c>
      <c r="D286" s="2">
        <f t="shared" si="44"/>
        <v>90</v>
      </c>
      <c r="F286" s="65"/>
      <c r="G286" s="66"/>
      <c r="H286" s="62"/>
      <c r="I286" s="63"/>
      <c r="K286" s="65"/>
      <c r="L286" s="65"/>
    </row>
    <row r="287" spans="1:12" ht="15" customHeight="1" x14ac:dyDescent="0.25">
      <c r="A287" s="80" t="s">
        <v>95</v>
      </c>
      <c r="B287" s="7">
        <v>1</v>
      </c>
      <c r="C287" s="28">
        <f t="shared" si="47"/>
        <v>95</v>
      </c>
      <c r="D287" s="2">
        <f t="shared" si="44"/>
        <v>100</v>
      </c>
      <c r="F287" s="65"/>
      <c r="G287" s="66"/>
      <c r="H287" s="62"/>
      <c r="I287" s="63"/>
      <c r="K287" s="65"/>
      <c r="L287" s="65"/>
    </row>
    <row r="288" spans="1:12" ht="15" customHeight="1" x14ac:dyDescent="0.25">
      <c r="A288" s="80" t="s">
        <v>113</v>
      </c>
      <c r="B288" s="7">
        <v>1.1000000000000001</v>
      </c>
      <c r="C288" s="28">
        <f t="shared" si="47"/>
        <v>104.50000000000001</v>
      </c>
      <c r="D288" s="2">
        <f t="shared" si="44"/>
        <v>110.00000000000001</v>
      </c>
      <c r="F288" s="65"/>
      <c r="G288" s="66"/>
      <c r="H288" s="62"/>
      <c r="I288" s="63"/>
      <c r="K288" s="65"/>
      <c r="L288" s="65"/>
    </row>
    <row r="289" spans="1:12" ht="15" customHeight="1" x14ac:dyDescent="0.25">
      <c r="A289" s="80" t="s">
        <v>103</v>
      </c>
      <c r="B289" s="7">
        <v>0.9</v>
      </c>
      <c r="C289" s="28">
        <f t="shared" si="47"/>
        <v>85.5</v>
      </c>
      <c r="D289" s="2">
        <f t="shared" si="44"/>
        <v>90</v>
      </c>
      <c r="F289" s="65"/>
      <c r="G289" s="66"/>
      <c r="H289" s="62"/>
      <c r="I289" s="63"/>
      <c r="K289" s="65"/>
      <c r="L289" s="65"/>
    </row>
    <row r="290" spans="1:12" ht="15" customHeight="1" x14ac:dyDescent="0.25">
      <c r="A290" s="80" t="s">
        <v>95</v>
      </c>
      <c r="B290" s="7">
        <v>1</v>
      </c>
      <c r="C290" s="28">
        <f t="shared" si="47"/>
        <v>95</v>
      </c>
      <c r="D290" s="2">
        <f t="shared" si="44"/>
        <v>100</v>
      </c>
      <c r="F290" s="65"/>
      <c r="G290" s="66"/>
      <c r="H290" s="62"/>
      <c r="I290" s="63"/>
      <c r="K290" s="65"/>
      <c r="L290" s="65"/>
    </row>
    <row r="291" spans="1:12" ht="15" customHeight="1" x14ac:dyDescent="0.25">
      <c r="A291" s="80" t="s">
        <v>113</v>
      </c>
      <c r="B291" s="7">
        <v>1.1000000000000001</v>
      </c>
      <c r="C291" s="28">
        <f t="shared" si="47"/>
        <v>104.50000000000001</v>
      </c>
      <c r="D291" s="2">
        <f t="shared" si="44"/>
        <v>110.00000000000001</v>
      </c>
      <c r="F291" s="65"/>
      <c r="G291" s="66"/>
      <c r="H291" s="62"/>
      <c r="I291" s="63"/>
      <c r="K291" s="65"/>
      <c r="L291" s="65"/>
    </row>
    <row r="292" spans="1:12" ht="15" customHeight="1" x14ac:dyDescent="0.25">
      <c r="A292" s="80" t="s">
        <v>103</v>
      </c>
      <c r="B292" s="7">
        <v>0.9</v>
      </c>
      <c r="C292" s="28">
        <f t="shared" si="47"/>
        <v>85.5</v>
      </c>
      <c r="D292" s="2">
        <f t="shared" si="44"/>
        <v>90</v>
      </c>
      <c r="F292" s="65"/>
      <c r="G292" s="66"/>
      <c r="H292" s="62"/>
      <c r="I292" s="63"/>
      <c r="K292" s="65"/>
      <c r="L292" s="65"/>
    </row>
    <row r="293" spans="1:12" ht="15" customHeight="1" x14ac:dyDescent="0.25">
      <c r="A293" s="80" t="s">
        <v>95</v>
      </c>
      <c r="B293" s="7">
        <v>1</v>
      </c>
      <c r="C293" s="28">
        <f t="shared" si="47"/>
        <v>95</v>
      </c>
      <c r="D293" s="2">
        <f t="shared" si="44"/>
        <v>100</v>
      </c>
      <c r="F293" s="65"/>
      <c r="G293" s="66"/>
      <c r="H293" s="62"/>
      <c r="I293" s="63"/>
      <c r="K293" s="65"/>
      <c r="L293" s="65"/>
    </row>
    <row r="294" spans="1:12" ht="15" customHeight="1" x14ac:dyDescent="0.25">
      <c r="A294" s="80" t="s">
        <v>113</v>
      </c>
      <c r="B294" s="7">
        <v>1.1000000000000001</v>
      </c>
      <c r="C294" s="28">
        <f t="shared" si="47"/>
        <v>104.50000000000001</v>
      </c>
      <c r="D294" s="2">
        <f t="shared" si="44"/>
        <v>110.00000000000001</v>
      </c>
      <c r="F294" s="65"/>
      <c r="G294" s="66"/>
      <c r="H294" s="62"/>
      <c r="I294" s="63"/>
      <c r="K294" s="65"/>
      <c r="L294" s="65"/>
    </row>
    <row r="295" spans="1:12" ht="15" customHeight="1" x14ac:dyDescent="0.25">
      <c r="A295" s="80" t="s">
        <v>103</v>
      </c>
      <c r="B295" s="7">
        <v>0.9</v>
      </c>
      <c r="C295" s="28">
        <f t="shared" si="47"/>
        <v>85.5</v>
      </c>
      <c r="D295" s="2">
        <f t="shared" si="44"/>
        <v>90</v>
      </c>
      <c r="F295" s="65"/>
      <c r="G295" s="66"/>
      <c r="H295" s="62"/>
      <c r="I295" s="63"/>
      <c r="K295" s="65"/>
      <c r="L295" s="65"/>
    </row>
    <row r="296" spans="1:12" ht="15" customHeight="1" x14ac:dyDescent="0.25">
      <c r="A296" s="80" t="s">
        <v>95</v>
      </c>
      <c r="B296" s="7">
        <v>1</v>
      </c>
      <c r="C296" s="28">
        <f t="shared" si="47"/>
        <v>95</v>
      </c>
      <c r="D296" s="2">
        <f t="shared" si="44"/>
        <v>100</v>
      </c>
      <c r="F296" s="65"/>
      <c r="G296" s="66"/>
      <c r="H296" s="62"/>
      <c r="I296" s="63"/>
      <c r="K296" s="65"/>
      <c r="L296" s="65"/>
    </row>
    <row r="297" spans="1:12" ht="15" customHeight="1" thickBot="1" x14ac:dyDescent="0.3">
      <c r="A297" s="82" t="s">
        <v>113</v>
      </c>
      <c r="B297" s="36">
        <v>1.1000000000000001</v>
      </c>
      <c r="C297" s="37">
        <f t="shared" si="47"/>
        <v>104.50000000000001</v>
      </c>
      <c r="D297" s="2">
        <f t="shared" si="44"/>
        <v>110.00000000000001</v>
      </c>
      <c r="F297" s="65"/>
      <c r="G297" s="66"/>
      <c r="H297" s="62"/>
      <c r="I297" s="63"/>
      <c r="K297" s="65"/>
      <c r="L297" s="65"/>
    </row>
    <row r="298" spans="1:12" ht="15" customHeight="1" thickBot="1" x14ac:dyDescent="0.3">
      <c r="A298" s="33" t="s">
        <v>15</v>
      </c>
      <c r="B298" s="34" t="s">
        <v>93</v>
      </c>
      <c r="C298" s="40" t="s">
        <v>94</v>
      </c>
      <c r="D298" s="2" t="str">
        <f t="shared" si="44"/>
        <v/>
      </c>
      <c r="E298" s="40" t="s">
        <v>190</v>
      </c>
      <c r="F298" s="67" t="s">
        <v>191</v>
      </c>
      <c r="G298" s="66"/>
      <c r="H298" s="62"/>
      <c r="I298" s="63"/>
      <c r="K298" s="65"/>
      <c r="L298" s="65"/>
    </row>
    <row r="299" spans="1:12" ht="15" customHeight="1" x14ac:dyDescent="0.25">
      <c r="A299" s="79" t="s">
        <v>0</v>
      </c>
      <c r="B299" s="5"/>
      <c r="C299" s="41"/>
      <c r="D299" s="2" t="str">
        <f t="shared" si="44"/>
        <v/>
      </c>
      <c r="F299" s="65"/>
      <c r="G299" s="66"/>
      <c r="H299" s="62"/>
      <c r="I299" s="63"/>
      <c r="K299" s="65"/>
      <c r="L299" s="65"/>
    </row>
    <row r="300" spans="1:12" ht="15" customHeight="1" x14ac:dyDescent="0.25">
      <c r="A300" s="80" t="s">
        <v>95</v>
      </c>
      <c r="B300" s="7">
        <v>0.6</v>
      </c>
      <c r="C300" s="42">
        <f>$B$3*B300</f>
        <v>120</v>
      </c>
      <c r="D300" s="2">
        <f t="shared" si="44"/>
        <v>60</v>
      </c>
      <c r="F300" s="65"/>
      <c r="G300" s="66"/>
      <c r="H300" s="62"/>
      <c r="I300" s="63"/>
      <c r="K300" s="65"/>
      <c r="L300" s="65"/>
    </row>
    <row r="301" spans="1:12" ht="15" customHeight="1" x14ac:dyDescent="0.25">
      <c r="A301" s="80" t="s">
        <v>95</v>
      </c>
      <c r="B301" s="7">
        <v>0.7</v>
      </c>
      <c r="C301" s="42">
        <f t="shared" ref="C301:C303" si="48">$B$3*B301</f>
        <v>140</v>
      </c>
      <c r="D301" s="2">
        <f t="shared" si="44"/>
        <v>70</v>
      </c>
      <c r="F301" s="65"/>
      <c r="G301" s="66"/>
      <c r="H301" s="62"/>
      <c r="I301" s="63"/>
      <c r="K301" s="65"/>
      <c r="L301" s="65"/>
    </row>
    <row r="302" spans="1:12" ht="15" customHeight="1" x14ac:dyDescent="0.25">
      <c r="A302" s="80" t="s">
        <v>95</v>
      </c>
      <c r="B302" s="7">
        <v>0.8</v>
      </c>
      <c r="C302" s="42">
        <f>$B$3*B302</f>
        <v>160</v>
      </c>
      <c r="D302" s="2">
        <f t="shared" si="44"/>
        <v>80</v>
      </c>
      <c r="F302" s="65"/>
      <c r="G302" s="66"/>
      <c r="H302" s="62"/>
      <c r="I302" s="63"/>
      <c r="K302" s="65"/>
      <c r="L302" s="65"/>
    </row>
    <row r="303" spans="1:12" ht="15" customHeight="1" x14ac:dyDescent="0.25">
      <c r="A303" s="80" t="s">
        <v>141</v>
      </c>
      <c r="B303" s="7">
        <v>0.9</v>
      </c>
      <c r="C303" s="42">
        <f t="shared" si="48"/>
        <v>180</v>
      </c>
      <c r="D303" s="2">
        <f t="shared" si="44"/>
        <v>90</v>
      </c>
      <c r="F303" s="65"/>
      <c r="G303" s="66"/>
      <c r="H303" s="62"/>
      <c r="I303" s="63"/>
      <c r="K303" s="65"/>
      <c r="L303" s="65"/>
    </row>
    <row r="304" spans="1:12" ht="15" customHeight="1" x14ac:dyDescent="0.25">
      <c r="A304" s="80"/>
      <c r="B304" s="8"/>
      <c r="C304" s="43"/>
      <c r="D304" s="2" t="str">
        <f t="shared" si="44"/>
        <v/>
      </c>
      <c r="F304" s="65"/>
      <c r="G304" s="66"/>
      <c r="H304" s="62"/>
      <c r="I304" s="63"/>
      <c r="K304" s="65"/>
      <c r="L304" s="65"/>
    </row>
    <row r="305" spans="1:12" ht="15" customHeight="1" x14ac:dyDescent="0.25">
      <c r="A305" s="81" t="s">
        <v>1</v>
      </c>
      <c r="B305" s="8"/>
      <c r="C305" s="43"/>
      <c r="D305" s="2" t="str">
        <f t="shared" si="44"/>
        <v/>
      </c>
      <c r="F305" s="65"/>
      <c r="G305" s="66"/>
      <c r="H305" s="62"/>
      <c r="I305" s="63"/>
      <c r="K305" s="65"/>
      <c r="L305" s="65"/>
    </row>
    <row r="306" spans="1:12" ht="15" customHeight="1" x14ac:dyDescent="0.25">
      <c r="A306" s="80" t="s">
        <v>95</v>
      </c>
      <c r="B306" s="7">
        <v>0.6</v>
      </c>
      <c r="C306" s="28">
        <f t="shared" ref="C306:C312" si="49">$B$7*B306</f>
        <v>57</v>
      </c>
      <c r="D306" s="2">
        <f t="shared" si="44"/>
        <v>60</v>
      </c>
      <c r="F306" s="65"/>
      <c r="G306" s="66"/>
      <c r="H306" s="62"/>
      <c r="I306" s="63"/>
      <c r="K306" s="65"/>
      <c r="L306" s="65"/>
    </row>
    <row r="307" spans="1:12" ht="15" customHeight="1" x14ac:dyDescent="0.25">
      <c r="A307" s="80" t="s">
        <v>95</v>
      </c>
      <c r="B307" s="7">
        <v>0.65</v>
      </c>
      <c r="C307" s="28">
        <f t="shared" si="49"/>
        <v>61.75</v>
      </c>
      <c r="D307" s="2">
        <f t="shared" si="44"/>
        <v>65</v>
      </c>
      <c r="F307" s="65"/>
      <c r="G307" s="66"/>
      <c r="H307" s="62"/>
      <c r="I307" s="63"/>
      <c r="K307" s="65"/>
      <c r="L307" s="65"/>
    </row>
    <row r="308" spans="1:12" ht="15" customHeight="1" x14ac:dyDescent="0.25">
      <c r="A308" s="80" t="s">
        <v>95</v>
      </c>
      <c r="B308" s="7">
        <v>0.7</v>
      </c>
      <c r="C308" s="28">
        <f t="shared" si="49"/>
        <v>66.5</v>
      </c>
      <c r="D308" s="2">
        <f t="shared" si="44"/>
        <v>70</v>
      </c>
      <c r="F308" s="65"/>
      <c r="G308" s="66"/>
      <c r="H308" s="62"/>
      <c r="I308" s="63"/>
      <c r="K308" s="65"/>
      <c r="L308" s="65"/>
    </row>
    <row r="309" spans="1:12" ht="15" customHeight="1" x14ac:dyDescent="0.25">
      <c r="A309" s="80" t="s">
        <v>98</v>
      </c>
      <c r="B309" s="7">
        <v>0.75</v>
      </c>
      <c r="C309" s="28">
        <f t="shared" si="49"/>
        <v>71.25</v>
      </c>
      <c r="D309" s="2">
        <f t="shared" si="44"/>
        <v>75</v>
      </c>
      <c r="F309" s="65"/>
      <c r="G309" s="66"/>
      <c r="H309" s="62"/>
      <c r="I309" s="63"/>
      <c r="K309" s="65"/>
      <c r="L309" s="65"/>
    </row>
    <row r="310" spans="1:12" ht="15" customHeight="1" x14ac:dyDescent="0.25">
      <c r="A310" s="80" t="s">
        <v>95</v>
      </c>
      <c r="B310" s="7">
        <v>0.6</v>
      </c>
      <c r="C310" s="28">
        <f t="shared" si="49"/>
        <v>57</v>
      </c>
      <c r="D310" s="2">
        <f t="shared" si="44"/>
        <v>60</v>
      </c>
      <c r="F310" s="65"/>
      <c r="G310" s="66"/>
      <c r="H310" s="62"/>
      <c r="I310" s="63"/>
      <c r="K310" s="65"/>
      <c r="L310" s="65"/>
    </row>
    <row r="311" spans="1:12" ht="15" customHeight="1" x14ac:dyDescent="0.25">
      <c r="A311" s="80" t="s">
        <v>95</v>
      </c>
      <c r="B311" s="7">
        <v>0.65</v>
      </c>
      <c r="C311" s="28">
        <f t="shared" si="49"/>
        <v>61.75</v>
      </c>
      <c r="D311" s="2">
        <f t="shared" si="44"/>
        <v>65</v>
      </c>
      <c r="F311" s="65"/>
      <c r="G311" s="66"/>
      <c r="H311" s="62"/>
      <c r="I311" s="63"/>
      <c r="K311" s="65"/>
      <c r="L311" s="65"/>
    </row>
    <row r="312" spans="1:12" ht="15" customHeight="1" x14ac:dyDescent="0.25">
      <c r="A312" s="80" t="s">
        <v>95</v>
      </c>
      <c r="B312" s="7">
        <v>0.7</v>
      </c>
      <c r="C312" s="28">
        <f t="shared" si="49"/>
        <v>66.5</v>
      </c>
      <c r="D312" s="2">
        <f t="shared" si="44"/>
        <v>70</v>
      </c>
      <c r="F312" s="65"/>
      <c r="G312" s="66"/>
      <c r="H312" s="62"/>
      <c r="I312" s="63"/>
      <c r="K312" s="65"/>
      <c r="L312" s="65"/>
    </row>
    <row r="313" spans="1:12" ht="15" customHeight="1" x14ac:dyDescent="0.25">
      <c r="A313" s="80"/>
      <c r="B313" s="8"/>
      <c r="C313" s="43"/>
      <c r="D313" s="2" t="str">
        <f t="shared" si="44"/>
        <v/>
      </c>
      <c r="F313" s="65"/>
      <c r="G313" s="66"/>
      <c r="H313" s="62"/>
      <c r="I313" s="63"/>
      <c r="K313" s="65"/>
      <c r="L313" s="65"/>
    </row>
    <row r="314" spans="1:12" ht="15" customHeight="1" x14ac:dyDescent="0.25">
      <c r="A314" s="81" t="s">
        <v>50</v>
      </c>
      <c r="B314" s="8"/>
      <c r="C314" s="43"/>
      <c r="D314" s="2" t="str">
        <f t="shared" si="44"/>
        <v/>
      </c>
      <c r="F314" s="65"/>
      <c r="G314" s="66"/>
      <c r="H314" s="62"/>
      <c r="I314" s="63"/>
      <c r="K314" s="65"/>
      <c r="L314" s="65"/>
    </row>
    <row r="315" spans="1:12" ht="15" customHeight="1" x14ac:dyDescent="0.25">
      <c r="A315" s="80" t="s">
        <v>95</v>
      </c>
      <c r="B315" s="7">
        <v>0.6</v>
      </c>
      <c r="C315" s="46">
        <f t="shared" ref="C315:C320" si="50">$B$6*B315</f>
        <v>66</v>
      </c>
      <c r="D315" s="2">
        <f t="shared" si="44"/>
        <v>60</v>
      </c>
      <c r="F315" s="65"/>
      <c r="G315" s="66"/>
      <c r="H315" s="62"/>
      <c r="I315" s="63"/>
      <c r="K315" s="65"/>
      <c r="L315" s="65"/>
    </row>
    <row r="316" spans="1:12" ht="15" customHeight="1" x14ac:dyDescent="0.25">
      <c r="A316" s="80" t="s">
        <v>95</v>
      </c>
      <c r="B316" s="7">
        <v>0.65</v>
      </c>
      <c r="C316" s="46">
        <f t="shared" si="50"/>
        <v>71.5</v>
      </c>
      <c r="D316" s="2">
        <f t="shared" si="44"/>
        <v>65</v>
      </c>
      <c r="F316" s="65"/>
      <c r="G316" s="66"/>
      <c r="H316" s="62"/>
      <c r="I316" s="63"/>
      <c r="K316" s="65"/>
      <c r="L316" s="65"/>
    </row>
    <row r="317" spans="1:12" ht="15" customHeight="1" x14ac:dyDescent="0.25">
      <c r="A317" s="80" t="s">
        <v>95</v>
      </c>
      <c r="B317" s="7">
        <v>0.7</v>
      </c>
      <c r="C317" s="46">
        <f t="shared" si="50"/>
        <v>77</v>
      </c>
      <c r="D317" s="2">
        <f t="shared" si="44"/>
        <v>70</v>
      </c>
      <c r="F317" s="65"/>
      <c r="G317" s="66"/>
      <c r="H317" s="62"/>
      <c r="I317" s="63"/>
      <c r="K317" s="65"/>
      <c r="L317" s="65"/>
    </row>
    <row r="318" spans="1:12" ht="15" customHeight="1" x14ac:dyDescent="0.25">
      <c r="A318" s="80" t="s">
        <v>98</v>
      </c>
      <c r="B318" s="7">
        <v>0.75</v>
      </c>
      <c r="C318" s="46">
        <f t="shared" si="50"/>
        <v>82.5</v>
      </c>
      <c r="D318" s="2">
        <f t="shared" si="44"/>
        <v>75</v>
      </c>
      <c r="F318" s="65"/>
      <c r="G318" s="66"/>
      <c r="H318" s="62"/>
      <c r="I318" s="63"/>
      <c r="K318" s="65"/>
      <c r="L318" s="65"/>
    </row>
    <row r="319" spans="1:12" ht="15" customHeight="1" x14ac:dyDescent="0.25">
      <c r="A319" s="80" t="s">
        <v>95</v>
      </c>
      <c r="B319" s="7">
        <v>0.6</v>
      </c>
      <c r="C319" s="46">
        <f t="shared" si="50"/>
        <v>66</v>
      </c>
      <c r="D319" s="2">
        <f t="shared" si="44"/>
        <v>60</v>
      </c>
      <c r="F319" s="65"/>
      <c r="G319" s="66"/>
      <c r="H319" s="62"/>
      <c r="I319" s="63"/>
      <c r="K319" s="65"/>
      <c r="L319" s="65"/>
    </row>
    <row r="320" spans="1:12" ht="15" customHeight="1" x14ac:dyDescent="0.25">
      <c r="A320" s="80" t="s">
        <v>95</v>
      </c>
      <c r="B320" s="7">
        <v>0.65</v>
      </c>
      <c r="C320" s="46">
        <f t="shared" si="50"/>
        <v>71.5</v>
      </c>
      <c r="D320" s="2">
        <f t="shared" si="44"/>
        <v>65</v>
      </c>
      <c r="F320" s="65"/>
      <c r="G320" s="66"/>
      <c r="H320" s="62"/>
      <c r="I320" s="63"/>
      <c r="K320" s="65"/>
      <c r="L320" s="65"/>
    </row>
    <row r="321" spans="1:12" ht="15" customHeight="1" x14ac:dyDescent="0.25">
      <c r="A321" s="80"/>
      <c r="B321" s="8"/>
      <c r="C321" s="43"/>
      <c r="D321" s="2" t="str">
        <f t="shared" si="44"/>
        <v/>
      </c>
      <c r="F321" s="65"/>
      <c r="G321" s="66"/>
      <c r="H321" s="62"/>
      <c r="I321" s="63"/>
      <c r="K321" s="65"/>
      <c r="L321" s="65"/>
    </row>
    <row r="322" spans="1:12" ht="15" customHeight="1" x14ac:dyDescent="0.25">
      <c r="A322" s="81" t="s">
        <v>86</v>
      </c>
      <c r="B322" s="8"/>
      <c r="C322" s="43"/>
      <c r="D322" s="2" t="str">
        <f t="shared" si="44"/>
        <v/>
      </c>
      <c r="F322" s="65"/>
      <c r="G322" s="66"/>
      <c r="H322" s="62"/>
      <c r="I322" s="63"/>
      <c r="K322" s="65"/>
      <c r="L322" s="65"/>
    </row>
    <row r="323" spans="1:12" ht="15" customHeight="1" x14ac:dyDescent="0.25">
      <c r="A323" s="80" t="s">
        <v>105</v>
      </c>
      <c r="B323" s="7">
        <v>0.9</v>
      </c>
      <c r="C323" s="46">
        <f t="shared" ref="C323:C327" si="51">$B$6*B323</f>
        <v>99</v>
      </c>
      <c r="D323" s="2">
        <f t="shared" si="44"/>
        <v>90</v>
      </c>
      <c r="F323" s="65"/>
      <c r="G323" s="66"/>
      <c r="H323" s="62"/>
      <c r="I323" s="63"/>
      <c r="K323" s="65"/>
      <c r="L323" s="65"/>
    </row>
    <row r="324" spans="1:12" ht="15" customHeight="1" x14ac:dyDescent="0.25">
      <c r="A324" s="80" t="s">
        <v>95</v>
      </c>
      <c r="B324" s="7">
        <v>1</v>
      </c>
      <c r="C324" s="46">
        <f t="shared" si="51"/>
        <v>110</v>
      </c>
      <c r="D324" s="2">
        <f t="shared" si="44"/>
        <v>100</v>
      </c>
      <c r="F324" s="65"/>
      <c r="G324" s="66"/>
      <c r="H324" s="62"/>
      <c r="I324" s="63"/>
      <c r="K324" s="65"/>
      <c r="L324" s="65"/>
    </row>
    <row r="325" spans="1:12" ht="15" customHeight="1" x14ac:dyDescent="0.25">
      <c r="A325" s="80" t="s">
        <v>105</v>
      </c>
      <c r="B325" s="7">
        <v>0.9</v>
      </c>
      <c r="C325" s="46">
        <f t="shared" si="51"/>
        <v>99</v>
      </c>
      <c r="D325" s="2">
        <f t="shared" si="44"/>
        <v>90</v>
      </c>
      <c r="F325" s="65"/>
      <c r="G325" s="66"/>
      <c r="H325" s="62"/>
      <c r="I325" s="63"/>
      <c r="K325" s="65"/>
      <c r="L325" s="65"/>
    </row>
    <row r="326" spans="1:12" ht="15" customHeight="1" x14ac:dyDescent="0.25">
      <c r="A326" s="80" t="s">
        <v>113</v>
      </c>
      <c r="B326" s="7">
        <v>1</v>
      </c>
      <c r="C326" s="46">
        <f t="shared" si="51"/>
        <v>110</v>
      </c>
      <c r="D326" s="2">
        <f t="shared" si="44"/>
        <v>100</v>
      </c>
      <c r="F326" s="65"/>
      <c r="G326" s="66"/>
      <c r="H326" s="62"/>
      <c r="I326" s="63"/>
      <c r="K326" s="65"/>
      <c r="L326" s="65"/>
    </row>
    <row r="327" spans="1:12" ht="15" customHeight="1" x14ac:dyDescent="0.25">
      <c r="A327" s="80" t="s">
        <v>105</v>
      </c>
      <c r="B327" s="7">
        <v>0.9</v>
      </c>
      <c r="C327" s="46">
        <f t="shared" si="51"/>
        <v>99</v>
      </c>
      <c r="D327" s="2">
        <f t="shared" si="44"/>
        <v>90</v>
      </c>
      <c r="F327" s="65"/>
      <c r="G327" s="66"/>
      <c r="H327" s="62"/>
      <c r="I327" s="63"/>
      <c r="K327" s="65"/>
      <c r="L327" s="65"/>
    </row>
    <row r="328" spans="1:12" ht="15" customHeight="1" x14ac:dyDescent="0.25">
      <c r="A328" s="80"/>
      <c r="B328" s="8"/>
      <c r="C328" s="43"/>
      <c r="D328" s="2" t="str">
        <f t="shared" si="44"/>
        <v/>
      </c>
      <c r="F328" s="65"/>
      <c r="G328" s="66"/>
      <c r="H328" s="62"/>
      <c r="I328" s="63"/>
      <c r="K328" s="65"/>
      <c r="L328" s="65"/>
    </row>
    <row r="329" spans="1:12" ht="15" customHeight="1" x14ac:dyDescent="0.25">
      <c r="A329" s="81" t="s">
        <v>51</v>
      </c>
      <c r="B329" s="8"/>
      <c r="C329" s="43"/>
      <c r="D329" s="2" t="str">
        <f t="shared" si="44"/>
        <v/>
      </c>
      <c r="F329" s="65"/>
      <c r="G329" s="66"/>
      <c r="H329" s="62"/>
      <c r="I329" s="63"/>
      <c r="K329" s="65"/>
      <c r="L329" s="65"/>
    </row>
    <row r="330" spans="1:12" ht="15" customHeight="1" x14ac:dyDescent="0.25">
      <c r="A330" s="80" t="s">
        <v>167</v>
      </c>
      <c r="B330" s="7">
        <v>0.6</v>
      </c>
      <c r="C330" s="52">
        <f t="shared" ref="C330:C332" si="52">$B$4*B330</f>
        <v>84</v>
      </c>
      <c r="D330" s="2">
        <f t="shared" si="44"/>
        <v>60</v>
      </c>
      <c r="F330" s="65"/>
      <c r="G330" s="66"/>
      <c r="H330" s="62"/>
      <c r="I330" s="63"/>
      <c r="K330" s="65"/>
      <c r="L330" s="65"/>
    </row>
    <row r="331" spans="1:12" ht="15" customHeight="1" x14ac:dyDescent="0.25">
      <c r="A331" s="80" t="s">
        <v>167</v>
      </c>
      <c r="B331" s="7">
        <v>0.7</v>
      </c>
      <c r="C331" s="52">
        <f t="shared" si="52"/>
        <v>98</v>
      </c>
      <c r="D331" s="2">
        <f t="shared" si="44"/>
        <v>70</v>
      </c>
      <c r="F331" s="65"/>
      <c r="G331" s="66"/>
      <c r="H331" s="62"/>
      <c r="I331" s="63"/>
      <c r="K331" s="65"/>
      <c r="L331" s="65"/>
    </row>
    <row r="332" spans="1:12" ht="15" customHeight="1" x14ac:dyDescent="0.25">
      <c r="A332" s="80" t="s">
        <v>168</v>
      </c>
      <c r="B332" s="7">
        <v>0.8</v>
      </c>
      <c r="C332" s="52">
        <f t="shared" si="52"/>
        <v>112</v>
      </c>
      <c r="D332" s="2">
        <f t="shared" si="44"/>
        <v>80</v>
      </c>
      <c r="F332" s="65"/>
      <c r="G332" s="66"/>
      <c r="H332" s="62"/>
      <c r="I332" s="63"/>
      <c r="K332" s="65"/>
      <c r="L332" s="65"/>
    </row>
    <row r="333" spans="1:12" ht="15" customHeight="1" x14ac:dyDescent="0.25">
      <c r="A333" s="80"/>
      <c r="B333" s="8"/>
      <c r="C333" s="43"/>
      <c r="D333" s="2" t="str">
        <f t="shared" si="44"/>
        <v/>
      </c>
      <c r="F333" s="65"/>
      <c r="G333" s="66"/>
      <c r="H333" s="62"/>
      <c r="I333" s="63"/>
      <c r="K333" s="65"/>
      <c r="L333" s="65"/>
    </row>
    <row r="334" spans="1:12" ht="15" customHeight="1" x14ac:dyDescent="0.25">
      <c r="A334" s="81" t="s">
        <v>27</v>
      </c>
      <c r="B334" s="8"/>
      <c r="C334" s="43"/>
      <c r="D334" s="2" t="str">
        <f t="shared" ref="D334:D397" si="53">IF(ISNUMBER(B334), B334 * 100, "")</f>
        <v/>
      </c>
      <c r="F334" s="65"/>
      <c r="G334" s="66"/>
      <c r="H334" s="62"/>
      <c r="I334" s="63"/>
      <c r="K334" s="65"/>
      <c r="L334" s="65"/>
    </row>
    <row r="335" spans="1:12" ht="15" customHeight="1" x14ac:dyDescent="0.25">
      <c r="A335" s="80" t="s">
        <v>52</v>
      </c>
      <c r="B335" s="8"/>
      <c r="C335" s="43"/>
      <c r="D335" s="2" t="str">
        <f t="shared" si="53"/>
        <v/>
      </c>
      <c r="F335" s="65"/>
      <c r="G335" s="66"/>
      <c r="H335" s="62"/>
      <c r="I335" s="63"/>
      <c r="K335" s="65"/>
      <c r="L335" s="65"/>
    </row>
    <row r="336" spans="1:12" ht="15" customHeight="1" thickBot="1" x14ac:dyDescent="0.3">
      <c r="A336" s="80" t="s">
        <v>41</v>
      </c>
      <c r="B336" s="8"/>
      <c r="C336" s="43"/>
      <c r="D336" s="2" t="str">
        <f t="shared" si="53"/>
        <v/>
      </c>
      <c r="F336" s="65"/>
      <c r="G336" s="66"/>
      <c r="H336" s="62"/>
      <c r="I336" s="63"/>
      <c r="K336" s="65"/>
      <c r="L336" s="65"/>
    </row>
    <row r="337" spans="1:6" ht="15" customHeight="1" thickBot="1" x14ac:dyDescent="0.3">
      <c r="A337" s="33" t="s">
        <v>16</v>
      </c>
      <c r="B337" s="34" t="s">
        <v>93</v>
      </c>
      <c r="C337" s="40" t="s">
        <v>94</v>
      </c>
      <c r="D337" s="2" t="str">
        <f t="shared" si="53"/>
        <v/>
      </c>
      <c r="E337" s="40" t="s">
        <v>190</v>
      </c>
      <c r="F337" s="67" t="s">
        <v>191</v>
      </c>
    </row>
    <row r="338" spans="1:6" ht="15" customHeight="1" x14ac:dyDescent="0.25">
      <c r="A338" s="79" t="s">
        <v>53</v>
      </c>
      <c r="B338" s="5"/>
      <c r="C338" s="41"/>
      <c r="D338" s="2" t="str">
        <f t="shared" si="53"/>
        <v/>
      </c>
    </row>
    <row r="339" spans="1:6" ht="15" customHeight="1" x14ac:dyDescent="0.25">
      <c r="A339" s="80" t="s">
        <v>119</v>
      </c>
      <c r="B339" s="7">
        <v>0.6</v>
      </c>
      <c r="C339" s="28">
        <f t="shared" ref="C339:C341" si="54">$B$7*B339</f>
        <v>57</v>
      </c>
      <c r="D339" s="2">
        <f t="shared" si="53"/>
        <v>60</v>
      </c>
    </row>
    <row r="340" spans="1:6" ht="15" customHeight="1" x14ac:dyDescent="0.25">
      <c r="A340" s="80" t="s">
        <v>119</v>
      </c>
      <c r="B340" s="7">
        <v>0.7</v>
      </c>
      <c r="C340" s="28">
        <f t="shared" si="54"/>
        <v>66.5</v>
      </c>
      <c r="D340" s="2">
        <f t="shared" si="53"/>
        <v>70</v>
      </c>
    </row>
    <row r="341" spans="1:6" ht="15" customHeight="1" x14ac:dyDescent="0.25">
      <c r="A341" s="80" t="s">
        <v>120</v>
      </c>
      <c r="B341" s="7">
        <v>0.8</v>
      </c>
      <c r="C341" s="28">
        <f t="shared" si="54"/>
        <v>76</v>
      </c>
      <c r="D341" s="2">
        <f t="shared" si="53"/>
        <v>80</v>
      </c>
    </row>
    <row r="342" spans="1:6" ht="15" customHeight="1" x14ac:dyDescent="0.25">
      <c r="A342" s="80"/>
      <c r="B342" s="8"/>
      <c r="C342" s="43"/>
      <c r="D342" s="2" t="str">
        <f t="shared" si="53"/>
        <v/>
      </c>
    </row>
    <row r="343" spans="1:6" ht="15" customHeight="1" x14ac:dyDescent="0.25">
      <c r="A343" s="81" t="s">
        <v>54</v>
      </c>
      <c r="B343" s="8"/>
      <c r="C343" s="43"/>
      <c r="D343" s="2" t="str">
        <f t="shared" si="53"/>
        <v/>
      </c>
    </row>
    <row r="344" spans="1:6" ht="15" customHeight="1" x14ac:dyDescent="0.25">
      <c r="A344" s="80" t="s">
        <v>121</v>
      </c>
      <c r="B344" s="7">
        <v>0.6</v>
      </c>
      <c r="C344" s="46">
        <f t="shared" ref="C344:C346" si="55">$B$6*B344</f>
        <v>66</v>
      </c>
      <c r="D344" s="2">
        <f t="shared" si="53"/>
        <v>60</v>
      </c>
    </row>
    <row r="345" spans="1:6" ht="15" customHeight="1" x14ac:dyDescent="0.25">
      <c r="A345" s="80" t="s">
        <v>121</v>
      </c>
      <c r="B345" s="7">
        <v>0.7</v>
      </c>
      <c r="C345" s="46">
        <f t="shared" si="55"/>
        <v>77</v>
      </c>
      <c r="D345" s="2">
        <f t="shared" si="53"/>
        <v>70</v>
      </c>
    </row>
    <row r="346" spans="1:6" ht="15" customHeight="1" x14ac:dyDescent="0.25">
      <c r="A346" s="80" t="s">
        <v>122</v>
      </c>
      <c r="B346" s="7">
        <v>0.8</v>
      </c>
      <c r="C346" s="46">
        <f t="shared" si="55"/>
        <v>88</v>
      </c>
      <c r="D346" s="2">
        <f t="shared" si="53"/>
        <v>80</v>
      </c>
    </row>
    <row r="347" spans="1:6" ht="15" customHeight="1" x14ac:dyDescent="0.25">
      <c r="A347" s="80"/>
      <c r="B347" s="8"/>
      <c r="C347" s="43"/>
      <c r="D347" s="2" t="str">
        <f t="shared" si="53"/>
        <v/>
      </c>
    </row>
    <row r="348" spans="1:6" ht="15" customHeight="1" x14ac:dyDescent="0.25">
      <c r="A348" s="81" t="s">
        <v>55</v>
      </c>
      <c r="B348" s="8"/>
      <c r="C348" s="43"/>
      <c r="D348" s="2" t="str">
        <f t="shared" si="53"/>
        <v/>
      </c>
    </row>
    <row r="349" spans="1:6" ht="15" customHeight="1" x14ac:dyDescent="0.25">
      <c r="A349" s="80" t="s">
        <v>95</v>
      </c>
      <c r="B349" s="7">
        <v>0.6</v>
      </c>
      <c r="C349" s="50">
        <f t="shared" ref="C349:C356" si="56">$B$8*B349</f>
        <v>69</v>
      </c>
      <c r="D349" s="2">
        <f t="shared" si="53"/>
        <v>60</v>
      </c>
    </row>
    <row r="350" spans="1:6" ht="15" customHeight="1" x14ac:dyDescent="0.25">
      <c r="A350" s="80" t="s">
        <v>95</v>
      </c>
      <c r="B350" s="7">
        <v>0.7</v>
      </c>
      <c r="C350" s="50">
        <f t="shared" si="56"/>
        <v>80.5</v>
      </c>
      <c r="D350" s="2">
        <f t="shared" si="53"/>
        <v>70</v>
      </c>
    </row>
    <row r="351" spans="1:6" ht="15" customHeight="1" x14ac:dyDescent="0.25">
      <c r="A351" s="80" t="s">
        <v>113</v>
      </c>
      <c r="B351" s="7">
        <v>0.8</v>
      </c>
      <c r="C351" s="50">
        <f t="shared" si="56"/>
        <v>92</v>
      </c>
      <c r="D351" s="2">
        <f t="shared" si="53"/>
        <v>80</v>
      </c>
    </row>
    <row r="352" spans="1:6" ht="15" customHeight="1" x14ac:dyDescent="0.25">
      <c r="A352" s="80" t="s">
        <v>113</v>
      </c>
      <c r="B352" s="7">
        <v>0.85</v>
      </c>
      <c r="C352" s="50">
        <f t="shared" si="56"/>
        <v>97.75</v>
      </c>
      <c r="D352" s="2">
        <f t="shared" si="53"/>
        <v>85</v>
      </c>
    </row>
    <row r="353" spans="1:4" ht="15" customHeight="1" x14ac:dyDescent="0.25">
      <c r="A353" s="80" t="s">
        <v>98</v>
      </c>
      <c r="B353" s="7">
        <v>0.9</v>
      </c>
      <c r="C353" s="50">
        <f t="shared" si="56"/>
        <v>103.5</v>
      </c>
      <c r="D353" s="2">
        <f t="shared" si="53"/>
        <v>90</v>
      </c>
    </row>
    <row r="354" spans="1:4" ht="15" customHeight="1" x14ac:dyDescent="0.25">
      <c r="A354" s="80" t="s">
        <v>123</v>
      </c>
      <c r="B354" s="7">
        <v>0.95</v>
      </c>
      <c r="C354" s="50">
        <f t="shared" si="56"/>
        <v>109.25</v>
      </c>
      <c r="D354" s="2">
        <f t="shared" si="53"/>
        <v>95</v>
      </c>
    </row>
    <row r="355" spans="1:4" ht="15" customHeight="1" x14ac:dyDescent="0.25">
      <c r="A355" s="80" t="s">
        <v>113</v>
      </c>
      <c r="B355" s="7">
        <v>0.8</v>
      </c>
      <c r="C355" s="50">
        <f t="shared" si="56"/>
        <v>92</v>
      </c>
      <c r="D355" s="2">
        <f t="shared" si="53"/>
        <v>80</v>
      </c>
    </row>
    <row r="356" spans="1:4" ht="15" customHeight="1" x14ac:dyDescent="0.25">
      <c r="A356" s="80" t="s">
        <v>113</v>
      </c>
      <c r="B356" s="7">
        <v>0.85</v>
      </c>
      <c r="C356" s="50">
        <f t="shared" si="56"/>
        <v>97.75</v>
      </c>
      <c r="D356" s="2">
        <f t="shared" si="53"/>
        <v>85</v>
      </c>
    </row>
    <row r="357" spans="1:4" ht="15" customHeight="1" x14ac:dyDescent="0.25">
      <c r="A357" s="80"/>
      <c r="B357" s="8"/>
      <c r="C357" s="43"/>
      <c r="D357" s="2" t="str">
        <f t="shared" si="53"/>
        <v/>
      </c>
    </row>
    <row r="358" spans="1:4" ht="15" customHeight="1" x14ac:dyDescent="0.25">
      <c r="A358" s="80" t="s">
        <v>56</v>
      </c>
      <c r="B358" s="8"/>
      <c r="C358" s="43"/>
      <c r="D358" s="2" t="str">
        <f t="shared" si="53"/>
        <v/>
      </c>
    </row>
    <row r="359" spans="1:4" ht="15" customHeight="1" x14ac:dyDescent="0.25">
      <c r="A359" s="80"/>
      <c r="B359" s="8"/>
      <c r="C359" s="43"/>
      <c r="D359" s="2" t="str">
        <f t="shared" si="53"/>
        <v/>
      </c>
    </row>
    <row r="360" spans="1:4" ht="15" customHeight="1" x14ac:dyDescent="0.25">
      <c r="A360" s="81" t="s">
        <v>0</v>
      </c>
      <c r="B360" s="8"/>
      <c r="C360" s="43"/>
      <c r="D360" s="2" t="str">
        <f t="shared" si="53"/>
        <v/>
      </c>
    </row>
    <row r="361" spans="1:4" ht="15" customHeight="1" x14ac:dyDescent="0.25">
      <c r="A361" s="80" t="s">
        <v>105</v>
      </c>
      <c r="B361" s="7">
        <v>0.6</v>
      </c>
      <c r="C361" s="42">
        <f>$B$3*B361</f>
        <v>120</v>
      </c>
      <c r="D361" s="2">
        <f t="shared" si="53"/>
        <v>60</v>
      </c>
    </row>
    <row r="362" spans="1:4" ht="15" customHeight="1" x14ac:dyDescent="0.25">
      <c r="A362" s="80" t="s">
        <v>105</v>
      </c>
      <c r="B362" s="7">
        <v>0.7</v>
      </c>
      <c r="C362" s="42">
        <f>$B$3*B362</f>
        <v>140</v>
      </c>
      <c r="D362" s="2">
        <f t="shared" si="53"/>
        <v>70</v>
      </c>
    </row>
    <row r="363" spans="1:4" ht="15" customHeight="1" x14ac:dyDescent="0.25">
      <c r="A363" s="80" t="s">
        <v>105</v>
      </c>
      <c r="B363" s="7">
        <v>0.8</v>
      </c>
      <c r="C363" s="42">
        <f>$B$3*B363</f>
        <v>160</v>
      </c>
      <c r="D363" s="2">
        <f t="shared" si="53"/>
        <v>80</v>
      </c>
    </row>
    <row r="364" spans="1:4" ht="15" customHeight="1" x14ac:dyDescent="0.25">
      <c r="A364" s="80" t="s">
        <v>124</v>
      </c>
      <c r="B364" s="7">
        <v>0.85</v>
      </c>
      <c r="C364" s="42">
        <f t="shared" ref="C364" si="57">$B$3*B364</f>
        <v>170</v>
      </c>
      <c r="D364" s="2">
        <f t="shared" si="53"/>
        <v>85</v>
      </c>
    </row>
    <row r="365" spans="1:4" ht="15" customHeight="1" x14ac:dyDescent="0.25">
      <c r="A365" s="80"/>
      <c r="B365" s="8"/>
      <c r="C365" s="43"/>
      <c r="D365" s="2" t="str">
        <f t="shared" si="53"/>
        <v/>
      </c>
    </row>
    <row r="366" spans="1:4" ht="15" customHeight="1" x14ac:dyDescent="0.25">
      <c r="A366" s="81" t="s">
        <v>47</v>
      </c>
      <c r="B366" s="8"/>
      <c r="C366" s="43"/>
      <c r="D366" s="2" t="str">
        <f t="shared" si="53"/>
        <v/>
      </c>
    </row>
    <row r="367" spans="1:4" ht="15" customHeight="1" x14ac:dyDescent="0.25">
      <c r="A367" s="80" t="s">
        <v>57</v>
      </c>
      <c r="B367" s="8"/>
      <c r="C367" s="43"/>
      <c r="D367" s="2" t="str">
        <f t="shared" si="53"/>
        <v/>
      </c>
    </row>
    <row r="368" spans="1:4" ht="15" customHeight="1" x14ac:dyDescent="0.25">
      <c r="A368" s="80" t="s">
        <v>37</v>
      </c>
      <c r="B368" s="8"/>
      <c r="C368" s="43"/>
      <c r="D368" s="2" t="str">
        <f t="shared" si="53"/>
        <v/>
      </c>
    </row>
    <row r="369" spans="1:12" ht="15" customHeight="1" x14ac:dyDescent="0.25">
      <c r="A369" s="80"/>
      <c r="B369" s="8"/>
      <c r="C369" s="43"/>
      <c r="D369" s="2" t="str">
        <f t="shared" si="53"/>
        <v/>
      </c>
    </row>
    <row r="370" spans="1:12" ht="15" customHeight="1" x14ac:dyDescent="0.25">
      <c r="A370" s="81" t="s">
        <v>58</v>
      </c>
      <c r="B370" s="8"/>
      <c r="C370" s="43"/>
      <c r="D370" s="2" t="str">
        <f t="shared" si="53"/>
        <v/>
      </c>
    </row>
    <row r="371" spans="1:12" ht="15" customHeight="1" x14ac:dyDescent="0.25">
      <c r="A371" s="80" t="s">
        <v>59</v>
      </c>
      <c r="B371" s="8"/>
      <c r="C371" s="43"/>
      <c r="D371" s="2" t="str">
        <f t="shared" si="53"/>
        <v/>
      </c>
    </row>
    <row r="372" spans="1:12" ht="15" customHeight="1" thickBot="1" x14ac:dyDescent="0.3">
      <c r="A372" s="80" t="s">
        <v>37</v>
      </c>
      <c r="B372" s="8"/>
      <c r="C372" s="43"/>
      <c r="D372" s="2" t="str">
        <f t="shared" si="53"/>
        <v/>
      </c>
    </row>
    <row r="373" spans="1:12" ht="15" customHeight="1" thickBot="1" x14ac:dyDescent="0.3">
      <c r="A373" s="33" t="s">
        <v>17</v>
      </c>
      <c r="B373" s="34" t="s">
        <v>93</v>
      </c>
      <c r="C373" s="40" t="s">
        <v>94</v>
      </c>
      <c r="D373" s="2" t="str">
        <f t="shared" si="53"/>
        <v/>
      </c>
      <c r="E373" s="40" t="s">
        <v>190</v>
      </c>
      <c r="F373" s="67" t="s">
        <v>191</v>
      </c>
      <c r="K373" s="65"/>
      <c r="L373" s="65"/>
    </row>
    <row r="374" spans="1:12" ht="15" customHeight="1" x14ac:dyDescent="0.25">
      <c r="A374" s="79" t="s">
        <v>34</v>
      </c>
      <c r="B374" s="5"/>
      <c r="C374" s="41"/>
      <c r="D374" s="2" t="str">
        <f t="shared" si="53"/>
        <v/>
      </c>
      <c r="F374" s="65"/>
      <c r="K374" s="65"/>
      <c r="L374" s="65"/>
    </row>
    <row r="375" spans="1:12" ht="15" customHeight="1" x14ac:dyDescent="0.25">
      <c r="A375" s="80" t="s">
        <v>95</v>
      </c>
      <c r="B375" s="7">
        <v>0.6</v>
      </c>
      <c r="C375" s="52">
        <f t="shared" ref="C375:C381" si="58">$B$4*B375</f>
        <v>84</v>
      </c>
      <c r="D375" s="2">
        <f t="shared" si="53"/>
        <v>60</v>
      </c>
      <c r="F375" s="65"/>
      <c r="K375" s="65"/>
      <c r="L375" s="65"/>
    </row>
    <row r="376" spans="1:12" ht="15" customHeight="1" x14ac:dyDescent="0.25">
      <c r="A376" s="80" t="s">
        <v>95</v>
      </c>
      <c r="B376" s="7">
        <v>0.7</v>
      </c>
      <c r="C376" s="52">
        <f t="shared" si="58"/>
        <v>98</v>
      </c>
      <c r="D376" s="2">
        <f t="shared" si="53"/>
        <v>70</v>
      </c>
      <c r="F376" s="65"/>
      <c r="K376" s="65"/>
      <c r="L376" s="65"/>
    </row>
    <row r="377" spans="1:12" ht="15" customHeight="1" x14ac:dyDescent="0.25">
      <c r="A377" s="80" t="s">
        <v>95</v>
      </c>
      <c r="B377" s="7">
        <v>0.8</v>
      </c>
      <c r="C377" s="52">
        <f t="shared" si="58"/>
        <v>112</v>
      </c>
      <c r="D377" s="2">
        <f t="shared" si="53"/>
        <v>80</v>
      </c>
      <c r="F377" s="65"/>
      <c r="K377" s="65"/>
      <c r="L377" s="65"/>
    </row>
    <row r="378" spans="1:12" ht="15" customHeight="1" x14ac:dyDescent="0.25">
      <c r="A378" s="80" t="s">
        <v>95</v>
      </c>
      <c r="B378" s="7">
        <v>0.85</v>
      </c>
      <c r="C378" s="52">
        <f t="shared" si="58"/>
        <v>119</v>
      </c>
      <c r="D378" s="2">
        <f t="shared" si="53"/>
        <v>85</v>
      </c>
      <c r="F378" s="65"/>
      <c r="K378" s="65"/>
      <c r="L378" s="65"/>
    </row>
    <row r="379" spans="1:12" ht="15" customHeight="1" x14ac:dyDescent="0.25">
      <c r="A379" s="80" t="s">
        <v>113</v>
      </c>
      <c r="B379" s="7">
        <v>0.9</v>
      </c>
      <c r="C379" s="52">
        <f t="shared" si="58"/>
        <v>126</v>
      </c>
      <c r="D379" s="2">
        <f t="shared" si="53"/>
        <v>90</v>
      </c>
      <c r="F379" s="65"/>
      <c r="K379" s="65"/>
      <c r="L379" s="65"/>
    </row>
    <row r="380" spans="1:12" ht="15" customHeight="1" x14ac:dyDescent="0.25">
      <c r="A380" s="80" t="s">
        <v>95</v>
      </c>
      <c r="B380" s="7">
        <v>0.9</v>
      </c>
      <c r="C380" s="52">
        <f t="shared" si="58"/>
        <v>126</v>
      </c>
      <c r="D380" s="2">
        <f t="shared" si="53"/>
        <v>90</v>
      </c>
      <c r="F380" s="65"/>
      <c r="K380" s="65"/>
      <c r="L380" s="65"/>
    </row>
    <row r="381" spans="1:12" ht="15" customHeight="1" x14ac:dyDescent="0.25">
      <c r="A381" s="80" t="s">
        <v>95</v>
      </c>
      <c r="B381" s="7">
        <v>0.85</v>
      </c>
      <c r="C381" s="52">
        <f t="shared" si="58"/>
        <v>119</v>
      </c>
      <c r="D381" s="2">
        <f t="shared" si="53"/>
        <v>85</v>
      </c>
      <c r="F381" s="65"/>
      <c r="K381" s="65"/>
      <c r="L381" s="65"/>
    </row>
    <row r="382" spans="1:12" ht="15" customHeight="1" x14ac:dyDescent="0.25">
      <c r="A382" s="80"/>
      <c r="B382" s="8"/>
      <c r="C382" s="43"/>
      <c r="D382" s="2" t="str">
        <f t="shared" si="53"/>
        <v/>
      </c>
      <c r="F382" s="65"/>
      <c r="K382" s="65"/>
      <c r="L382" s="65"/>
    </row>
    <row r="383" spans="1:12" ht="15" customHeight="1" x14ac:dyDescent="0.25">
      <c r="A383" s="81" t="s">
        <v>60</v>
      </c>
      <c r="B383" s="8"/>
      <c r="C383" s="43"/>
      <c r="D383" s="2" t="str">
        <f t="shared" si="53"/>
        <v/>
      </c>
      <c r="F383" s="65"/>
      <c r="K383" s="65"/>
      <c r="L383" s="65"/>
    </row>
    <row r="384" spans="1:12" ht="15" customHeight="1" x14ac:dyDescent="0.25">
      <c r="A384" s="80" t="s">
        <v>142</v>
      </c>
      <c r="B384" s="7">
        <v>0.6</v>
      </c>
      <c r="C384" s="28">
        <f>$B$7*B384</f>
        <v>57</v>
      </c>
      <c r="D384" s="2">
        <f t="shared" si="53"/>
        <v>60</v>
      </c>
      <c r="F384" s="65"/>
      <c r="K384" s="65"/>
      <c r="L384" s="65"/>
    </row>
    <row r="385" spans="1:12" ht="15" customHeight="1" x14ac:dyDescent="0.25">
      <c r="A385" s="80" t="s">
        <v>142</v>
      </c>
      <c r="B385" s="7">
        <v>0.65</v>
      </c>
      <c r="C385" s="28">
        <f t="shared" ref="C385:C392" si="59">$B$7*B385</f>
        <v>61.75</v>
      </c>
      <c r="D385" s="2">
        <f t="shared" si="53"/>
        <v>65</v>
      </c>
      <c r="F385" s="65"/>
      <c r="K385" s="65"/>
      <c r="L385" s="65"/>
    </row>
    <row r="386" spans="1:12" ht="15" customHeight="1" x14ac:dyDescent="0.25">
      <c r="A386" s="80" t="s">
        <v>143</v>
      </c>
      <c r="B386" s="7">
        <v>0.7</v>
      </c>
      <c r="C386" s="28">
        <f t="shared" si="59"/>
        <v>66.5</v>
      </c>
      <c r="D386" s="2">
        <f t="shared" si="53"/>
        <v>70</v>
      </c>
      <c r="F386" s="65"/>
      <c r="K386" s="65"/>
      <c r="L386" s="65"/>
    </row>
    <row r="387" spans="1:12" ht="15" customHeight="1" x14ac:dyDescent="0.25">
      <c r="A387" s="80" t="s">
        <v>142</v>
      </c>
      <c r="B387" s="7">
        <v>0.6</v>
      </c>
      <c r="C387" s="28">
        <f t="shared" si="59"/>
        <v>57</v>
      </c>
      <c r="D387" s="2">
        <f t="shared" si="53"/>
        <v>60</v>
      </c>
      <c r="F387" s="65"/>
      <c r="K387" s="65"/>
      <c r="L387" s="65"/>
    </row>
    <row r="388" spans="1:12" ht="15" customHeight="1" x14ac:dyDescent="0.25">
      <c r="A388" s="80" t="s">
        <v>142</v>
      </c>
      <c r="B388" s="7">
        <v>0.65</v>
      </c>
      <c r="C388" s="28">
        <f t="shared" si="59"/>
        <v>61.75</v>
      </c>
      <c r="D388" s="2">
        <f t="shared" si="53"/>
        <v>65</v>
      </c>
      <c r="F388" s="65"/>
      <c r="K388" s="65"/>
      <c r="L388" s="65"/>
    </row>
    <row r="389" spans="1:12" ht="15" customHeight="1" x14ac:dyDescent="0.25">
      <c r="A389" s="80" t="s">
        <v>143</v>
      </c>
      <c r="B389" s="7">
        <v>0.7</v>
      </c>
      <c r="C389" s="28">
        <f t="shared" si="59"/>
        <v>66.5</v>
      </c>
      <c r="D389" s="2">
        <f t="shared" si="53"/>
        <v>70</v>
      </c>
      <c r="F389" s="65"/>
      <c r="K389" s="65"/>
      <c r="L389" s="65"/>
    </row>
    <row r="390" spans="1:12" ht="15" customHeight="1" x14ac:dyDescent="0.25">
      <c r="A390" s="80" t="s">
        <v>142</v>
      </c>
      <c r="B390" s="7">
        <v>0.6</v>
      </c>
      <c r="C390" s="28">
        <f t="shared" si="59"/>
        <v>57</v>
      </c>
      <c r="D390" s="2">
        <f t="shared" si="53"/>
        <v>60</v>
      </c>
      <c r="F390" s="65"/>
      <c r="K390" s="65"/>
      <c r="L390" s="65"/>
    </row>
    <row r="391" spans="1:12" ht="15" customHeight="1" x14ac:dyDescent="0.25">
      <c r="A391" s="80" t="s">
        <v>142</v>
      </c>
      <c r="B391" s="7">
        <v>0.65</v>
      </c>
      <c r="C391" s="28">
        <f t="shared" si="59"/>
        <v>61.75</v>
      </c>
      <c r="D391" s="2">
        <f t="shared" si="53"/>
        <v>65</v>
      </c>
      <c r="F391" s="65"/>
      <c r="K391" s="65"/>
      <c r="L391" s="65"/>
    </row>
    <row r="392" spans="1:12" ht="15" customHeight="1" x14ac:dyDescent="0.25">
      <c r="A392" s="80" t="s">
        <v>143</v>
      </c>
      <c r="B392" s="7">
        <v>0.7</v>
      </c>
      <c r="C392" s="28">
        <f t="shared" si="59"/>
        <v>66.5</v>
      </c>
      <c r="D392" s="2">
        <f t="shared" si="53"/>
        <v>70</v>
      </c>
      <c r="F392" s="65"/>
      <c r="K392" s="65"/>
      <c r="L392" s="65"/>
    </row>
    <row r="393" spans="1:12" ht="15" customHeight="1" x14ac:dyDescent="0.25">
      <c r="A393" s="80"/>
      <c r="B393" s="8"/>
      <c r="C393" s="43"/>
      <c r="D393" s="2" t="str">
        <f t="shared" si="53"/>
        <v/>
      </c>
      <c r="F393" s="65"/>
      <c r="K393" s="65"/>
      <c r="L393" s="65"/>
    </row>
    <row r="394" spans="1:12" ht="15" customHeight="1" x14ac:dyDescent="0.25">
      <c r="A394" s="81" t="s">
        <v>20</v>
      </c>
      <c r="B394" s="8"/>
      <c r="C394" s="43"/>
      <c r="D394" s="2" t="str">
        <f t="shared" si="53"/>
        <v/>
      </c>
      <c r="F394" s="65"/>
      <c r="K394" s="65"/>
      <c r="L394" s="65"/>
    </row>
    <row r="395" spans="1:12" ht="15" customHeight="1" x14ac:dyDescent="0.25">
      <c r="A395" s="80" t="s">
        <v>105</v>
      </c>
      <c r="B395" s="7">
        <v>0.9</v>
      </c>
      <c r="C395" s="46">
        <f t="shared" ref="C395:C399" si="60">$B$6*B395</f>
        <v>99</v>
      </c>
      <c r="D395" s="2">
        <f t="shared" si="53"/>
        <v>90</v>
      </c>
      <c r="F395" s="65"/>
      <c r="K395" s="65"/>
      <c r="L395" s="65"/>
    </row>
    <row r="396" spans="1:12" ht="15" customHeight="1" x14ac:dyDescent="0.25">
      <c r="A396" s="80" t="s">
        <v>95</v>
      </c>
      <c r="B396" s="7">
        <v>1</v>
      </c>
      <c r="C396" s="46">
        <f t="shared" si="60"/>
        <v>110</v>
      </c>
      <c r="D396" s="2">
        <f t="shared" si="53"/>
        <v>100</v>
      </c>
      <c r="F396" s="65"/>
      <c r="K396" s="65"/>
      <c r="L396" s="65"/>
    </row>
    <row r="397" spans="1:12" ht="15" customHeight="1" x14ac:dyDescent="0.25">
      <c r="A397" s="80" t="s">
        <v>105</v>
      </c>
      <c r="B397" s="7">
        <v>0.9</v>
      </c>
      <c r="C397" s="46">
        <f t="shared" si="60"/>
        <v>99</v>
      </c>
      <c r="D397" s="2">
        <f t="shared" si="53"/>
        <v>90</v>
      </c>
      <c r="F397" s="65"/>
      <c r="K397" s="65"/>
      <c r="L397" s="65"/>
    </row>
    <row r="398" spans="1:12" ht="15" customHeight="1" x14ac:dyDescent="0.25">
      <c r="A398" s="80" t="s">
        <v>113</v>
      </c>
      <c r="B398" s="7">
        <v>1</v>
      </c>
      <c r="C398" s="46">
        <f t="shared" si="60"/>
        <v>110</v>
      </c>
      <c r="D398" s="2">
        <f t="shared" ref="D398:D461" si="61">IF(ISNUMBER(B398), B398 * 100, "")</f>
        <v>100</v>
      </c>
      <c r="F398" s="65"/>
      <c r="K398" s="65"/>
      <c r="L398" s="65"/>
    </row>
    <row r="399" spans="1:12" ht="15" customHeight="1" thickBot="1" x14ac:dyDescent="0.3">
      <c r="A399" s="80" t="s">
        <v>105</v>
      </c>
      <c r="B399" s="7">
        <v>0.9</v>
      </c>
      <c r="C399" s="46">
        <f t="shared" si="60"/>
        <v>99</v>
      </c>
      <c r="D399" s="2">
        <f t="shared" si="61"/>
        <v>90</v>
      </c>
      <c r="F399" s="65"/>
      <c r="K399" s="65"/>
      <c r="L399" s="65"/>
    </row>
    <row r="400" spans="1:12" ht="15" customHeight="1" thickBot="1" x14ac:dyDescent="0.3">
      <c r="A400" s="33" t="s">
        <v>18</v>
      </c>
      <c r="B400" s="34" t="s">
        <v>93</v>
      </c>
      <c r="C400" s="40" t="s">
        <v>94</v>
      </c>
      <c r="D400" s="2" t="str">
        <f t="shared" si="61"/>
        <v/>
      </c>
      <c r="E400" s="40" t="s">
        <v>190</v>
      </c>
      <c r="F400" s="67" t="s">
        <v>191</v>
      </c>
      <c r="G400" s="66"/>
      <c r="H400" s="62"/>
      <c r="I400" s="63"/>
      <c r="K400" s="65"/>
      <c r="L400" s="65"/>
    </row>
    <row r="401" spans="1:12" ht="15" customHeight="1" x14ac:dyDescent="0.25">
      <c r="A401" s="79" t="s">
        <v>61</v>
      </c>
      <c r="B401" s="5"/>
      <c r="C401" s="41"/>
      <c r="D401" s="2" t="str">
        <f t="shared" si="61"/>
        <v/>
      </c>
      <c r="F401" s="65"/>
      <c r="G401" s="66"/>
      <c r="H401" s="62"/>
      <c r="I401" s="63"/>
      <c r="K401" s="65"/>
      <c r="L401" s="65"/>
    </row>
    <row r="402" spans="1:12" ht="15" customHeight="1" x14ac:dyDescent="0.25">
      <c r="A402" s="80" t="s">
        <v>103</v>
      </c>
      <c r="B402" s="7">
        <v>0.6</v>
      </c>
      <c r="C402" s="42">
        <f>$B$3*B402</f>
        <v>120</v>
      </c>
      <c r="D402" s="2">
        <f t="shared" si="61"/>
        <v>60</v>
      </c>
      <c r="F402" s="65"/>
      <c r="G402" s="66"/>
      <c r="H402" s="62"/>
      <c r="I402" s="63"/>
      <c r="K402" s="65"/>
      <c r="L402" s="65"/>
    </row>
    <row r="403" spans="1:12" ht="15" customHeight="1" x14ac:dyDescent="0.25">
      <c r="A403" s="80" t="s">
        <v>103</v>
      </c>
      <c r="B403" s="7">
        <v>0.7</v>
      </c>
      <c r="C403" s="42">
        <f>$B$3*B403</f>
        <v>140</v>
      </c>
      <c r="D403" s="2">
        <f t="shared" si="61"/>
        <v>70</v>
      </c>
      <c r="F403" s="65"/>
      <c r="G403" s="66"/>
      <c r="H403" s="62"/>
      <c r="I403" s="63"/>
      <c r="K403" s="65"/>
      <c r="L403" s="65"/>
    </row>
    <row r="404" spans="1:12" ht="15" customHeight="1" x14ac:dyDescent="0.25">
      <c r="A404" s="80" t="s">
        <v>105</v>
      </c>
      <c r="B404" s="7">
        <v>0.8</v>
      </c>
      <c r="C404" s="42">
        <f>$B$3*B404</f>
        <v>160</v>
      </c>
      <c r="D404" s="2">
        <f t="shared" si="61"/>
        <v>80</v>
      </c>
      <c r="F404" s="65"/>
      <c r="G404" s="66"/>
      <c r="H404" s="62"/>
      <c r="I404" s="63"/>
      <c r="K404" s="65"/>
      <c r="L404" s="65"/>
    </row>
    <row r="405" spans="1:12" ht="15" customHeight="1" x14ac:dyDescent="0.25">
      <c r="A405" s="80" t="s">
        <v>105</v>
      </c>
      <c r="B405" s="7">
        <v>0.85</v>
      </c>
      <c r="C405" s="42">
        <f t="shared" ref="C405" si="62">$B$3*B405</f>
        <v>170</v>
      </c>
      <c r="D405" s="2">
        <f t="shared" si="61"/>
        <v>85</v>
      </c>
      <c r="F405" s="65"/>
      <c r="G405" s="66"/>
      <c r="H405" s="62"/>
      <c r="I405" s="63"/>
      <c r="K405" s="65"/>
      <c r="L405" s="65"/>
    </row>
    <row r="406" spans="1:12" ht="15" customHeight="1" x14ac:dyDescent="0.25">
      <c r="A406" s="80"/>
      <c r="B406" s="8"/>
      <c r="C406" s="43"/>
      <c r="D406" s="2" t="str">
        <f t="shared" si="61"/>
        <v/>
      </c>
      <c r="F406" s="65"/>
      <c r="G406" s="66"/>
      <c r="H406" s="62"/>
      <c r="I406" s="63"/>
      <c r="K406" s="65"/>
      <c r="L406" s="65"/>
    </row>
    <row r="407" spans="1:12" ht="15" customHeight="1" x14ac:dyDescent="0.25">
      <c r="A407" s="81" t="s">
        <v>42</v>
      </c>
      <c r="B407" s="8"/>
      <c r="C407" s="43"/>
      <c r="D407" s="2" t="str">
        <f t="shared" si="61"/>
        <v/>
      </c>
      <c r="F407" s="65"/>
      <c r="G407" s="66"/>
      <c r="H407" s="62"/>
      <c r="I407" s="63"/>
      <c r="K407" s="65"/>
      <c r="L407" s="65"/>
    </row>
    <row r="408" spans="1:12" ht="15" customHeight="1" x14ac:dyDescent="0.25">
      <c r="A408" s="80" t="s">
        <v>113</v>
      </c>
      <c r="B408" s="7">
        <v>0.6</v>
      </c>
      <c r="C408" s="28">
        <f t="shared" ref="C408:C412" si="63">$B$7*B408</f>
        <v>57</v>
      </c>
      <c r="D408" s="2">
        <f t="shared" si="61"/>
        <v>60</v>
      </c>
      <c r="F408" s="65"/>
      <c r="G408" s="66"/>
      <c r="H408" s="62"/>
      <c r="I408" s="63"/>
      <c r="K408" s="65"/>
      <c r="L408" s="65"/>
    </row>
    <row r="409" spans="1:12" ht="15" customHeight="1" x14ac:dyDescent="0.25">
      <c r="A409" s="80" t="s">
        <v>113</v>
      </c>
      <c r="B409" s="7">
        <v>0.7</v>
      </c>
      <c r="C409" s="28">
        <f t="shared" si="63"/>
        <v>66.5</v>
      </c>
      <c r="D409" s="2">
        <f t="shared" si="61"/>
        <v>70</v>
      </c>
      <c r="F409" s="65"/>
      <c r="G409" s="66"/>
      <c r="H409" s="62"/>
      <c r="I409" s="63"/>
      <c r="K409" s="65"/>
      <c r="L409" s="65"/>
    </row>
    <row r="410" spans="1:12" ht="15" customHeight="1" x14ac:dyDescent="0.25">
      <c r="A410" s="80" t="s">
        <v>113</v>
      </c>
      <c r="B410" s="7">
        <v>0.8</v>
      </c>
      <c r="C410" s="28">
        <f t="shared" si="63"/>
        <v>76</v>
      </c>
      <c r="D410" s="2">
        <f t="shared" si="61"/>
        <v>80</v>
      </c>
      <c r="F410" s="65"/>
      <c r="G410" s="66"/>
      <c r="H410" s="62"/>
      <c r="I410" s="63"/>
      <c r="K410" s="65"/>
      <c r="L410" s="65"/>
    </row>
    <row r="411" spans="1:12" ht="15" customHeight="1" x14ac:dyDescent="0.25">
      <c r="A411" s="80" t="s">
        <v>98</v>
      </c>
      <c r="B411" s="7">
        <v>0.85</v>
      </c>
      <c r="C411" s="28">
        <f t="shared" si="63"/>
        <v>80.75</v>
      </c>
      <c r="D411" s="2">
        <f t="shared" si="61"/>
        <v>85</v>
      </c>
      <c r="F411" s="65"/>
      <c r="G411" s="66"/>
      <c r="H411" s="62"/>
      <c r="I411" s="63"/>
      <c r="K411" s="65"/>
      <c r="L411" s="65"/>
    </row>
    <row r="412" spans="1:12" ht="15" customHeight="1" x14ac:dyDescent="0.25">
      <c r="A412" s="80" t="s">
        <v>98</v>
      </c>
      <c r="B412" s="7">
        <v>0.9</v>
      </c>
      <c r="C412" s="28">
        <f t="shared" si="63"/>
        <v>85.5</v>
      </c>
      <c r="D412" s="2">
        <f t="shared" si="61"/>
        <v>90</v>
      </c>
      <c r="F412" s="65"/>
      <c r="G412" s="66"/>
      <c r="H412" s="62"/>
      <c r="I412" s="63"/>
      <c r="K412" s="65"/>
      <c r="L412" s="65"/>
    </row>
    <row r="413" spans="1:12" ht="15" customHeight="1" x14ac:dyDescent="0.25">
      <c r="A413" s="80"/>
      <c r="B413" s="8"/>
      <c r="C413" s="43"/>
      <c r="D413" s="2" t="str">
        <f t="shared" si="61"/>
        <v/>
      </c>
      <c r="F413" s="65"/>
      <c r="G413" s="66"/>
      <c r="H413" s="62"/>
      <c r="I413" s="63"/>
      <c r="K413" s="65"/>
      <c r="L413" s="65"/>
    </row>
    <row r="414" spans="1:12" ht="15" customHeight="1" x14ac:dyDescent="0.25">
      <c r="A414" s="81" t="s">
        <v>43</v>
      </c>
      <c r="B414" s="8"/>
      <c r="C414" s="43"/>
      <c r="D414" s="2" t="str">
        <f t="shared" si="61"/>
        <v/>
      </c>
      <c r="F414" s="65"/>
      <c r="G414" s="66"/>
      <c r="H414" s="62"/>
      <c r="I414" s="63"/>
      <c r="K414" s="65"/>
      <c r="L414" s="65"/>
    </row>
    <row r="415" spans="1:12" ht="15" customHeight="1" x14ac:dyDescent="0.25">
      <c r="A415" s="80" t="s">
        <v>144</v>
      </c>
      <c r="B415" s="7">
        <v>0.6</v>
      </c>
      <c r="C415" s="50">
        <f t="shared" ref="C415:C419" si="64">$B$8*B415</f>
        <v>69</v>
      </c>
      <c r="D415" s="2">
        <f t="shared" si="61"/>
        <v>60</v>
      </c>
      <c r="F415" s="65"/>
      <c r="G415" s="66"/>
      <c r="H415" s="62"/>
      <c r="I415" s="63"/>
      <c r="K415" s="65"/>
      <c r="L415" s="65"/>
    </row>
    <row r="416" spans="1:12" ht="15" customHeight="1" x14ac:dyDescent="0.25">
      <c r="A416" s="80" t="s">
        <v>144</v>
      </c>
      <c r="B416" s="7">
        <v>0.7</v>
      </c>
      <c r="C416" s="50">
        <f t="shared" si="64"/>
        <v>80.5</v>
      </c>
      <c r="D416" s="2">
        <f t="shared" si="61"/>
        <v>70</v>
      </c>
      <c r="F416" s="65"/>
      <c r="G416" s="66"/>
      <c r="H416" s="62"/>
      <c r="I416" s="63"/>
      <c r="K416" s="65"/>
      <c r="L416" s="65"/>
    </row>
    <row r="417" spans="1:12" ht="15" customHeight="1" x14ac:dyDescent="0.25">
      <c r="A417" s="80" t="s">
        <v>144</v>
      </c>
      <c r="B417" s="7">
        <v>0.8</v>
      </c>
      <c r="C417" s="50">
        <f t="shared" si="64"/>
        <v>92</v>
      </c>
      <c r="D417" s="2">
        <f t="shared" si="61"/>
        <v>80</v>
      </c>
      <c r="F417" s="65"/>
      <c r="G417" s="66"/>
      <c r="H417" s="62"/>
      <c r="I417" s="63"/>
      <c r="K417" s="65"/>
      <c r="L417" s="65"/>
    </row>
    <row r="418" spans="1:12" ht="15" customHeight="1" x14ac:dyDescent="0.25">
      <c r="A418" s="80" t="s">
        <v>117</v>
      </c>
      <c r="B418" s="7">
        <v>0.85</v>
      </c>
      <c r="C418" s="50">
        <f t="shared" si="64"/>
        <v>97.75</v>
      </c>
      <c r="D418" s="2">
        <f t="shared" si="61"/>
        <v>85</v>
      </c>
      <c r="F418" s="65"/>
      <c r="G418" s="66"/>
      <c r="H418" s="62"/>
      <c r="I418" s="63"/>
      <c r="K418" s="65"/>
      <c r="L418" s="65"/>
    </row>
    <row r="419" spans="1:12" ht="15" customHeight="1" x14ac:dyDescent="0.25">
      <c r="A419" s="80" t="s">
        <v>117</v>
      </c>
      <c r="B419" s="7">
        <v>0.9</v>
      </c>
      <c r="C419" s="50">
        <f t="shared" si="64"/>
        <v>103.5</v>
      </c>
      <c r="D419" s="2">
        <f t="shared" si="61"/>
        <v>90</v>
      </c>
      <c r="F419" s="65"/>
      <c r="G419" s="66"/>
      <c r="H419" s="62"/>
      <c r="I419" s="63"/>
      <c r="K419" s="65"/>
      <c r="L419" s="65"/>
    </row>
    <row r="420" spans="1:12" ht="15" customHeight="1" x14ac:dyDescent="0.25">
      <c r="A420" s="80"/>
      <c r="B420" s="8"/>
      <c r="C420" s="43"/>
      <c r="D420" s="2" t="str">
        <f t="shared" si="61"/>
        <v/>
      </c>
      <c r="F420" s="65"/>
      <c r="G420" s="66"/>
      <c r="H420" s="62"/>
      <c r="I420" s="63"/>
      <c r="K420" s="65"/>
      <c r="L420" s="65"/>
    </row>
    <row r="421" spans="1:12" ht="15" customHeight="1" x14ac:dyDescent="0.25">
      <c r="A421" s="81" t="s">
        <v>83</v>
      </c>
      <c r="B421" s="8"/>
      <c r="C421" s="43"/>
      <c r="D421" s="2" t="str">
        <f t="shared" si="61"/>
        <v/>
      </c>
      <c r="F421" s="65"/>
      <c r="G421" s="66"/>
      <c r="H421" s="62"/>
      <c r="I421" s="63"/>
      <c r="K421" s="65"/>
      <c r="L421" s="65"/>
    </row>
    <row r="422" spans="1:12" ht="15" customHeight="1" x14ac:dyDescent="0.25">
      <c r="A422" s="80" t="s">
        <v>118</v>
      </c>
      <c r="B422" s="7">
        <v>1</v>
      </c>
      <c r="C422" s="28">
        <f>$B$7*B422</f>
        <v>95</v>
      </c>
      <c r="D422" s="2">
        <f t="shared" si="61"/>
        <v>100</v>
      </c>
      <c r="F422" s="65"/>
      <c r="G422" s="66"/>
      <c r="H422" s="62"/>
      <c r="I422" s="63"/>
      <c r="K422" s="65"/>
      <c r="L422" s="65"/>
    </row>
    <row r="423" spans="1:12" ht="15" customHeight="1" x14ac:dyDescent="0.25">
      <c r="A423" s="80"/>
      <c r="B423" s="8"/>
      <c r="C423" s="43"/>
      <c r="D423" s="2" t="str">
        <f t="shared" si="61"/>
        <v/>
      </c>
      <c r="F423" s="65"/>
      <c r="G423" s="66"/>
      <c r="H423" s="62"/>
      <c r="I423" s="63"/>
      <c r="K423" s="65"/>
      <c r="L423" s="65"/>
    </row>
    <row r="424" spans="1:12" ht="15" customHeight="1" x14ac:dyDescent="0.25">
      <c r="A424" s="81" t="s">
        <v>47</v>
      </c>
      <c r="B424" s="8"/>
      <c r="C424" s="43"/>
      <c r="D424" s="2" t="str">
        <f t="shared" si="61"/>
        <v/>
      </c>
      <c r="F424" s="65"/>
      <c r="G424" s="66"/>
      <c r="H424" s="62"/>
      <c r="I424" s="63"/>
      <c r="K424" s="65"/>
      <c r="L424" s="65"/>
    </row>
    <row r="425" spans="1:12" ht="15" customHeight="1" x14ac:dyDescent="0.25">
      <c r="A425" s="80" t="s">
        <v>62</v>
      </c>
      <c r="B425" s="8"/>
      <c r="C425" s="43"/>
      <c r="D425" s="2" t="str">
        <f t="shared" si="61"/>
        <v/>
      </c>
      <c r="F425" s="65"/>
      <c r="G425" s="66"/>
      <c r="H425" s="62"/>
      <c r="I425" s="63"/>
      <c r="K425" s="65"/>
      <c r="L425" s="65"/>
    </row>
    <row r="426" spans="1:12" ht="15" customHeight="1" x14ac:dyDescent="0.25">
      <c r="A426" s="80" t="s">
        <v>37</v>
      </c>
      <c r="B426" s="8"/>
      <c r="C426" s="43"/>
      <c r="D426" s="2" t="str">
        <f t="shared" si="61"/>
        <v/>
      </c>
      <c r="F426" s="65"/>
      <c r="G426" s="66"/>
      <c r="H426" s="62"/>
      <c r="I426" s="63"/>
      <c r="K426" s="65"/>
      <c r="L426" s="65"/>
    </row>
    <row r="427" spans="1:12" ht="15" customHeight="1" x14ac:dyDescent="0.25">
      <c r="A427" s="80"/>
      <c r="B427" s="8"/>
      <c r="C427" s="43"/>
      <c r="D427" s="2" t="str">
        <f t="shared" si="61"/>
        <v/>
      </c>
      <c r="F427" s="65"/>
      <c r="G427" s="66"/>
      <c r="H427" s="62"/>
      <c r="I427" s="63"/>
      <c r="K427" s="65"/>
      <c r="L427" s="65"/>
    </row>
    <row r="428" spans="1:12" ht="15" customHeight="1" x14ac:dyDescent="0.25">
      <c r="A428" s="81" t="s">
        <v>58</v>
      </c>
      <c r="B428" s="8"/>
      <c r="C428" s="43"/>
      <c r="D428" s="2" t="str">
        <f t="shared" si="61"/>
        <v/>
      </c>
      <c r="F428" s="65"/>
      <c r="G428" s="66"/>
      <c r="H428" s="62"/>
      <c r="I428" s="63"/>
      <c r="K428" s="65"/>
      <c r="L428" s="65"/>
    </row>
    <row r="429" spans="1:12" ht="15" customHeight="1" x14ac:dyDescent="0.25">
      <c r="A429" s="80" t="s">
        <v>63</v>
      </c>
      <c r="B429" s="8"/>
      <c r="C429" s="43"/>
      <c r="D429" s="2" t="str">
        <f t="shared" si="61"/>
        <v/>
      </c>
      <c r="F429" s="65"/>
      <c r="G429" s="66"/>
      <c r="H429" s="62"/>
      <c r="I429" s="63"/>
      <c r="K429" s="65"/>
      <c r="L429" s="65"/>
    </row>
    <row r="430" spans="1:12" ht="15" customHeight="1" x14ac:dyDescent="0.25">
      <c r="A430" s="80" t="s">
        <v>37</v>
      </c>
      <c r="B430" s="8"/>
      <c r="C430" s="43"/>
      <c r="D430" s="2" t="str">
        <f t="shared" si="61"/>
        <v/>
      </c>
      <c r="F430" s="65"/>
      <c r="G430" s="66"/>
      <c r="H430" s="62"/>
      <c r="I430" s="63"/>
      <c r="K430" s="65"/>
      <c r="L430" s="65"/>
    </row>
    <row r="431" spans="1:12" ht="15" customHeight="1" x14ac:dyDescent="0.25">
      <c r="A431" s="80"/>
      <c r="B431" s="8"/>
      <c r="C431" s="43"/>
      <c r="D431" s="2" t="str">
        <f t="shared" si="61"/>
        <v/>
      </c>
      <c r="F431" s="65"/>
      <c r="G431" s="66"/>
      <c r="H431" s="62"/>
      <c r="I431" s="63"/>
      <c r="K431" s="65"/>
      <c r="L431" s="65"/>
    </row>
    <row r="432" spans="1:12" ht="15" customHeight="1" x14ac:dyDescent="0.25">
      <c r="A432" s="81" t="s">
        <v>27</v>
      </c>
      <c r="B432" s="8"/>
      <c r="C432" s="43"/>
      <c r="D432" s="2" t="str">
        <f t="shared" si="61"/>
        <v/>
      </c>
      <c r="F432" s="65"/>
      <c r="G432" s="66"/>
      <c r="H432" s="62"/>
      <c r="I432" s="63"/>
      <c r="K432" s="65"/>
      <c r="L432" s="65"/>
    </row>
    <row r="433" spans="1:12" ht="15" customHeight="1" x14ac:dyDescent="0.25">
      <c r="A433" s="80" t="s">
        <v>52</v>
      </c>
      <c r="B433" s="8"/>
      <c r="C433" s="43"/>
      <c r="D433" s="2" t="str">
        <f t="shared" si="61"/>
        <v/>
      </c>
      <c r="F433" s="65"/>
      <c r="G433" s="66"/>
      <c r="H433" s="62"/>
      <c r="I433" s="63"/>
      <c r="K433" s="65"/>
      <c r="L433" s="65"/>
    </row>
    <row r="434" spans="1:12" ht="15" customHeight="1" thickBot="1" x14ac:dyDescent="0.3">
      <c r="A434" s="80" t="s">
        <v>64</v>
      </c>
      <c r="B434" s="8"/>
      <c r="C434" s="43"/>
      <c r="D434" s="2" t="str">
        <f t="shared" si="61"/>
        <v/>
      </c>
      <c r="F434" s="65"/>
      <c r="G434" s="66"/>
      <c r="H434" s="62"/>
      <c r="I434" s="63"/>
      <c r="K434" s="65"/>
      <c r="L434" s="65"/>
    </row>
    <row r="435" spans="1:12" ht="15" customHeight="1" thickBot="1" x14ac:dyDescent="0.3">
      <c r="A435" s="33" t="s">
        <v>19</v>
      </c>
      <c r="B435" s="34" t="s">
        <v>93</v>
      </c>
      <c r="C435" s="40" t="s">
        <v>94</v>
      </c>
      <c r="D435" s="2" t="str">
        <f t="shared" si="61"/>
        <v/>
      </c>
      <c r="E435" s="40" t="s">
        <v>190</v>
      </c>
      <c r="F435" s="67" t="s">
        <v>191</v>
      </c>
      <c r="H435" s="65"/>
      <c r="I435" s="65"/>
      <c r="K435" s="65"/>
      <c r="L435" s="65"/>
    </row>
    <row r="436" spans="1:12" ht="15" customHeight="1" x14ac:dyDescent="0.25">
      <c r="A436" s="79" t="s">
        <v>0</v>
      </c>
      <c r="B436" s="5"/>
      <c r="C436" s="41"/>
      <c r="D436" s="2" t="str">
        <f t="shared" si="61"/>
        <v/>
      </c>
      <c r="F436" s="65"/>
      <c r="H436" s="65"/>
      <c r="I436" s="65"/>
      <c r="K436" s="65"/>
      <c r="L436" s="65"/>
    </row>
    <row r="437" spans="1:12" ht="15" customHeight="1" x14ac:dyDescent="0.25">
      <c r="A437" s="80" t="s">
        <v>105</v>
      </c>
      <c r="B437" s="7">
        <v>0.6</v>
      </c>
      <c r="C437" s="42">
        <f>$B$3*B437</f>
        <v>120</v>
      </c>
      <c r="D437" s="2">
        <f t="shared" si="61"/>
        <v>60</v>
      </c>
      <c r="F437" s="65"/>
      <c r="H437" s="65"/>
      <c r="I437" s="65"/>
      <c r="K437" s="65"/>
      <c r="L437" s="65"/>
    </row>
    <row r="438" spans="1:12" ht="15" customHeight="1" x14ac:dyDescent="0.25">
      <c r="A438" s="80" t="s">
        <v>105</v>
      </c>
      <c r="B438" s="7">
        <v>0.7</v>
      </c>
      <c r="C438" s="42">
        <f>$B$3*B438</f>
        <v>140</v>
      </c>
      <c r="D438" s="2">
        <f t="shared" si="61"/>
        <v>70</v>
      </c>
      <c r="F438" s="65"/>
      <c r="H438" s="65"/>
      <c r="I438" s="65"/>
      <c r="K438" s="65"/>
      <c r="L438" s="65"/>
    </row>
    <row r="439" spans="1:12" ht="15" customHeight="1" x14ac:dyDescent="0.25">
      <c r="A439" s="80" t="s">
        <v>105</v>
      </c>
      <c r="B439" s="7">
        <v>0.8</v>
      </c>
      <c r="C439" s="42">
        <f>$B$3*B439</f>
        <v>160</v>
      </c>
      <c r="D439" s="2">
        <f t="shared" si="61"/>
        <v>80</v>
      </c>
      <c r="F439" s="65"/>
      <c r="H439" s="65"/>
      <c r="I439" s="65"/>
      <c r="K439" s="65"/>
      <c r="L439" s="65"/>
    </row>
    <row r="440" spans="1:12" ht="15" customHeight="1" x14ac:dyDescent="0.25">
      <c r="A440" s="80" t="s">
        <v>104</v>
      </c>
      <c r="B440" s="7">
        <v>0.85</v>
      </c>
      <c r="C440" s="42">
        <f t="shared" ref="C440" si="65">$B$3*B440</f>
        <v>170</v>
      </c>
      <c r="D440" s="2">
        <f t="shared" si="61"/>
        <v>85</v>
      </c>
      <c r="F440" s="65"/>
      <c r="H440" s="65"/>
      <c r="I440" s="65"/>
      <c r="K440" s="65"/>
      <c r="L440" s="65"/>
    </row>
    <row r="441" spans="1:12" ht="15" customHeight="1" x14ac:dyDescent="0.25">
      <c r="A441" s="80"/>
      <c r="B441" s="8"/>
      <c r="C441" s="43"/>
      <c r="D441" s="2" t="str">
        <f t="shared" si="61"/>
        <v/>
      </c>
      <c r="F441" s="65"/>
      <c r="H441" s="65"/>
      <c r="I441" s="65"/>
      <c r="K441" s="65"/>
      <c r="L441" s="65"/>
    </row>
    <row r="442" spans="1:12" ht="15" customHeight="1" x14ac:dyDescent="0.25">
      <c r="A442" s="81" t="s">
        <v>42</v>
      </c>
      <c r="B442" s="8"/>
      <c r="C442" s="43"/>
      <c r="D442" s="2" t="str">
        <f t="shared" si="61"/>
        <v/>
      </c>
      <c r="F442" s="65"/>
      <c r="H442" s="65"/>
      <c r="I442" s="65"/>
      <c r="K442" s="65"/>
      <c r="L442" s="65"/>
    </row>
    <row r="443" spans="1:12" ht="15" customHeight="1" x14ac:dyDescent="0.25">
      <c r="A443" s="80" t="s">
        <v>113</v>
      </c>
      <c r="B443" s="7">
        <v>0.6</v>
      </c>
      <c r="C443" s="28">
        <f t="shared" ref="C443:C447" si="66">$B$7*B443</f>
        <v>57</v>
      </c>
      <c r="D443" s="2">
        <f t="shared" si="61"/>
        <v>60</v>
      </c>
      <c r="F443" s="65"/>
      <c r="H443" s="65"/>
      <c r="I443" s="65"/>
      <c r="K443" s="65"/>
      <c r="L443" s="65"/>
    </row>
    <row r="444" spans="1:12" ht="15" customHeight="1" x14ac:dyDescent="0.25">
      <c r="A444" s="80" t="s">
        <v>113</v>
      </c>
      <c r="B444" s="7">
        <v>0.7</v>
      </c>
      <c r="C444" s="28">
        <f t="shared" si="66"/>
        <v>66.5</v>
      </c>
      <c r="D444" s="2">
        <f t="shared" si="61"/>
        <v>70</v>
      </c>
      <c r="F444" s="65"/>
      <c r="H444" s="65"/>
      <c r="I444" s="65"/>
      <c r="K444" s="65"/>
      <c r="L444" s="65"/>
    </row>
    <row r="445" spans="1:12" ht="15" customHeight="1" x14ac:dyDescent="0.25">
      <c r="A445" s="80" t="s">
        <v>113</v>
      </c>
      <c r="B445" s="7">
        <v>0.8</v>
      </c>
      <c r="C445" s="28">
        <f t="shared" si="66"/>
        <v>76</v>
      </c>
      <c r="D445" s="2">
        <f t="shared" si="61"/>
        <v>80</v>
      </c>
      <c r="F445" s="65"/>
      <c r="H445" s="65"/>
      <c r="I445" s="65"/>
      <c r="K445" s="65"/>
      <c r="L445" s="65"/>
    </row>
    <row r="446" spans="1:12" ht="15" customHeight="1" x14ac:dyDescent="0.25">
      <c r="A446" s="80" t="s">
        <v>98</v>
      </c>
      <c r="B446" s="7">
        <v>0.85</v>
      </c>
      <c r="C446" s="28">
        <f t="shared" si="66"/>
        <v>80.75</v>
      </c>
      <c r="D446" s="2">
        <f t="shared" si="61"/>
        <v>85</v>
      </c>
      <c r="F446" s="65"/>
      <c r="H446" s="65"/>
      <c r="I446" s="65"/>
      <c r="K446" s="65"/>
      <c r="L446" s="65"/>
    </row>
    <row r="447" spans="1:12" ht="15" customHeight="1" x14ac:dyDescent="0.25">
      <c r="A447" s="80" t="s">
        <v>98</v>
      </c>
      <c r="B447" s="7">
        <v>0.9</v>
      </c>
      <c r="C447" s="28">
        <f t="shared" si="66"/>
        <v>85.5</v>
      </c>
      <c r="D447" s="2">
        <f t="shared" si="61"/>
        <v>90</v>
      </c>
      <c r="F447" s="65"/>
      <c r="H447" s="65"/>
      <c r="I447" s="65"/>
      <c r="K447" s="65"/>
      <c r="L447" s="65"/>
    </row>
    <row r="448" spans="1:12" ht="15" customHeight="1" x14ac:dyDescent="0.25">
      <c r="A448" s="80"/>
      <c r="B448" s="8"/>
      <c r="C448" s="43"/>
      <c r="D448" s="2" t="str">
        <f t="shared" si="61"/>
        <v/>
      </c>
      <c r="F448" s="65"/>
      <c r="H448" s="65"/>
      <c r="I448" s="65"/>
      <c r="K448" s="65"/>
      <c r="L448" s="65"/>
    </row>
    <row r="449" spans="1:12" ht="15" customHeight="1" x14ac:dyDescent="0.25">
      <c r="A449" s="81" t="s">
        <v>43</v>
      </c>
      <c r="B449" s="8"/>
      <c r="C449" s="43"/>
      <c r="D449" s="2" t="str">
        <f t="shared" si="61"/>
        <v/>
      </c>
      <c r="F449" s="65"/>
      <c r="H449" s="65"/>
      <c r="I449" s="65"/>
      <c r="K449" s="65"/>
      <c r="L449" s="65"/>
    </row>
    <row r="450" spans="1:12" ht="15" customHeight="1" x14ac:dyDescent="0.25">
      <c r="A450" s="80" t="s">
        <v>169</v>
      </c>
      <c r="B450" s="7">
        <v>0.6</v>
      </c>
      <c r="C450" s="50">
        <f t="shared" ref="C450:C454" si="67">$B$8*B450</f>
        <v>69</v>
      </c>
      <c r="D450" s="2">
        <f t="shared" si="61"/>
        <v>60</v>
      </c>
      <c r="F450" s="65"/>
      <c r="H450" s="65"/>
      <c r="I450" s="65"/>
      <c r="K450" s="65"/>
      <c r="L450" s="65"/>
    </row>
    <row r="451" spans="1:12" ht="15" customHeight="1" x14ac:dyDescent="0.25">
      <c r="A451" s="80" t="s">
        <v>169</v>
      </c>
      <c r="B451" s="7">
        <v>0.7</v>
      </c>
      <c r="C451" s="50">
        <f t="shared" si="67"/>
        <v>80.5</v>
      </c>
      <c r="D451" s="2">
        <f t="shared" si="61"/>
        <v>70</v>
      </c>
      <c r="F451" s="65"/>
      <c r="H451" s="65"/>
      <c r="I451" s="65"/>
      <c r="K451" s="65"/>
      <c r="L451" s="65"/>
    </row>
    <row r="452" spans="1:12" ht="15" customHeight="1" x14ac:dyDescent="0.25">
      <c r="A452" s="80" t="s">
        <v>169</v>
      </c>
      <c r="B452" s="7">
        <v>0.8</v>
      </c>
      <c r="C452" s="50">
        <f t="shared" si="67"/>
        <v>92</v>
      </c>
      <c r="D452" s="2">
        <f t="shared" si="61"/>
        <v>80</v>
      </c>
      <c r="F452" s="65"/>
      <c r="H452" s="65"/>
      <c r="I452" s="65"/>
      <c r="K452" s="65"/>
      <c r="L452" s="65"/>
    </row>
    <row r="453" spans="1:12" ht="15" customHeight="1" x14ac:dyDescent="0.25">
      <c r="A453" s="80" t="s">
        <v>170</v>
      </c>
      <c r="B453" s="7">
        <v>0.85</v>
      </c>
      <c r="C453" s="50">
        <f t="shared" si="67"/>
        <v>97.75</v>
      </c>
      <c r="D453" s="2">
        <f t="shared" si="61"/>
        <v>85</v>
      </c>
      <c r="F453" s="65"/>
      <c r="H453" s="65"/>
      <c r="I453" s="65"/>
      <c r="K453" s="65"/>
      <c r="L453" s="65"/>
    </row>
    <row r="454" spans="1:12" ht="15" customHeight="1" x14ac:dyDescent="0.25">
      <c r="A454" s="80" t="s">
        <v>170</v>
      </c>
      <c r="B454" s="7">
        <v>0.9</v>
      </c>
      <c r="C454" s="50">
        <f t="shared" si="67"/>
        <v>103.5</v>
      </c>
      <c r="D454" s="2">
        <f t="shared" si="61"/>
        <v>90</v>
      </c>
      <c r="F454" s="65"/>
      <c r="H454" s="65"/>
      <c r="I454" s="65"/>
      <c r="K454" s="65"/>
      <c r="L454" s="65"/>
    </row>
    <row r="455" spans="1:12" ht="15" customHeight="1" x14ac:dyDescent="0.25">
      <c r="A455" s="80"/>
      <c r="B455" s="8"/>
      <c r="C455" s="43"/>
      <c r="D455" s="2" t="str">
        <f t="shared" si="61"/>
        <v/>
      </c>
      <c r="F455" s="65"/>
      <c r="H455" s="65"/>
      <c r="I455" s="65"/>
      <c r="K455" s="65"/>
      <c r="L455" s="65"/>
    </row>
    <row r="456" spans="1:12" ht="15" customHeight="1" x14ac:dyDescent="0.25">
      <c r="A456" s="81" t="s">
        <v>23</v>
      </c>
      <c r="B456" s="8"/>
      <c r="C456" s="43"/>
      <c r="D456" s="2" t="str">
        <f t="shared" si="61"/>
        <v/>
      </c>
      <c r="F456" s="65"/>
      <c r="H456" s="65"/>
      <c r="I456" s="65"/>
      <c r="K456" s="65"/>
      <c r="L456" s="65"/>
    </row>
    <row r="457" spans="1:12" ht="15" customHeight="1" x14ac:dyDescent="0.25">
      <c r="A457" s="80" t="s">
        <v>105</v>
      </c>
      <c r="B457" s="7">
        <v>0.6</v>
      </c>
      <c r="C457" s="47">
        <f t="shared" ref="C457:C461" si="68">$B$10*B457</f>
        <v>48</v>
      </c>
      <c r="D457" s="2">
        <f t="shared" si="61"/>
        <v>60</v>
      </c>
      <c r="F457" s="45"/>
      <c r="I457" s="45"/>
      <c r="L457" s="45"/>
    </row>
    <row r="458" spans="1:12" s="13" customFormat="1" ht="15" customHeight="1" x14ac:dyDescent="0.25">
      <c r="A458" s="80" t="s">
        <v>105</v>
      </c>
      <c r="B458" s="7">
        <v>0.65</v>
      </c>
      <c r="C458" s="47">
        <f t="shared" si="68"/>
        <v>52</v>
      </c>
      <c r="D458" s="2">
        <f t="shared" si="61"/>
        <v>65</v>
      </c>
      <c r="F458" s="2"/>
    </row>
    <row r="459" spans="1:12" ht="15" customHeight="1" x14ac:dyDescent="0.25">
      <c r="A459" s="80" t="s">
        <v>105</v>
      </c>
      <c r="B459" s="7">
        <v>0.7</v>
      </c>
      <c r="C459" s="47">
        <f t="shared" si="68"/>
        <v>56</v>
      </c>
      <c r="D459" s="2">
        <f t="shared" si="61"/>
        <v>70</v>
      </c>
    </row>
    <row r="460" spans="1:12" ht="15" customHeight="1" x14ac:dyDescent="0.25">
      <c r="A460" s="80" t="s">
        <v>105</v>
      </c>
      <c r="B460" s="7">
        <v>0.6</v>
      </c>
      <c r="C460" s="47">
        <f t="shared" si="68"/>
        <v>48</v>
      </c>
      <c r="D460" s="2">
        <f t="shared" si="61"/>
        <v>60</v>
      </c>
    </row>
    <row r="461" spans="1:12" ht="15" customHeight="1" x14ac:dyDescent="0.25">
      <c r="A461" s="80" t="s">
        <v>95</v>
      </c>
      <c r="B461" s="7">
        <v>0.65</v>
      </c>
      <c r="C461" s="47">
        <f t="shared" si="68"/>
        <v>52</v>
      </c>
      <c r="D461" s="2">
        <f t="shared" si="61"/>
        <v>65</v>
      </c>
    </row>
    <row r="462" spans="1:12" ht="15" customHeight="1" x14ac:dyDescent="0.25">
      <c r="A462" s="80"/>
      <c r="B462" s="8"/>
      <c r="C462" s="43"/>
      <c r="D462" s="2" t="str">
        <f t="shared" ref="D462:D525" si="69">IF(ISNUMBER(B462), B462 * 100, "")</f>
        <v/>
      </c>
    </row>
    <row r="463" spans="1:12" ht="15" customHeight="1" x14ac:dyDescent="0.25">
      <c r="A463" s="81" t="s">
        <v>83</v>
      </c>
      <c r="B463" s="8"/>
      <c r="C463" s="43"/>
      <c r="D463" s="2" t="str">
        <f t="shared" si="69"/>
        <v/>
      </c>
    </row>
    <row r="464" spans="1:12" ht="15" customHeight="1" x14ac:dyDescent="0.25">
      <c r="A464" s="80" t="s">
        <v>105</v>
      </c>
      <c r="B464" s="7">
        <v>0.9</v>
      </c>
      <c r="C464" s="28">
        <f t="shared" ref="C464:C471" si="70">$B$7*B464</f>
        <v>85.5</v>
      </c>
      <c r="D464" s="2">
        <f t="shared" si="69"/>
        <v>90</v>
      </c>
    </row>
    <row r="465" spans="1:12" ht="15" customHeight="1" x14ac:dyDescent="0.25">
      <c r="A465" s="80" t="s">
        <v>95</v>
      </c>
      <c r="B465" s="7">
        <v>1</v>
      </c>
      <c r="C465" s="28">
        <f t="shared" si="70"/>
        <v>95</v>
      </c>
      <c r="D465" s="2">
        <f t="shared" si="69"/>
        <v>100</v>
      </c>
    </row>
    <row r="466" spans="1:12" ht="15" customHeight="1" x14ac:dyDescent="0.25">
      <c r="A466" s="80" t="s">
        <v>105</v>
      </c>
      <c r="B466" s="7">
        <v>0.9</v>
      </c>
      <c r="C466" s="28">
        <f t="shared" si="70"/>
        <v>85.5</v>
      </c>
      <c r="D466" s="2">
        <f t="shared" si="69"/>
        <v>90</v>
      </c>
    </row>
    <row r="467" spans="1:12" ht="15" customHeight="1" x14ac:dyDescent="0.25">
      <c r="A467" s="80" t="s">
        <v>95</v>
      </c>
      <c r="B467" s="7">
        <v>1</v>
      </c>
      <c r="C467" s="28">
        <f t="shared" si="70"/>
        <v>95</v>
      </c>
      <c r="D467" s="2">
        <f t="shared" si="69"/>
        <v>100</v>
      </c>
    </row>
    <row r="468" spans="1:12" ht="15" customHeight="1" x14ac:dyDescent="0.25">
      <c r="A468" s="80" t="s">
        <v>105</v>
      </c>
      <c r="B468" s="7">
        <v>0.9</v>
      </c>
      <c r="C468" s="28">
        <f t="shared" si="70"/>
        <v>85.5</v>
      </c>
      <c r="D468" s="2">
        <f t="shared" si="69"/>
        <v>90</v>
      </c>
    </row>
    <row r="469" spans="1:12" ht="15" customHeight="1" x14ac:dyDescent="0.25">
      <c r="A469" s="80" t="s">
        <v>95</v>
      </c>
      <c r="B469" s="7">
        <v>1</v>
      </c>
      <c r="C469" s="28">
        <f t="shared" si="70"/>
        <v>95</v>
      </c>
      <c r="D469" s="2">
        <f t="shared" si="69"/>
        <v>100</v>
      </c>
    </row>
    <row r="470" spans="1:12" ht="15" customHeight="1" x14ac:dyDescent="0.25">
      <c r="A470" s="80" t="s">
        <v>105</v>
      </c>
      <c r="B470" s="7">
        <v>0.9</v>
      </c>
      <c r="C470" s="28">
        <f t="shared" si="70"/>
        <v>85.5</v>
      </c>
      <c r="D470" s="2">
        <f t="shared" si="69"/>
        <v>90</v>
      </c>
    </row>
    <row r="471" spans="1:12" ht="15" customHeight="1" x14ac:dyDescent="0.25">
      <c r="A471" s="80" t="s">
        <v>95</v>
      </c>
      <c r="B471" s="7">
        <v>1</v>
      </c>
      <c r="C471" s="28">
        <f t="shared" si="70"/>
        <v>95</v>
      </c>
      <c r="D471" s="2">
        <f t="shared" si="69"/>
        <v>100</v>
      </c>
    </row>
    <row r="472" spans="1:12" ht="15" customHeight="1" x14ac:dyDescent="0.25">
      <c r="A472" s="80"/>
      <c r="B472" s="8"/>
      <c r="C472" s="43"/>
      <c r="D472" s="2" t="str">
        <f t="shared" si="69"/>
        <v/>
      </c>
    </row>
    <row r="473" spans="1:12" ht="15" customHeight="1" x14ac:dyDescent="0.25">
      <c r="A473" s="81" t="s">
        <v>65</v>
      </c>
      <c r="B473" s="8"/>
      <c r="C473" s="43"/>
      <c r="D473" s="2" t="str">
        <f t="shared" si="69"/>
        <v/>
      </c>
    </row>
    <row r="474" spans="1:12" ht="15" customHeight="1" x14ac:dyDescent="0.25">
      <c r="A474" s="80" t="s">
        <v>59</v>
      </c>
      <c r="B474" s="8"/>
      <c r="C474" s="43"/>
      <c r="D474" s="2" t="str">
        <f t="shared" si="69"/>
        <v/>
      </c>
    </row>
    <row r="475" spans="1:12" ht="15" customHeight="1" thickBot="1" x14ac:dyDescent="0.3">
      <c r="A475" s="82" t="s">
        <v>37</v>
      </c>
      <c r="B475" s="10"/>
      <c r="C475" s="48"/>
      <c r="D475" s="2" t="str">
        <f t="shared" si="69"/>
        <v/>
      </c>
    </row>
    <row r="476" spans="1:12" s="13" customFormat="1" ht="15" customHeight="1" thickBot="1" x14ac:dyDescent="0.3">
      <c r="A476" s="33" t="s">
        <v>66</v>
      </c>
      <c r="B476" s="34" t="s">
        <v>93</v>
      </c>
      <c r="C476" s="40" t="s">
        <v>94</v>
      </c>
      <c r="D476" s="2" t="str">
        <f t="shared" si="69"/>
        <v/>
      </c>
      <c r="E476" s="40" t="s">
        <v>190</v>
      </c>
      <c r="F476" s="67" t="s">
        <v>191</v>
      </c>
    </row>
    <row r="477" spans="1:12" ht="15" customHeight="1" x14ac:dyDescent="0.25">
      <c r="A477" s="79" t="s">
        <v>0</v>
      </c>
      <c r="B477" s="5"/>
      <c r="C477" s="41"/>
      <c r="D477" s="2" t="str">
        <f t="shared" si="69"/>
        <v/>
      </c>
      <c r="F477" s="65"/>
      <c r="H477" s="65"/>
      <c r="I477" s="65"/>
      <c r="K477" s="65"/>
      <c r="L477" s="65"/>
    </row>
    <row r="478" spans="1:12" ht="15" customHeight="1" x14ac:dyDescent="0.25">
      <c r="A478" s="80" t="s">
        <v>95</v>
      </c>
      <c r="B478" s="7">
        <v>0.6</v>
      </c>
      <c r="C478" s="42">
        <f>$B$3*B478</f>
        <v>120</v>
      </c>
      <c r="D478" s="2">
        <f t="shared" si="69"/>
        <v>60</v>
      </c>
      <c r="F478" s="65"/>
      <c r="H478" s="65"/>
      <c r="I478" s="65"/>
      <c r="K478" s="65"/>
      <c r="L478" s="65"/>
    </row>
    <row r="479" spans="1:12" ht="15" customHeight="1" x14ac:dyDescent="0.25">
      <c r="A479" s="80" t="s">
        <v>95</v>
      </c>
      <c r="B479" s="7">
        <v>0.7</v>
      </c>
      <c r="C479" s="42">
        <f>$B$3*B479</f>
        <v>140</v>
      </c>
      <c r="D479" s="2">
        <f t="shared" si="69"/>
        <v>70</v>
      </c>
      <c r="F479" s="65"/>
      <c r="H479" s="65"/>
      <c r="I479" s="65"/>
      <c r="K479" s="65"/>
      <c r="L479" s="65"/>
    </row>
    <row r="480" spans="1:12" ht="15" customHeight="1" x14ac:dyDescent="0.25">
      <c r="A480" s="80" t="s">
        <v>95</v>
      </c>
      <c r="B480" s="7">
        <v>0.8</v>
      </c>
      <c r="C480" s="42">
        <f>$B$3*B480</f>
        <v>160</v>
      </c>
      <c r="D480" s="2">
        <f t="shared" si="69"/>
        <v>80</v>
      </c>
      <c r="F480" s="65"/>
      <c r="H480" s="65"/>
      <c r="I480" s="65"/>
      <c r="K480" s="65"/>
      <c r="L480" s="65"/>
    </row>
    <row r="481" spans="1:12" ht="15" customHeight="1" x14ac:dyDescent="0.25">
      <c r="A481" s="80" t="s">
        <v>95</v>
      </c>
      <c r="B481" s="7">
        <v>0.85</v>
      </c>
      <c r="C481" s="42">
        <f t="shared" ref="C481" si="71">$B$3*B481</f>
        <v>170</v>
      </c>
      <c r="D481" s="2">
        <f t="shared" si="69"/>
        <v>85</v>
      </c>
      <c r="F481" s="65"/>
      <c r="H481" s="65"/>
      <c r="I481" s="65"/>
      <c r="K481" s="65"/>
      <c r="L481" s="65"/>
    </row>
    <row r="482" spans="1:12" ht="15" customHeight="1" x14ac:dyDescent="0.25">
      <c r="A482" s="80"/>
      <c r="B482" s="8"/>
      <c r="C482" s="43"/>
      <c r="D482" s="2" t="str">
        <f t="shared" si="69"/>
        <v/>
      </c>
      <c r="F482" s="65"/>
      <c r="H482" s="65"/>
      <c r="I482" s="65"/>
      <c r="K482" s="65"/>
      <c r="L482" s="65"/>
    </row>
    <row r="483" spans="1:12" ht="15" customHeight="1" x14ac:dyDescent="0.25">
      <c r="A483" s="81" t="s">
        <v>1</v>
      </c>
      <c r="B483" s="8"/>
      <c r="C483" s="43"/>
      <c r="D483" s="2" t="str">
        <f t="shared" si="69"/>
        <v/>
      </c>
      <c r="F483" s="65"/>
      <c r="H483" s="65"/>
      <c r="I483" s="65"/>
      <c r="K483" s="65"/>
      <c r="L483" s="65"/>
    </row>
    <row r="484" spans="1:12" ht="15" customHeight="1" x14ac:dyDescent="0.25">
      <c r="A484" s="80" t="s">
        <v>95</v>
      </c>
      <c r="B484" s="7">
        <v>0.6</v>
      </c>
      <c r="C484" s="28">
        <f t="shared" ref="C484:C485" si="72">$B$7*B484</f>
        <v>57</v>
      </c>
      <c r="D484" s="2">
        <f t="shared" si="69"/>
        <v>60</v>
      </c>
      <c r="F484" s="65"/>
      <c r="H484" s="65"/>
      <c r="I484" s="65"/>
      <c r="K484" s="65"/>
      <c r="L484" s="65"/>
    </row>
    <row r="485" spans="1:12" ht="15" customHeight="1" x14ac:dyDescent="0.25">
      <c r="A485" s="80" t="s">
        <v>125</v>
      </c>
      <c r="B485" s="7">
        <v>0.7</v>
      </c>
      <c r="C485" s="28">
        <f t="shared" si="72"/>
        <v>66.5</v>
      </c>
      <c r="D485" s="2">
        <f t="shared" si="69"/>
        <v>70</v>
      </c>
      <c r="F485" s="65"/>
      <c r="H485" s="65"/>
      <c r="I485" s="65"/>
      <c r="K485" s="65"/>
      <c r="L485" s="65"/>
    </row>
    <row r="486" spans="1:12" ht="15" customHeight="1" x14ac:dyDescent="0.25">
      <c r="A486" s="80"/>
      <c r="B486" s="8"/>
      <c r="C486" s="43"/>
      <c r="D486" s="2" t="str">
        <f t="shared" si="69"/>
        <v/>
      </c>
      <c r="F486" s="65"/>
      <c r="H486" s="65"/>
      <c r="I486" s="65"/>
      <c r="K486" s="65"/>
      <c r="L486" s="65"/>
    </row>
    <row r="487" spans="1:12" ht="15" customHeight="1" x14ac:dyDescent="0.25">
      <c r="A487" s="81" t="s">
        <v>70</v>
      </c>
      <c r="B487" s="8"/>
      <c r="C487" s="43"/>
      <c r="D487" s="2" t="str">
        <f t="shared" si="69"/>
        <v/>
      </c>
      <c r="F487" s="65"/>
      <c r="H487" s="65"/>
      <c r="I487" s="65"/>
      <c r="K487" s="65"/>
      <c r="L487" s="65"/>
    </row>
    <row r="488" spans="1:12" ht="15" customHeight="1" x14ac:dyDescent="0.25">
      <c r="A488" s="80" t="s">
        <v>126</v>
      </c>
      <c r="B488" s="7">
        <v>0.6</v>
      </c>
      <c r="C488" s="50">
        <f t="shared" ref="C488:C489" si="73">$B$8*B488</f>
        <v>69</v>
      </c>
      <c r="D488" s="2">
        <f t="shared" si="69"/>
        <v>60</v>
      </c>
      <c r="F488" s="65"/>
      <c r="H488" s="65"/>
      <c r="I488" s="65"/>
      <c r="K488" s="65"/>
      <c r="L488" s="65"/>
    </row>
    <row r="489" spans="1:12" ht="15" customHeight="1" x14ac:dyDescent="0.25">
      <c r="A489" s="80" t="s">
        <v>127</v>
      </c>
      <c r="B489" s="7">
        <v>0.7</v>
      </c>
      <c r="C489" s="50">
        <f t="shared" si="73"/>
        <v>80.5</v>
      </c>
      <c r="D489" s="2">
        <f t="shared" si="69"/>
        <v>70</v>
      </c>
      <c r="F489" s="65"/>
      <c r="H489" s="65"/>
      <c r="I489" s="65"/>
      <c r="K489" s="65"/>
      <c r="L489" s="65"/>
    </row>
    <row r="490" spans="1:12" ht="15" customHeight="1" x14ac:dyDescent="0.25">
      <c r="A490" s="80"/>
      <c r="B490" s="8"/>
      <c r="C490" s="43"/>
      <c r="D490" s="2" t="str">
        <f t="shared" si="69"/>
        <v/>
      </c>
      <c r="F490" s="65"/>
      <c r="H490" s="65"/>
      <c r="I490" s="65"/>
      <c r="K490" s="65"/>
      <c r="L490" s="65"/>
    </row>
    <row r="491" spans="1:12" ht="15" customHeight="1" x14ac:dyDescent="0.25">
      <c r="A491" s="81" t="s">
        <v>89</v>
      </c>
      <c r="B491" s="8"/>
      <c r="C491" s="43"/>
      <c r="D491" s="2" t="str">
        <f t="shared" si="69"/>
        <v/>
      </c>
      <c r="F491" s="65"/>
      <c r="H491" s="65"/>
      <c r="I491" s="65"/>
      <c r="K491" s="65"/>
      <c r="L491" s="65"/>
    </row>
    <row r="492" spans="1:12" ht="15" customHeight="1" x14ac:dyDescent="0.25">
      <c r="A492" s="80" t="s">
        <v>128</v>
      </c>
      <c r="B492" s="7">
        <v>0.9</v>
      </c>
      <c r="C492" s="46">
        <f>$B$6*B492</f>
        <v>99</v>
      </c>
      <c r="D492" s="2">
        <f t="shared" si="69"/>
        <v>90</v>
      </c>
      <c r="F492" s="65"/>
      <c r="H492" s="65"/>
      <c r="I492" s="65"/>
      <c r="K492" s="65"/>
      <c r="L492" s="65"/>
    </row>
    <row r="493" spans="1:12" ht="15" customHeight="1" x14ac:dyDescent="0.25">
      <c r="A493" s="80"/>
      <c r="B493" s="8"/>
      <c r="C493" s="43"/>
      <c r="D493" s="2" t="str">
        <f t="shared" si="69"/>
        <v/>
      </c>
      <c r="F493" s="65"/>
      <c r="H493" s="65"/>
      <c r="I493" s="65"/>
      <c r="K493" s="65"/>
      <c r="L493" s="65"/>
    </row>
    <row r="494" spans="1:12" ht="15" customHeight="1" x14ac:dyDescent="0.25">
      <c r="A494" s="81" t="s">
        <v>27</v>
      </c>
      <c r="B494" s="8"/>
      <c r="C494" s="43"/>
      <c r="D494" s="2" t="str">
        <f t="shared" si="69"/>
        <v/>
      </c>
      <c r="F494" s="65"/>
      <c r="H494" s="65"/>
      <c r="I494" s="65"/>
      <c r="K494" s="65"/>
      <c r="L494" s="65"/>
    </row>
    <row r="495" spans="1:12" ht="15" customHeight="1" x14ac:dyDescent="0.25">
      <c r="A495" s="80" t="s">
        <v>71</v>
      </c>
      <c r="B495" s="8"/>
      <c r="C495" s="43"/>
      <c r="D495" s="2" t="str">
        <f t="shared" si="69"/>
        <v/>
      </c>
      <c r="F495" s="65"/>
      <c r="H495" s="65"/>
      <c r="I495" s="65"/>
      <c r="K495" s="65"/>
      <c r="L495" s="65"/>
    </row>
    <row r="496" spans="1:12" ht="15" customHeight="1" thickBot="1" x14ac:dyDescent="0.3">
      <c r="A496" s="80" t="s">
        <v>41</v>
      </c>
      <c r="B496" s="8"/>
      <c r="C496" s="43"/>
      <c r="D496" s="2" t="str">
        <f t="shared" si="69"/>
        <v/>
      </c>
      <c r="F496" s="65"/>
      <c r="H496" s="65"/>
      <c r="I496" s="65"/>
      <c r="K496" s="65"/>
      <c r="L496" s="65"/>
    </row>
    <row r="497" spans="1:12" ht="15" customHeight="1" thickBot="1" x14ac:dyDescent="0.3">
      <c r="A497" s="33" t="s">
        <v>67</v>
      </c>
      <c r="B497" s="34" t="s">
        <v>93</v>
      </c>
      <c r="C497" s="40" t="s">
        <v>94</v>
      </c>
      <c r="D497" s="2" t="str">
        <f t="shared" si="69"/>
        <v/>
      </c>
      <c r="E497" s="40" t="s">
        <v>190</v>
      </c>
      <c r="F497" s="67" t="s">
        <v>191</v>
      </c>
      <c r="H497" s="65"/>
      <c r="I497" s="65"/>
      <c r="J497" s="66"/>
      <c r="K497" s="62"/>
      <c r="L497" s="63"/>
    </row>
    <row r="498" spans="1:12" ht="15" customHeight="1" x14ac:dyDescent="0.25">
      <c r="A498" s="79" t="s">
        <v>34</v>
      </c>
      <c r="B498" s="5"/>
      <c r="C498" s="41"/>
      <c r="D498" s="2" t="str">
        <f t="shared" si="69"/>
        <v/>
      </c>
      <c r="E498" s="62"/>
      <c r="F498" s="63"/>
      <c r="H498" s="65"/>
      <c r="I498" s="65"/>
      <c r="J498" s="66"/>
      <c r="K498" s="62"/>
      <c r="L498" s="63"/>
    </row>
    <row r="499" spans="1:12" ht="15" customHeight="1" x14ac:dyDescent="0.25">
      <c r="A499" s="80" t="s">
        <v>105</v>
      </c>
      <c r="B499" s="7">
        <v>0.6</v>
      </c>
      <c r="C499" s="52">
        <f t="shared" ref="C499:C504" si="74">$B$4*B499</f>
        <v>84</v>
      </c>
      <c r="D499" s="2">
        <f t="shared" si="69"/>
        <v>60</v>
      </c>
      <c r="E499" s="62"/>
      <c r="F499" s="63"/>
      <c r="H499" s="65"/>
      <c r="I499" s="65"/>
      <c r="J499" s="66"/>
      <c r="K499" s="62"/>
      <c r="L499" s="63"/>
    </row>
    <row r="500" spans="1:12" ht="15" customHeight="1" x14ac:dyDescent="0.25">
      <c r="A500" s="80" t="s">
        <v>105</v>
      </c>
      <c r="B500" s="7">
        <v>0.7</v>
      </c>
      <c r="C500" s="52">
        <f t="shared" si="74"/>
        <v>98</v>
      </c>
      <c r="D500" s="2">
        <f t="shared" si="69"/>
        <v>70</v>
      </c>
      <c r="E500" s="62"/>
      <c r="F500" s="63"/>
      <c r="H500" s="65"/>
      <c r="I500" s="65"/>
      <c r="J500" s="66"/>
      <c r="K500" s="62"/>
      <c r="L500" s="63"/>
    </row>
    <row r="501" spans="1:12" ht="15" customHeight="1" x14ac:dyDescent="0.25">
      <c r="A501" s="80" t="s">
        <v>105</v>
      </c>
      <c r="B501" s="7">
        <v>0.8</v>
      </c>
      <c r="C501" s="52">
        <f t="shared" si="74"/>
        <v>112</v>
      </c>
      <c r="D501" s="2">
        <f t="shared" si="69"/>
        <v>80</v>
      </c>
      <c r="E501" s="62"/>
      <c r="F501" s="63"/>
      <c r="H501" s="65"/>
      <c r="I501" s="65"/>
      <c r="J501" s="66"/>
      <c r="K501" s="62"/>
      <c r="L501" s="63"/>
    </row>
    <row r="502" spans="1:12" ht="15" customHeight="1" x14ac:dyDescent="0.25">
      <c r="A502" s="80" t="s">
        <v>105</v>
      </c>
      <c r="B502" s="7">
        <v>0.85</v>
      </c>
      <c r="C502" s="52">
        <f t="shared" si="74"/>
        <v>119</v>
      </c>
      <c r="D502" s="2">
        <f t="shared" si="69"/>
        <v>85</v>
      </c>
      <c r="E502" s="62"/>
      <c r="F502" s="63"/>
      <c r="H502" s="65"/>
      <c r="I502" s="65"/>
      <c r="J502" s="66"/>
      <c r="K502" s="62"/>
      <c r="L502" s="63"/>
    </row>
    <row r="503" spans="1:12" ht="15" customHeight="1" x14ac:dyDescent="0.25">
      <c r="A503" s="80" t="s">
        <v>105</v>
      </c>
      <c r="B503" s="7">
        <v>0.8</v>
      </c>
      <c r="C503" s="52">
        <f t="shared" si="74"/>
        <v>112</v>
      </c>
      <c r="D503" s="2">
        <f t="shared" si="69"/>
        <v>80</v>
      </c>
      <c r="E503" s="62"/>
      <c r="F503" s="63"/>
      <c r="H503" s="65"/>
      <c r="I503" s="65"/>
      <c r="J503" s="66"/>
      <c r="K503" s="62"/>
      <c r="L503" s="63"/>
    </row>
    <row r="504" spans="1:12" ht="15" customHeight="1" x14ac:dyDescent="0.25">
      <c r="A504" s="80" t="s">
        <v>105</v>
      </c>
      <c r="B504" s="7">
        <v>0.85</v>
      </c>
      <c r="C504" s="52">
        <f t="shared" si="74"/>
        <v>119</v>
      </c>
      <c r="D504" s="2">
        <f t="shared" si="69"/>
        <v>85</v>
      </c>
      <c r="E504" s="62"/>
      <c r="F504" s="63"/>
      <c r="H504" s="65"/>
      <c r="I504" s="65"/>
      <c r="J504" s="66"/>
      <c r="K504" s="62"/>
      <c r="L504" s="63"/>
    </row>
    <row r="505" spans="1:12" ht="15" customHeight="1" x14ac:dyDescent="0.25">
      <c r="A505" s="80"/>
      <c r="B505" s="8"/>
      <c r="C505" s="43"/>
      <c r="D505" s="2" t="str">
        <f t="shared" si="69"/>
        <v/>
      </c>
      <c r="E505" s="62"/>
      <c r="F505" s="63"/>
      <c r="H505" s="65"/>
      <c r="I505" s="65"/>
      <c r="J505" s="66"/>
      <c r="K505" s="62"/>
      <c r="L505" s="63"/>
    </row>
    <row r="506" spans="1:12" ht="15" customHeight="1" x14ac:dyDescent="0.25">
      <c r="A506" s="81" t="s">
        <v>42</v>
      </c>
      <c r="B506" s="8"/>
      <c r="C506" s="43"/>
      <c r="D506" s="2" t="str">
        <f t="shared" si="69"/>
        <v/>
      </c>
      <c r="E506" s="62"/>
      <c r="F506" s="63"/>
      <c r="H506" s="65"/>
      <c r="I506" s="65"/>
      <c r="J506" s="66"/>
      <c r="K506" s="62"/>
      <c r="L506" s="63"/>
    </row>
    <row r="507" spans="1:12" ht="15" customHeight="1" x14ac:dyDescent="0.25">
      <c r="A507" s="80" t="s">
        <v>113</v>
      </c>
      <c r="B507" s="7">
        <v>0.6</v>
      </c>
      <c r="C507" s="28">
        <f t="shared" ref="C507:C511" si="75">$B$7*B507</f>
        <v>57</v>
      </c>
      <c r="D507" s="2">
        <f t="shared" si="69"/>
        <v>60</v>
      </c>
      <c r="E507" s="62"/>
      <c r="F507" s="63"/>
      <c r="H507" s="65"/>
      <c r="I507" s="65"/>
      <c r="J507" s="66"/>
      <c r="K507" s="62"/>
      <c r="L507" s="63"/>
    </row>
    <row r="508" spans="1:12" ht="15" customHeight="1" x14ac:dyDescent="0.25">
      <c r="A508" s="80" t="s">
        <v>113</v>
      </c>
      <c r="B508" s="7">
        <v>0.7</v>
      </c>
      <c r="C508" s="28">
        <f t="shared" si="75"/>
        <v>66.5</v>
      </c>
      <c r="D508" s="2">
        <f t="shared" si="69"/>
        <v>70</v>
      </c>
      <c r="E508" s="62"/>
      <c r="F508" s="63"/>
      <c r="H508" s="65"/>
      <c r="I508" s="65"/>
      <c r="J508" s="66"/>
      <c r="K508" s="62"/>
      <c r="L508" s="63"/>
    </row>
    <row r="509" spans="1:12" ht="15" customHeight="1" x14ac:dyDescent="0.25">
      <c r="A509" s="80" t="s">
        <v>113</v>
      </c>
      <c r="B509" s="7">
        <v>0.8</v>
      </c>
      <c r="C509" s="28">
        <f t="shared" si="75"/>
        <v>76</v>
      </c>
      <c r="D509" s="2">
        <f t="shared" si="69"/>
        <v>80</v>
      </c>
      <c r="E509" s="62"/>
      <c r="F509" s="63"/>
      <c r="H509" s="65"/>
      <c r="I509" s="65"/>
      <c r="J509" s="66"/>
      <c r="K509" s="62"/>
      <c r="L509" s="63"/>
    </row>
    <row r="510" spans="1:12" ht="15" customHeight="1" x14ac:dyDescent="0.25">
      <c r="A510" s="80" t="s">
        <v>98</v>
      </c>
      <c r="B510" s="7">
        <v>0.85</v>
      </c>
      <c r="C510" s="28">
        <f t="shared" si="75"/>
        <v>80.75</v>
      </c>
      <c r="D510" s="2">
        <f t="shared" si="69"/>
        <v>85</v>
      </c>
      <c r="E510" s="62"/>
      <c r="F510" s="63"/>
      <c r="H510" s="65"/>
      <c r="I510" s="65"/>
      <c r="J510" s="66"/>
      <c r="K510" s="62"/>
      <c r="L510" s="63"/>
    </row>
    <row r="511" spans="1:12" ht="15" customHeight="1" x14ac:dyDescent="0.25">
      <c r="A511" s="80" t="s">
        <v>124</v>
      </c>
      <c r="B511" s="7">
        <v>0.8</v>
      </c>
      <c r="C511" s="28">
        <f t="shared" si="75"/>
        <v>76</v>
      </c>
      <c r="D511" s="2">
        <f t="shared" si="69"/>
        <v>80</v>
      </c>
      <c r="E511" s="62"/>
      <c r="F511" s="63"/>
      <c r="H511" s="65"/>
      <c r="I511" s="65"/>
      <c r="J511" s="66"/>
      <c r="K511" s="62"/>
      <c r="L511" s="63"/>
    </row>
    <row r="512" spans="1:12" ht="15" customHeight="1" x14ac:dyDescent="0.25">
      <c r="A512" s="80"/>
      <c r="B512" s="8"/>
      <c r="C512" s="43"/>
      <c r="D512" s="2" t="str">
        <f t="shared" si="69"/>
        <v/>
      </c>
      <c r="E512" s="62"/>
      <c r="F512" s="63"/>
      <c r="H512" s="65"/>
      <c r="I512" s="65"/>
      <c r="J512" s="66"/>
      <c r="K512" s="62"/>
      <c r="L512" s="63"/>
    </row>
    <row r="513" spans="1:12" ht="15" customHeight="1" x14ac:dyDescent="0.25">
      <c r="A513" s="81" t="s">
        <v>43</v>
      </c>
      <c r="B513" s="8"/>
      <c r="C513" s="43"/>
      <c r="D513" s="2" t="str">
        <f t="shared" si="69"/>
        <v/>
      </c>
      <c r="E513" s="62"/>
      <c r="F513" s="63"/>
      <c r="H513" s="65"/>
      <c r="I513" s="65"/>
      <c r="J513" s="66"/>
      <c r="K513" s="62"/>
      <c r="L513" s="63"/>
    </row>
    <row r="514" spans="1:12" ht="15" customHeight="1" x14ac:dyDescent="0.25">
      <c r="A514" s="80" t="s">
        <v>144</v>
      </c>
      <c r="B514" s="7">
        <v>0.6</v>
      </c>
      <c r="C514" s="50">
        <f t="shared" ref="C514:C518" si="76">$B$8*B514</f>
        <v>69</v>
      </c>
      <c r="D514" s="2">
        <f t="shared" si="69"/>
        <v>60</v>
      </c>
      <c r="E514" s="62"/>
      <c r="F514" s="63"/>
      <c r="H514" s="65"/>
      <c r="I514" s="65"/>
      <c r="J514" s="66"/>
      <c r="K514" s="62"/>
      <c r="L514" s="63"/>
    </row>
    <row r="515" spans="1:12" ht="15" customHeight="1" x14ac:dyDescent="0.25">
      <c r="A515" s="80" t="s">
        <v>144</v>
      </c>
      <c r="B515" s="7">
        <v>0.7</v>
      </c>
      <c r="C515" s="50">
        <f t="shared" si="76"/>
        <v>80.5</v>
      </c>
      <c r="D515" s="2">
        <f t="shared" si="69"/>
        <v>70</v>
      </c>
      <c r="E515" s="62"/>
      <c r="F515" s="63"/>
      <c r="H515" s="65"/>
      <c r="I515" s="65"/>
      <c r="J515" s="66"/>
      <c r="K515" s="62"/>
      <c r="L515" s="63"/>
    </row>
    <row r="516" spans="1:12" ht="15" customHeight="1" x14ac:dyDescent="0.25">
      <c r="A516" s="80" t="s">
        <v>144</v>
      </c>
      <c r="B516" s="7">
        <v>0.8</v>
      </c>
      <c r="C516" s="50">
        <f t="shared" si="76"/>
        <v>92</v>
      </c>
      <c r="D516" s="2">
        <f t="shared" si="69"/>
        <v>80</v>
      </c>
      <c r="E516" s="62"/>
      <c r="F516" s="63"/>
      <c r="H516" s="65"/>
      <c r="I516" s="65"/>
      <c r="J516" s="66"/>
      <c r="K516" s="62"/>
      <c r="L516" s="63"/>
    </row>
    <row r="517" spans="1:12" ht="15" customHeight="1" x14ac:dyDescent="0.25">
      <c r="A517" s="80" t="s">
        <v>144</v>
      </c>
      <c r="B517" s="7">
        <v>0.85</v>
      </c>
      <c r="C517" s="50">
        <f t="shared" si="76"/>
        <v>97.75</v>
      </c>
      <c r="D517" s="2">
        <f t="shared" si="69"/>
        <v>85</v>
      </c>
      <c r="E517" s="62"/>
      <c r="F517" s="63"/>
      <c r="H517" s="65"/>
      <c r="I517" s="65"/>
      <c r="J517" s="66"/>
      <c r="K517" s="62"/>
      <c r="L517" s="63"/>
    </row>
    <row r="518" spans="1:12" ht="15" customHeight="1" x14ac:dyDescent="0.25">
      <c r="A518" s="80" t="s">
        <v>145</v>
      </c>
      <c r="B518" s="7">
        <v>0.8</v>
      </c>
      <c r="C518" s="50">
        <f t="shared" si="76"/>
        <v>92</v>
      </c>
      <c r="D518" s="2">
        <f t="shared" si="69"/>
        <v>80</v>
      </c>
      <c r="E518" s="62"/>
      <c r="F518" s="63"/>
      <c r="H518" s="65"/>
      <c r="I518" s="65"/>
      <c r="J518" s="66"/>
      <c r="K518" s="62"/>
      <c r="L518" s="63"/>
    </row>
    <row r="519" spans="1:12" ht="15" customHeight="1" x14ac:dyDescent="0.25">
      <c r="A519" s="80"/>
      <c r="B519" s="8"/>
      <c r="C519" s="43"/>
      <c r="D519" s="2" t="str">
        <f t="shared" si="69"/>
        <v/>
      </c>
      <c r="E519" s="62"/>
      <c r="F519" s="63"/>
      <c r="H519" s="65"/>
      <c r="I519" s="65"/>
      <c r="J519" s="66"/>
      <c r="K519" s="62"/>
      <c r="L519" s="63"/>
    </row>
    <row r="520" spans="1:12" ht="15" customHeight="1" x14ac:dyDescent="0.25">
      <c r="A520" s="81" t="s">
        <v>90</v>
      </c>
      <c r="B520" s="8"/>
      <c r="C520" s="43"/>
      <c r="D520" s="2" t="str">
        <f t="shared" si="69"/>
        <v/>
      </c>
      <c r="E520" s="62"/>
      <c r="F520" s="63"/>
      <c r="H520" s="65"/>
      <c r="I520" s="65"/>
      <c r="J520" s="66"/>
      <c r="K520" s="62"/>
      <c r="L520" s="63"/>
    </row>
    <row r="521" spans="1:12" ht="15" customHeight="1" x14ac:dyDescent="0.25">
      <c r="A521" s="80" t="s">
        <v>105</v>
      </c>
      <c r="B521" s="7">
        <v>0.8</v>
      </c>
      <c r="C521" s="28">
        <f t="shared" ref="C521:C526" si="77">$B$7*B521</f>
        <v>76</v>
      </c>
      <c r="D521" s="2">
        <f t="shared" si="69"/>
        <v>80</v>
      </c>
      <c r="E521" s="62"/>
      <c r="F521" s="63"/>
      <c r="H521" s="65"/>
      <c r="I521" s="65"/>
      <c r="J521" s="66"/>
      <c r="K521" s="62"/>
      <c r="L521" s="63"/>
    </row>
    <row r="522" spans="1:12" ht="15" customHeight="1" x14ac:dyDescent="0.25">
      <c r="A522" s="80" t="s">
        <v>95</v>
      </c>
      <c r="B522" s="7">
        <v>0.9</v>
      </c>
      <c r="C522" s="28">
        <f t="shared" si="77"/>
        <v>85.5</v>
      </c>
      <c r="D522" s="2">
        <f t="shared" si="69"/>
        <v>90</v>
      </c>
      <c r="E522" s="62"/>
      <c r="F522" s="63"/>
      <c r="H522" s="65"/>
      <c r="I522" s="65"/>
      <c r="J522" s="66"/>
      <c r="K522" s="62"/>
      <c r="L522" s="63"/>
    </row>
    <row r="523" spans="1:12" ht="15" customHeight="1" x14ac:dyDescent="0.25">
      <c r="A523" s="80" t="s">
        <v>105</v>
      </c>
      <c r="B523" s="7">
        <v>0.8</v>
      </c>
      <c r="C523" s="28">
        <f t="shared" si="77"/>
        <v>76</v>
      </c>
      <c r="D523" s="2">
        <f t="shared" si="69"/>
        <v>80</v>
      </c>
      <c r="E523" s="62"/>
      <c r="F523" s="63"/>
      <c r="H523" s="65"/>
      <c r="I523" s="65"/>
      <c r="J523" s="66"/>
      <c r="K523" s="62"/>
      <c r="L523" s="63"/>
    </row>
    <row r="524" spans="1:12" ht="15" customHeight="1" x14ac:dyDescent="0.25">
      <c r="A524" s="80" t="s">
        <v>95</v>
      </c>
      <c r="B524" s="7">
        <v>0.9</v>
      </c>
      <c r="C524" s="28">
        <f t="shared" si="77"/>
        <v>85.5</v>
      </c>
      <c r="D524" s="2">
        <f t="shared" si="69"/>
        <v>90</v>
      </c>
      <c r="E524" s="62"/>
      <c r="F524" s="63"/>
      <c r="H524" s="65"/>
      <c r="I524" s="65"/>
      <c r="J524" s="66"/>
      <c r="K524" s="62"/>
      <c r="L524" s="63"/>
    </row>
    <row r="525" spans="1:12" ht="15" customHeight="1" x14ac:dyDescent="0.25">
      <c r="A525" s="80" t="s">
        <v>105</v>
      </c>
      <c r="B525" s="7">
        <v>0.8</v>
      </c>
      <c r="C525" s="28">
        <f t="shared" si="77"/>
        <v>76</v>
      </c>
      <c r="D525" s="2">
        <f t="shared" si="69"/>
        <v>80</v>
      </c>
      <c r="E525" s="62"/>
      <c r="F525" s="63"/>
      <c r="H525" s="65"/>
      <c r="I525" s="65"/>
      <c r="J525" s="66"/>
      <c r="K525" s="62"/>
      <c r="L525" s="63"/>
    </row>
    <row r="526" spans="1:12" ht="15" customHeight="1" x14ac:dyDescent="0.25">
      <c r="A526" s="80" t="s">
        <v>95</v>
      </c>
      <c r="B526" s="7">
        <v>0.9</v>
      </c>
      <c r="C526" s="28">
        <f t="shared" si="77"/>
        <v>85.5</v>
      </c>
      <c r="D526" s="2">
        <f t="shared" ref="D526:D589" si="78">IF(ISNUMBER(B526), B526 * 100, "")</f>
        <v>90</v>
      </c>
      <c r="E526" s="62"/>
      <c r="F526" s="63"/>
      <c r="H526" s="65"/>
      <c r="I526" s="65"/>
      <c r="J526" s="66"/>
      <c r="K526" s="62"/>
      <c r="L526" s="63"/>
    </row>
    <row r="527" spans="1:12" ht="15" customHeight="1" x14ac:dyDescent="0.25">
      <c r="A527" s="80"/>
      <c r="B527" s="8"/>
      <c r="C527" s="43"/>
      <c r="D527" s="2" t="str">
        <f t="shared" si="78"/>
        <v/>
      </c>
      <c r="E527" s="62"/>
      <c r="F527" s="63"/>
      <c r="H527" s="65"/>
      <c r="I527" s="65"/>
      <c r="J527" s="66"/>
      <c r="K527" s="62"/>
      <c r="L527" s="63"/>
    </row>
    <row r="528" spans="1:12" ht="15" customHeight="1" x14ac:dyDescent="0.25">
      <c r="A528" s="81" t="s">
        <v>45</v>
      </c>
      <c r="B528" s="8"/>
      <c r="C528" s="43"/>
      <c r="D528" s="2" t="str">
        <f t="shared" si="78"/>
        <v/>
      </c>
      <c r="E528" s="62"/>
      <c r="F528" s="63"/>
      <c r="H528" s="65"/>
      <c r="I528" s="65"/>
      <c r="J528" s="66"/>
      <c r="K528" s="62"/>
      <c r="L528" s="63"/>
    </row>
    <row r="529" spans="1:12" ht="15" customHeight="1" x14ac:dyDescent="0.25">
      <c r="A529" s="80" t="s">
        <v>105</v>
      </c>
      <c r="B529" s="7">
        <v>0.6</v>
      </c>
      <c r="C529" s="47">
        <f t="shared" ref="C529:C533" si="79">$B$10*B529</f>
        <v>48</v>
      </c>
      <c r="D529" s="2">
        <f t="shared" si="78"/>
        <v>60</v>
      </c>
      <c r="E529" s="62"/>
      <c r="F529" s="63"/>
      <c r="H529" s="65"/>
      <c r="I529" s="65"/>
      <c r="J529" s="66"/>
      <c r="K529" s="62"/>
      <c r="L529" s="63"/>
    </row>
    <row r="530" spans="1:12" ht="15" customHeight="1" x14ac:dyDescent="0.25">
      <c r="A530" s="80" t="s">
        <v>105</v>
      </c>
      <c r="B530" s="7">
        <v>0.7</v>
      </c>
      <c r="C530" s="47">
        <f t="shared" si="79"/>
        <v>56</v>
      </c>
      <c r="D530" s="2">
        <f t="shared" si="78"/>
        <v>70</v>
      </c>
      <c r="E530" s="62"/>
      <c r="F530" s="63"/>
      <c r="H530" s="65"/>
      <c r="I530" s="65"/>
      <c r="J530" s="66"/>
      <c r="K530" s="62"/>
      <c r="L530" s="63"/>
    </row>
    <row r="531" spans="1:12" ht="15" customHeight="1" x14ac:dyDescent="0.25">
      <c r="A531" s="80" t="s">
        <v>98</v>
      </c>
      <c r="B531" s="7">
        <v>0.75</v>
      </c>
      <c r="C531" s="47">
        <f t="shared" si="79"/>
        <v>60</v>
      </c>
      <c r="D531" s="2">
        <f t="shared" si="78"/>
        <v>75</v>
      </c>
      <c r="E531" s="62"/>
      <c r="F531" s="63"/>
      <c r="H531" s="65"/>
      <c r="I531" s="65"/>
      <c r="J531" s="66"/>
      <c r="K531" s="62"/>
      <c r="L531" s="63"/>
    </row>
    <row r="532" spans="1:12" ht="15" customHeight="1" x14ac:dyDescent="0.25">
      <c r="A532" s="80" t="s">
        <v>105</v>
      </c>
      <c r="B532" s="7">
        <v>0.6</v>
      </c>
      <c r="C532" s="47">
        <f t="shared" si="79"/>
        <v>48</v>
      </c>
      <c r="D532" s="2">
        <f t="shared" si="78"/>
        <v>60</v>
      </c>
      <c r="E532" s="62"/>
      <c r="F532" s="63"/>
      <c r="H532" s="65"/>
      <c r="I532" s="65"/>
      <c r="J532" s="66"/>
      <c r="K532" s="62"/>
      <c r="L532" s="63"/>
    </row>
    <row r="533" spans="1:12" ht="15" customHeight="1" x14ac:dyDescent="0.25">
      <c r="A533" s="80" t="s">
        <v>95</v>
      </c>
      <c r="B533" s="7">
        <v>0.7</v>
      </c>
      <c r="C533" s="47">
        <f t="shared" si="79"/>
        <v>56</v>
      </c>
      <c r="D533" s="2">
        <f t="shared" si="78"/>
        <v>70</v>
      </c>
      <c r="E533" s="62"/>
      <c r="F533" s="63"/>
      <c r="H533" s="65"/>
      <c r="I533" s="65"/>
      <c r="J533" s="66"/>
      <c r="K533" s="62"/>
      <c r="L533" s="63"/>
    </row>
    <row r="534" spans="1:12" ht="15" customHeight="1" x14ac:dyDescent="0.25">
      <c r="A534" s="80"/>
      <c r="B534" s="8"/>
      <c r="C534" s="43"/>
      <c r="D534" s="2" t="str">
        <f t="shared" si="78"/>
        <v/>
      </c>
      <c r="E534" s="62"/>
      <c r="F534" s="63"/>
      <c r="H534" s="65"/>
      <c r="I534" s="65"/>
      <c r="J534" s="66"/>
      <c r="K534" s="62"/>
      <c r="L534" s="63"/>
    </row>
    <row r="535" spans="1:12" ht="15" customHeight="1" x14ac:dyDescent="0.25">
      <c r="A535" s="81" t="s">
        <v>47</v>
      </c>
      <c r="B535" s="8"/>
      <c r="C535" s="43"/>
      <c r="D535" s="2" t="str">
        <f t="shared" si="78"/>
        <v/>
      </c>
      <c r="E535" s="62"/>
      <c r="F535" s="63"/>
      <c r="H535" s="65"/>
      <c r="I535" s="65"/>
      <c r="J535" s="66"/>
      <c r="K535" s="62"/>
      <c r="L535" s="63"/>
    </row>
    <row r="536" spans="1:12" ht="15" customHeight="1" x14ac:dyDescent="0.25">
      <c r="A536" s="80" t="s">
        <v>72</v>
      </c>
      <c r="B536" s="8"/>
      <c r="C536" s="43"/>
      <c r="D536" s="2" t="str">
        <f t="shared" si="78"/>
        <v/>
      </c>
      <c r="E536" s="62"/>
      <c r="F536" s="63"/>
      <c r="H536" s="65"/>
      <c r="I536" s="65"/>
      <c r="J536" s="66"/>
      <c r="K536" s="62"/>
      <c r="L536" s="63"/>
    </row>
    <row r="537" spans="1:12" ht="15" customHeight="1" thickBot="1" x14ac:dyDescent="0.3">
      <c r="A537" s="82" t="s">
        <v>37</v>
      </c>
      <c r="B537" s="10"/>
      <c r="C537" s="48"/>
      <c r="D537" s="2" t="str">
        <f t="shared" si="78"/>
        <v/>
      </c>
      <c r="E537" s="62"/>
      <c r="F537" s="63"/>
      <c r="H537" s="65"/>
      <c r="I537" s="65"/>
      <c r="J537" s="66"/>
      <c r="K537" s="62"/>
      <c r="L537" s="63"/>
    </row>
    <row r="538" spans="1:12" ht="15" customHeight="1" thickBot="1" x14ac:dyDescent="0.3">
      <c r="A538" s="33" t="s">
        <v>68</v>
      </c>
      <c r="B538" s="34" t="s">
        <v>93</v>
      </c>
      <c r="C538" s="40" t="s">
        <v>94</v>
      </c>
      <c r="D538" s="2" t="str">
        <f t="shared" si="78"/>
        <v/>
      </c>
      <c r="E538" s="40" t="s">
        <v>190</v>
      </c>
      <c r="F538" s="67" t="s">
        <v>191</v>
      </c>
      <c r="G538" s="66"/>
      <c r="H538" s="62"/>
      <c r="I538" s="63"/>
      <c r="J538" s="66"/>
      <c r="K538" s="62"/>
      <c r="L538" s="63"/>
    </row>
    <row r="539" spans="1:12" ht="15" customHeight="1" x14ac:dyDescent="0.25">
      <c r="A539" s="79" t="s">
        <v>0</v>
      </c>
      <c r="B539" s="5"/>
      <c r="C539" s="41"/>
      <c r="D539" s="2" t="str">
        <f t="shared" si="78"/>
        <v/>
      </c>
      <c r="E539" s="62"/>
      <c r="F539" s="63"/>
      <c r="G539" s="66"/>
      <c r="H539" s="62"/>
      <c r="I539" s="63"/>
      <c r="J539" s="66"/>
      <c r="K539" s="62"/>
      <c r="L539" s="63"/>
    </row>
    <row r="540" spans="1:12" ht="15" customHeight="1" x14ac:dyDescent="0.25">
      <c r="A540" s="80" t="s">
        <v>95</v>
      </c>
      <c r="B540" s="7">
        <v>0.6</v>
      </c>
      <c r="C540" s="42">
        <f>$B$3*B540</f>
        <v>120</v>
      </c>
      <c r="D540" s="2">
        <f t="shared" si="78"/>
        <v>60</v>
      </c>
      <c r="E540" s="62"/>
      <c r="F540" s="63"/>
      <c r="G540" s="66"/>
      <c r="H540" s="62"/>
      <c r="I540" s="63"/>
      <c r="J540" s="66"/>
      <c r="K540" s="62"/>
      <c r="L540" s="63"/>
    </row>
    <row r="541" spans="1:12" ht="15" customHeight="1" x14ac:dyDescent="0.25">
      <c r="A541" s="80" t="s">
        <v>95</v>
      </c>
      <c r="B541" s="7">
        <v>0.7</v>
      </c>
      <c r="C541" s="42">
        <f>$B$3*B541</f>
        <v>140</v>
      </c>
      <c r="D541" s="2">
        <f t="shared" si="78"/>
        <v>70</v>
      </c>
      <c r="E541" s="62"/>
      <c r="F541" s="63"/>
      <c r="G541" s="66"/>
      <c r="H541" s="62"/>
      <c r="I541" s="63"/>
      <c r="J541" s="66"/>
      <c r="K541" s="62"/>
      <c r="L541" s="63"/>
    </row>
    <row r="542" spans="1:12" ht="15" customHeight="1" x14ac:dyDescent="0.25">
      <c r="A542" s="80" t="s">
        <v>156</v>
      </c>
      <c r="B542" s="7">
        <v>0.8</v>
      </c>
      <c r="C542" s="42">
        <f>$B$3*B542</f>
        <v>160</v>
      </c>
      <c r="D542" s="2">
        <f t="shared" si="78"/>
        <v>80</v>
      </c>
      <c r="E542" s="62"/>
      <c r="F542" s="63"/>
      <c r="G542" s="66"/>
      <c r="H542" s="62"/>
      <c r="I542" s="63"/>
      <c r="J542" s="66"/>
      <c r="K542" s="62"/>
      <c r="L542" s="63"/>
    </row>
    <row r="543" spans="1:12" ht="15" customHeight="1" x14ac:dyDescent="0.25">
      <c r="A543" s="80"/>
      <c r="B543" s="8"/>
      <c r="C543" s="43"/>
      <c r="D543" s="2" t="str">
        <f t="shared" si="78"/>
        <v/>
      </c>
      <c r="E543" s="62"/>
      <c r="F543" s="63"/>
      <c r="G543" s="66"/>
      <c r="H543" s="62"/>
      <c r="I543" s="63"/>
      <c r="J543" s="66"/>
      <c r="K543" s="62"/>
      <c r="L543" s="63"/>
    </row>
    <row r="544" spans="1:12" ht="15" customHeight="1" x14ac:dyDescent="0.25">
      <c r="A544" s="81" t="s">
        <v>38</v>
      </c>
      <c r="B544" s="8"/>
      <c r="C544" s="43"/>
      <c r="D544" s="2" t="str">
        <f t="shared" si="78"/>
        <v/>
      </c>
      <c r="E544" s="62"/>
      <c r="F544" s="63"/>
      <c r="G544" s="66"/>
      <c r="H544" s="62"/>
      <c r="I544" s="63"/>
      <c r="J544" s="66"/>
      <c r="K544" s="62"/>
      <c r="L544" s="63"/>
    </row>
    <row r="545" spans="1:12" ht="15" customHeight="1" x14ac:dyDescent="0.25">
      <c r="A545" s="80" t="s">
        <v>157</v>
      </c>
      <c r="B545" s="7">
        <v>0.6</v>
      </c>
      <c r="C545" s="49">
        <f t="shared" ref="C545:C548" si="80">$B$5*B545</f>
        <v>54</v>
      </c>
      <c r="D545" s="2">
        <f t="shared" si="78"/>
        <v>60</v>
      </c>
      <c r="E545" s="62"/>
      <c r="F545" s="63"/>
      <c r="G545" s="66"/>
      <c r="H545" s="62"/>
      <c r="I545" s="63"/>
      <c r="J545" s="66"/>
      <c r="K545" s="62"/>
      <c r="L545" s="63"/>
    </row>
    <row r="546" spans="1:12" ht="15" customHeight="1" x14ac:dyDescent="0.25">
      <c r="A546" s="80" t="s">
        <v>158</v>
      </c>
      <c r="B546" s="7">
        <v>0.7</v>
      </c>
      <c r="C546" s="49">
        <f t="shared" si="80"/>
        <v>62.999999999999993</v>
      </c>
      <c r="D546" s="2">
        <f t="shared" si="78"/>
        <v>70</v>
      </c>
      <c r="E546" s="62"/>
      <c r="F546" s="63"/>
      <c r="G546" s="66"/>
      <c r="H546" s="62"/>
      <c r="I546" s="63"/>
      <c r="J546" s="66"/>
      <c r="K546" s="62"/>
      <c r="L546" s="63"/>
    </row>
    <row r="547" spans="1:12" ht="15" customHeight="1" x14ac:dyDescent="0.25">
      <c r="A547" s="80" t="s">
        <v>157</v>
      </c>
      <c r="B547" s="7">
        <v>0.6</v>
      </c>
      <c r="C547" s="49">
        <f t="shared" si="80"/>
        <v>54</v>
      </c>
      <c r="D547" s="2">
        <f t="shared" si="78"/>
        <v>60</v>
      </c>
      <c r="E547" s="62"/>
      <c r="F547" s="63"/>
      <c r="G547" s="66"/>
      <c r="H547" s="62"/>
      <c r="I547" s="63"/>
      <c r="J547" s="66"/>
      <c r="K547" s="62"/>
      <c r="L547" s="63"/>
    </row>
    <row r="548" spans="1:12" ht="15" customHeight="1" x14ac:dyDescent="0.25">
      <c r="A548" s="80" t="s">
        <v>158</v>
      </c>
      <c r="B548" s="7">
        <v>0.7</v>
      </c>
      <c r="C548" s="49">
        <f t="shared" si="80"/>
        <v>62.999999999999993</v>
      </c>
      <c r="D548" s="2">
        <f t="shared" si="78"/>
        <v>70</v>
      </c>
      <c r="E548" s="62"/>
      <c r="F548" s="63"/>
      <c r="G548" s="66"/>
      <c r="H548" s="62"/>
      <c r="I548" s="63"/>
      <c r="J548" s="66"/>
      <c r="K548" s="62"/>
      <c r="L548" s="63"/>
    </row>
    <row r="549" spans="1:12" ht="15" customHeight="1" x14ac:dyDescent="0.25">
      <c r="A549" s="80"/>
      <c r="B549" s="8"/>
      <c r="C549" s="43"/>
      <c r="D549" s="2" t="str">
        <f t="shared" si="78"/>
        <v/>
      </c>
      <c r="E549" s="62"/>
      <c r="F549" s="63"/>
      <c r="G549" s="66"/>
      <c r="H549" s="62"/>
      <c r="I549" s="63"/>
      <c r="J549" s="66"/>
      <c r="K549" s="62"/>
      <c r="L549" s="63"/>
    </row>
    <row r="550" spans="1:12" ht="15" customHeight="1" x14ac:dyDescent="0.25">
      <c r="A550" s="81" t="s">
        <v>73</v>
      </c>
      <c r="B550" s="8"/>
      <c r="C550" s="43"/>
      <c r="D550" s="2" t="str">
        <f t="shared" si="78"/>
        <v/>
      </c>
      <c r="E550" s="62"/>
      <c r="F550" s="63"/>
      <c r="G550" s="66"/>
      <c r="H550" s="62"/>
      <c r="I550" s="63"/>
      <c r="J550" s="66"/>
      <c r="K550" s="62"/>
      <c r="L550" s="63"/>
    </row>
    <row r="551" spans="1:12" ht="15" customHeight="1" x14ac:dyDescent="0.25">
      <c r="A551" s="80" t="s">
        <v>159</v>
      </c>
      <c r="B551" s="7">
        <v>0.6</v>
      </c>
      <c r="C551" s="50">
        <f t="shared" ref="C551:C554" si="81">$B$8*B551</f>
        <v>69</v>
      </c>
      <c r="D551" s="2">
        <f t="shared" si="78"/>
        <v>60</v>
      </c>
      <c r="E551" s="62"/>
      <c r="F551" s="63"/>
      <c r="G551" s="66"/>
      <c r="H551" s="62"/>
      <c r="I551" s="63"/>
      <c r="J551" s="66"/>
      <c r="K551" s="62"/>
      <c r="L551" s="63"/>
    </row>
    <row r="552" spans="1:12" ht="15" customHeight="1" x14ac:dyDescent="0.25">
      <c r="A552" s="80" t="s">
        <v>160</v>
      </c>
      <c r="B552" s="7">
        <v>0.7</v>
      </c>
      <c r="C552" s="50">
        <f t="shared" si="81"/>
        <v>80.5</v>
      </c>
      <c r="D552" s="2">
        <f t="shared" si="78"/>
        <v>70</v>
      </c>
      <c r="E552" s="62"/>
      <c r="F552" s="63"/>
      <c r="G552" s="66"/>
      <c r="H552" s="62"/>
      <c r="I552" s="63"/>
      <c r="J552" s="66"/>
      <c r="K552" s="62"/>
      <c r="L552" s="63"/>
    </row>
    <row r="553" spans="1:12" ht="15" customHeight="1" x14ac:dyDescent="0.25">
      <c r="A553" s="80" t="s">
        <v>159</v>
      </c>
      <c r="B553" s="7">
        <v>0.6</v>
      </c>
      <c r="C553" s="50">
        <f t="shared" si="81"/>
        <v>69</v>
      </c>
      <c r="D553" s="2">
        <f t="shared" si="78"/>
        <v>60</v>
      </c>
      <c r="E553" s="62"/>
      <c r="F553" s="63"/>
      <c r="G553" s="66"/>
      <c r="H553" s="62"/>
      <c r="I553" s="63"/>
      <c r="J553" s="66"/>
      <c r="K553" s="62"/>
      <c r="L553" s="63"/>
    </row>
    <row r="554" spans="1:12" ht="15" customHeight="1" thickBot="1" x14ac:dyDescent="0.3">
      <c r="A554" s="80" t="s">
        <v>160</v>
      </c>
      <c r="B554" s="7">
        <v>0.7</v>
      </c>
      <c r="C554" s="50">
        <f t="shared" si="81"/>
        <v>80.5</v>
      </c>
      <c r="D554" s="2">
        <f t="shared" si="78"/>
        <v>70</v>
      </c>
      <c r="E554" s="62"/>
      <c r="F554" s="63"/>
      <c r="G554" s="66"/>
      <c r="H554" s="62"/>
      <c r="I554" s="63"/>
      <c r="J554" s="66"/>
      <c r="K554" s="62"/>
      <c r="L554" s="63"/>
    </row>
    <row r="555" spans="1:12" ht="15" customHeight="1" thickBot="1" x14ac:dyDescent="0.3">
      <c r="A555" s="33" t="s">
        <v>69</v>
      </c>
      <c r="B555" s="34" t="s">
        <v>93</v>
      </c>
      <c r="C555" s="40" t="s">
        <v>94</v>
      </c>
      <c r="D555" s="2" t="str">
        <f t="shared" si="78"/>
        <v/>
      </c>
      <c r="E555" s="40" t="s">
        <v>190</v>
      </c>
      <c r="F555" s="67" t="s">
        <v>191</v>
      </c>
      <c r="G555" s="66"/>
      <c r="H555" s="62"/>
      <c r="I555" s="63"/>
      <c r="J555" s="66"/>
      <c r="K555" s="62"/>
      <c r="L555" s="63"/>
    </row>
    <row r="556" spans="1:12" ht="15" customHeight="1" x14ac:dyDescent="0.25">
      <c r="A556" s="79" t="s">
        <v>0</v>
      </c>
      <c r="B556" s="5"/>
      <c r="C556" s="41"/>
      <c r="D556" s="2" t="str">
        <f t="shared" si="78"/>
        <v/>
      </c>
      <c r="E556" s="62"/>
      <c r="F556" s="63"/>
      <c r="G556" s="66"/>
      <c r="H556" s="62"/>
      <c r="I556" s="63"/>
      <c r="J556" s="66"/>
      <c r="K556" s="62"/>
      <c r="L556" s="63"/>
    </row>
    <row r="557" spans="1:12" ht="15" customHeight="1" x14ac:dyDescent="0.25">
      <c r="A557" s="80" t="s">
        <v>105</v>
      </c>
      <c r="B557" s="7">
        <v>0.6</v>
      </c>
      <c r="C557" s="42">
        <f>$B$3*B557</f>
        <v>120</v>
      </c>
      <c r="D557" s="2">
        <f t="shared" si="78"/>
        <v>60</v>
      </c>
      <c r="E557" s="62"/>
      <c r="F557" s="63"/>
      <c r="G557" s="66"/>
      <c r="H557" s="62"/>
      <c r="I557" s="63"/>
      <c r="J557" s="66"/>
      <c r="K557" s="62"/>
      <c r="L557" s="63"/>
    </row>
    <row r="558" spans="1:12" ht="15" customHeight="1" x14ac:dyDescent="0.25">
      <c r="A558" s="80" t="s">
        <v>105</v>
      </c>
      <c r="B558" s="7">
        <v>0.7</v>
      </c>
      <c r="C558" s="42">
        <f>$B$3*B558</f>
        <v>140</v>
      </c>
      <c r="D558" s="2">
        <f t="shared" si="78"/>
        <v>70</v>
      </c>
      <c r="E558" s="62"/>
      <c r="F558" s="63"/>
      <c r="G558" s="66"/>
      <c r="H558" s="62"/>
      <c r="I558" s="63"/>
      <c r="J558" s="66"/>
      <c r="K558" s="62"/>
      <c r="L558" s="63"/>
    </row>
    <row r="559" spans="1:12" ht="15" customHeight="1" x14ac:dyDescent="0.25">
      <c r="A559" s="80" t="s">
        <v>110</v>
      </c>
      <c r="B559" s="7">
        <v>0.8</v>
      </c>
      <c r="C559" s="42">
        <f>$B$3*B559</f>
        <v>160</v>
      </c>
      <c r="D559" s="2">
        <f t="shared" si="78"/>
        <v>80</v>
      </c>
      <c r="E559" s="62"/>
      <c r="F559" s="63"/>
      <c r="G559" s="66"/>
      <c r="H559" s="62"/>
      <c r="I559" s="63"/>
      <c r="J559" s="66"/>
      <c r="K559" s="62"/>
      <c r="L559" s="63"/>
    </row>
    <row r="560" spans="1:12" ht="15" customHeight="1" x14ac:dyDescent="0.25">
      <c r="A560" s="80"/>
      <c r="B560" s="8"/>
      <c r="C560" s="43"/>
      <c r="D560" s="2" t="str">
        <f t="shared" si="78"/>
        <v/>
      </c>
      <c r="E560" s="62"/>
      <c r="F560" s="63"/>
      <c r="G560" s="66"/>
      <c r="H560" s="62"/>
      <c r="I560" s="63"/>
      <c r="J560" s="66"/>
      <c r="K560" s="62"/>
      <c r="L560" s="63"/>
    </row>
    <row r="561" spans="1:12" ht="15" customHeight="1" x14ac:dyDescent="0.25">
      <c r="A561" s="81" t="s">
        <v>87</v>
      </c>
      <c r="B561" s="8"/>
      <c r="C561" s="43"/>
      <c r="D561" s="2" t="str">
        <f t="shared" si="78"/>
        <v/>
      </c>
      <c r="E561" s="62"/>
      <c r="F561" s="63"/>
      <c r="G561" s="66"/>
      <c r="H561" s="62"/>
      <c r="I561" s="63"/>
      <c r="J561" s="66"/>
      <c r="K561" s="62"/>
      <c r="L561" s="63"/>
    </row>
    <row r="562" spans="1:12" ht="15" customHeight="1" x14ac:dyDescent="0.25">
      <c r="A562" s="80" t="s">
        <v>105</v>
      </c>
      <c r="B562" s="7">
        <v>0.9</v>
      </c>
      <c r="C562" s="28">
        <f t="shared" ref="C562:C563" si="82">$B$7*B562</f>
        <v>85.5</v>
      </c>
      <c r="D562" s="2">
        <f t="shared" si="78"/>
        <v>90</v>
      </c>
      <c r="E562" s="62"/>
      <c r="F562" s="63"/>
      <c r="G562" s="66"/>
      <c r="H562" s="62"/>
      <c r="I562" s="63"/>
      <c r="J562" s="66"/>
      <c r="K562" s="62"/>
      <c r="L562" s="63"/>
    </row>
    <row r="563" spans="1:12" ht="15" customHeight="1" x14ac:dyDescent="0.25">
      <c r="A563" s="80" t="s">
        <v>104</v>
      </c>
      <c r="B563" s="7">
        <v>1</v>
      </c>
      <c r="C563" s="28">
        <f t="shared" si="82"/>
        <v>95</v>
      </c>
      <c r="D563" s="2">
        <f t="shared" si="78"/>
        <v>100</v>
      </c>
      <c r="E563" s="62"/>
      <c r="F563" s="63"/>
      <c r="G563" s="66"/>
      <c r="H563" s="62"/>
      <c r="I563" s="63"/>
      <c r="J563" s="66"/>
      <c r="K563" s="62"/>
      <c r="L563" s="63"/>
    </row>
    <row r="564" spans="1:12" ht="15" customHeight="1" x14ac:dyDescent="0.25">
      <c r="A564" s="80"/>
      <c r="B564" s="8"/>
      <c r="C564" s="43"/>
      <c r="D564" s="2" t="str">
        <f t="shared" si="78"/>
        <v/>
      </c>
      <c r="E564" s="62"/>
      <c r="F564" s="63"/>
      <c r="G564" s="66"/>
      <c r="H564" s="62"/>
      <c r="I564" s="63"/>
      <c r="J564" s="66"/>
      <c r="K564" s="62"/>
      <c r="L564" s="63"/>
    </row>
    <row r="565" spans="1:12" ht="15" customHeight="1" x14ac:dyDescent="0.25">
      <c r="A565" s="81" t="s">
        <v>88</v>
      </c>
      <c r="B565" s="8"/>
      <c r="C565" s="43"/>
      <c r="D565" s="2" t="str">
        <f t="shared" si="78"/>
        <v/>
      </c>
      <c r="E565" s="62"/>
      <c r="F565" s="63"/>
      <c r="G565" s="66"/>
      <c r="H565" s="62"/>
      <c r="I565" s="63"/>
      <c r="J565" s="66"/>
      <c r="K565" s="62"/>
      <c r="L565" s="63"/>
    </row>
    <row r="566" spans="1:12" ht="15" customHeight="1" x14ac:dyDescent="0.25">
      <c r="A566" s="80" t="s">
        <v>105</v>
      </c>
      <c r="B566" s="7">
        <v>0.8</v>
      </c>
      <c r="C566" s="46">
        <f t="shared" ref="C566:C571" si="83">$B$6*B566</f>
        <v>88</v>
      </c>
      <c r="D566" s="2">
        <f t="shared" si="78"/>
        <v>80</v>
      </c>
      <c r="E566" s="62"/>
      <c r="F566" s="63"/>
      <c r="G566" s="66"/>
      <c r="H566" s="62"/>
      <c r="I566" s="63"/>
      <c r="J566" s="66"/>
      <c r="K566" s="62"/>
      <c r="L566" s="63"/>
    </row>
    <row r="567" spans="1:12" ht="15" customHeight="1" x14ac:dyDescent="0.25">
      <c r="A567" s="80" t="s">
        <v>95</v>
      </c>
      <c r="B567" s="7">
        <v>0.9</v>
      </c>
      <c r="C567" s="46">
        <f t="shared" si="83"/>
        <v>99</v>
      </c>
      <c r="D567" s="2">
        <f t="shared" si="78"/>
        <v>90</v>
      </c>
      <c r="E567" s="62"/>
      <c r="F567" s="63"/>
      <c r="G567" s="66"/>
      <c r="H567" s="62"/>
      <c r="I567" s="63"/>
      <c r="J567" s="66"/>
      <c r="K567" s="62"/>
      <c r="L567" s="63"/>
    </row>
    <row r="568" spans="1:12" ht="15" customHeight="1" x14ac:dyDescent="0.25">
      <c r="A568" s="80" t="s">
        <v>105</v>
      </c>
      <c r="B568" s="7">
        <v>0.8</v>
      </c>
      <c r="C568" s="46">
        <f t="shared" si="83"/>
        <v>88</v>
      </c>
      <c r="D568" s="2">
        <f t="shared" si="78"/>
        <v>80</v>
      </c>
      <c r="E568" s="62"/>
      <c r="F568" s="63"/>
      <c r="G568" s="66"/>
      <c r="H568" s="62"/>
      <c r="I568" s="63"/>
      <c r="J568" s="66"/>
      <c r="K568" s="62"/>
      <c r="L568" s="63"/>
    </row>
    <row r="569" spans="1:12" ht="15" customHeight="1" x14ac:dyDescent="0.25">
      <c r="A569" s="80" t="s">
        <v>95</v>
      </c>
      <c r="B569" s="7">
        <v>0.9</v>
      </c>
      <c r="C569" s="46">
        <f t="shared" si="83"/>
        <v>99</v>
      </c>
      <c r="D569" s="2">
        <f t="shared" si="78"/>
        <v>90</v>
      </c>
      <c r="E569" s="62"/>
      <c r="F569" s="63"/>
      <c r="G569" s="66"/>
      <c r="H569" s="62"/>
      <c r="I569" s="63"/>
      <c r="J569" s="66"/>
      <c r="K569" s="62"/>
      <c r="L569" s="63"/>
    </row>
    <row r="570" spans="1:12" ht="15" customHeight="1" x14ac:dyDescent="0.25">
      <c r="A570" s="80" t="s">
        <v>105</v>
      </c>
      <c r="B570" s="7">
        <v>0.8</v>
      </c>
      <c r="C570" s="46">
        <f t="shared" si="83"/>
        <v>88</v>
      </c>
      <c r="D570" s="2">
        <f t="shared" si="78"/>
        <v>80</v>
      </c>
      <c r="E570" s="62"/>
      <c r="F570" s="63"/>
      <c r="G570" s="66"/>
      <c r="H570" s="62"/>
      <c r="I570" s="63"/>
      <c r="J570" s="66"/>
      <c r="K570" s="62"/>
      <c r="L570" s="63"/>
    </row>
    <row r="571" spans="1:12" ht="15" customHeight="1" x14ac:dyDescent="0.25">
      <c r="A571" s="80" t="s">
        <v>95</v>
      </c>
      <c r="B571" s="7">
        <v>0.9</v>
      </c>
      <c r="C571" s="46">
        <f t="shared" si="83"/>
        <v>99</v>
      </c>
      <c r="D571" s="2">
        <f t="shared" si="78"/>
        <v>90</v>
      </c>
      <c r="E571" s="62"/>
      <c r="F571" s="63"/>
      <c r="G571" s="66"/>
      <c r="H571" s="62"/>
      <c r="I571" s="63"/>
      <c r="J571" s="66"/>
      <c r="K571" s="62"/>
      <c r="L571" s="63"/>
    </row>
    <row r="572" spans="1:12" ht="15" customHeight="1" x14ac:dyDescent="0.25">
      <c r="A572" s="80"/>
      <c r="B572" s="8"/>
      <c r="C572" s="43"/>
      <c r="D572" s="2" t="str">
        <f t="shared" si="78"/>
        <v/>
      </c>
      <c r="E572" s="62"/>
      <c r="F572" s="63"/>
      <c r="G572" s="66"/>
      <c r="H572" s="62"/>
      <c r="I572" s="63"/>
      <c r="J572" s="66"/>
      <c r="K572" s="62"/>
      <c r="L572" s="63"/>
    </row>
    <row r="573" spans="1:12" ht="15" customHeight="1" x14ac:dyDescent="0.25">
      <c r="A573" s="81" t="s">
        <v>47</v>
      </c>
      <c r="B573" s="8"/>
      <c r="C573" s="43"/>
      <c r="D573" s="2" t="str">
        <f t="shared" si="78"/>
        <v/>
      </c>
      <c r="E573" s="62"/>
      <c r="F573" s="63"/>
      <c r="G573" s="66"/>
      <c r="H573" s="62"/>
      <c r="I573" s="63"/>
      <c r="J573" s="66"/>
      <c r="K573" s="62"/>
      <c r="L573" s="63"/>
    </row>
    <row r="574" spans="1:12" ht="15" customHeight="1" x14ac:dyDescent="0.25">
      <c r="A574" s="80" t="s">
        <v>74</v>
      </c>
      <c r="B574" s="8"/>
      <c r="C574" s="43"/>
      <c r="D574" s="2" t="str">
        <f t="shared" si="78"/>
        <v/>
      </c>
      <c r="E574" s="62"/>
      <c r="F574" s="63"/>
      <c r="G574" s="66"/>
      <c r="H574" s="62"/>
      <c r="I574" s="63"/>
      <c r="J574" s="66"/>
      <c r="K574" s="62"/>
      <c r="L574" s="63"/>
    </row>
    <row r="575" spans="1:12" ht="15" customHeight="1" thickBot="1" x14ac:dyDescent="0.3">
      <c r="A575" s="80" t="s">
        <v>75</v>
      </c>
      <c r="B575" s="8"/>
      <c r="C575" s="43"/>
      <c r="D575" s="2" t="str">
        <f t="shared" si="78"/>
        <v/>
      </c>
      <c r="E575" s="62"/>
      <c r="F575" s="63"/>
      <c r="G575" s="66"/>
      <c r="H575" s="62"/>
      <c r="I575" s="63"/>
      <c r="J575" s="66"/>
      <c r="K575" s="62"/>
      <c r="L575" s="63"/>
    </row>
    <row r="576" spans="1:12" s="13" customFormat="1" ht="15" customHeight="1" thickBot="1" x14ac:dyDescent="0.3">
      <c r="A576" s="33" t="s">
        <v>76</v>
      </c>
      <c r="B576" s="34" t="s">
        <v>93</v>
      </c>
      <c r="C576" s="40" t="s">
        <v>94</v>
      </c>
      <c r="D576" s="2" t="str">
        <f t="shared" si="78"/>
        <v/>
      </c>
      <c r="E576" s="40" t="s">
        <v>190</v>
      </c>
      <c r="F576" s="67" t="s">
        <v>191</v>
      </c>
    </row>
    <row r="577" spans="1:4" ht="15" customHeight="1" x14ac:dyDescent="0.25">
      <c r="A577" s="79" t="s">
        <v>0</v>
      </c>
      <c r="B577" s="5"/>
      <c r="C577" s="41"/>
      <c r="D577" s="2" t="str">
        <f t="shared" si="78"/>
        <v/>
      </c>
    </row>
    <row r="578" spans="1:4" ht="15" customHeight="1" x14ac:dyDescent="0.25">
      <c r="A578" s="80" t="s">
        <v>103</v>
      </c>
      <c r="B578" s="7">
        <v>0.6</v>
      </c>
      <c r="C578" s="42">
        <f>$B$3*B578</f>
        <v>120</v>
      </c>
      <c r="D578" s="2">
        <f t="shared" si="78"/>
        <v>60</v>
      </c>
    </row>
    <row r="579" spans="1:4" ht="15" customHeight="1" x14ac:dyDescent="0.25">
      <c r="A579" s="80" t="s">
        <v>103</v>
      </c>
      <c r="B579" s="7">
        <v>0.7</v>
      </c>
      <c r="C579" s="42">
        <f>$B$3*B579</f>
        <v>140</v>
      </c>
      <c r="D579" s="2">
        <f t="shared" si="78"/>
        <v>70</v>
      </c>
    </row>
    <row r="580" spans="1:4" ht="15" customHeight="1" x14ac:dyDescent="0.25">
      <c r="A580" s="80" t="s">
        <v>111</v>
      </c>
      <c r="B580" s="7">
        <v>0.8</v>
      </c>
      <c r="C580" s="42">
        <f>$B$3*B580</f>
        <v>160</v>
      </c>
      <c r="D580" s="2">
        <f t="shared" si="78"/>
        <v>80</v>
      </c>
    </row>
    <row r="581" spans="1:4" ht="15" customHeight="1" x14ac:dyDescent="0.25">
      <c r="A581" s="80"/>
      <c r="B581" s="8"/>
      <c r="C581" s="43"/>
      <c r="D581" s="2" t="str">
        <f t="shared" si="78"/>
        <v/>
      </c>
    </row>
    <row r="582" spans="1:4" ht="15" customHeight="1" x14ac:dyDescent="0.25">
      <c r="A582" s="81" t="s">
        <v>42</v>
      </c>
      <c r="B582" s="8"/>
      <c r="C582" s="43"/>
      <c r="D582" s="2" t="str">
        <f t="shared" si="78"/>
        <v/>
      </c>
    </row>
    <row r="583" spans="1:4" ht="15" customHeight="1" x14ac:dyDescent="0.25">
      <c r="A583" s="80" t="s">
        <v>105</v>
      </c>
      <c r="B583" s="7">
        <v>0.6</v>
      </c>
      <c r="C583" s="28">
        <f t="shared" ref="C583:C585" si="84">$B$7*B583</f>
        <v>57</v>
      </c>
      <c r="D583" s="2">
        <f t="shared" si="78"/>
        <v>60</v>
      </c>
    </row>
    <row r="584" spans="1:4" ht="15" customHeight="1" x14ac:dyDescent="0.25">
      <c r="A584" s="80" t="s">
        <v>105</v>
      </c>
      <c r="B584" s="7">
        <v>0.7</v>
      </c>
      <c r="C584" s="28">
        <f t="shared" si="84"/>
        <v>66.5</v>
      </c>
      <c r="D584" s="2">
        <f t="shared" si="78"/>
        <v>70</v>
      </c>
    </row>
    <row r="585" spans="1:4" ht="15" customHeight="1" x14ac:dyDescent="0.25">
      <c r="A585" s="80" t="s">
        <v>104</v>
      </c>
      <c r="B585" s="7">
        <v>0.8</v>
      </c>
      <c r="C585" s="28">
        <f t="shared" si="84"/>
        <v>76</v>
      </c>
      <c r="D585" s="2">
        <f t="shared" si="78"/>
        <v>80</v>
      </c>
    </row>
    <row r="586" spans="1:4" ht="15" customHeight="1" x14ac:dyDescent="0.25">
      <c r="A586" s="80"/>
      <c r="B586" s="8"/>
      <c r="C586" s="43"/>
      <c r="D586" s="2" t="str">
        <f t="shared" si="78"/>
        <v/>
      </c>
    </row>
    <row r="587" spans="1:4" ht="15" customHeight="1" x14ac:dyDescent="0.25">
      <c r="A587" s="81" t="s">
        <v>43</v>
      </c>
      <c r="B587" s="8"/>
      <c r="C587" s="43"/>
      <c r="D587" s="2" t="str">
        <f t="shared" si="78"/>
        <v/>
      </c>
    </row>
    <row r="588" spans="1:4" ht="15" customHeight="1" x14ac:dyDescent="0.25">
      <c r="A588" s="80" t="s">
        <v>115</v>
      </c>
      <c r="B588" s="7">
        <v>0.6</v>
      </c>
      <c r="C588" s="50">
        <f t="shared" ref="C588:C590" si="85">$B$8*B588</f>
        <v>69</v>
      </c>
      <c r="D588" s="2">
        <f t="shared" si="78"/>
        <v>60</v>
      </c>
    </row>
    <row r="589" spans="1:4" ht="15" customHeight="1" x14ac:dyDescent="0.25">
      <c r="A589" s="80" t="s">
        <v>115</v>
      </c>
      <c r="B589" s="7">
        <v>0.7</v>
      </c>
      <c r="C589" s="50">
        <f t="shared" si="85"/>
        <v>80.5</v>
      </c>
      <c r="D589" s="2">
        <f t="shared" si="78"/>
        <v>70</v>
      </c>
    </row>
    <row r="590" spans="1:4" ht="15" customHeight="1" x14ac:dyDescent="0.25">
      <c r="A590" s="80" t="s">
        <v>129</v>
      </c>
      <c r="B590" s="7">
        <v>0.8</v>
      </c>
      <c r="C590" s="50">
        <f t="shared" si="85"/>
        <v>92</v>
      </c>
      <c r="D590" s="2">
        <f t="shared" ref="D590:D653" si="86">IF(ISNUMBER(B590), B590 * 100, "")</f>
        <v>80</v>
      </c>
    </row>
    <row r="591" spans="1:4" ht="15" customHeight="1" x14ac:dyDescent="0.25">
      <c r="A591" s="80"/>
      <c r="B591" s="8"/>
      <c r="C591" s="43"/>
      <c r="D591" s="2" t="str">
        <f t="shared" si="86"/>
        <v/>
      </c>
    </row>
    <row r="592" spans="1:4" ht="15" customHeight="1" x14ac:dyDescent="0.25">
      <c r="A592" s="81" t="s">
        <v>90</v>
      </c>
      <c r="B592" s="8"/>
      <c r="C592" s="43"/>
      <c r="D592" s="2" t="str">
        <f t="shared" si="86"/>
        <v/>
      </c>
    </row>
    <row r="593" spans="1:6" ht="15" customHeight="1" x14ac:dyDescent="0.25">
      <c r="A593" s="80" t="s">
        <v>105</v>
      </c>
      <c r="B593" s="7">
        <v>0.85</v>
      </c>
      <c r="C593" s="28">
        <f t="shared" ref="C593:C594" si="87">$B$7*B593</f>
        <v>80.75</v>
      </c>
      <c r="D593" s="2">
        <f t="shared" si="86"/>
        <v>85</v>
      </c>
    </row>
    <row r="594" spans="1:6" ht="15" customHeight="1" x14ac:dyDescent="0.25">
      <c r="A594" s="80" t="s">
        <v>110</v>
      </c>
      <c r="B594" s="7">
        <v>0.95</v>
      </c>
      <c r="C594" s="28">
        <f t="shared" si="87"/>
        <v>90.25</v>
      </c>
      <c r="D594" s="2">
        <f t="shared" si="86"/>
        <v>95</v>
      </c>
    </row>
    <row r="595" spans="1:6" ht="15" customHeight="1" x14ac:dyDescent="0.25">
      <c r="A595" s="80"/>
      <c r="B595" s="8"/>
      <c r="C595" s="43"/>
      <c r="D595" s="2" t="str">
        <f t="shared" si="86"/>
        <v/>
      </c>
    </row>
    <row r="596" spans="1:6" ht="15" customHeight="1" x14ac:dyDescent="0.25">
      <c r="A596" s="81" t="s">
        <v>23</v>
      </c>
      <c r="B596" s="8"/>
      <c r="C596" s="43"/>
      <c r="D596" s="2" t="str">
        <f t="shared" si="86"/>
        <v/>
      </c>
    </row>
    <row r="597" spans="1:6" ht="15" customHeight="1" x14ac:dyDescent="0.25">
      <c r="A597" s="80" t="s">
        <v>105</v>
      </c>
      <c r="B597" s="7">
        <v>0.6</v>
      </c>
      <c r="C597" s="47">
        <f t="shared" ref="C597:C599" si="88">$B$10*B597</f>
        <v>48</v>
      </c>
      <c r="D597" s="2">
        <f t="shared" si="86"/>
        <v>60</v>
      </c>
    </row>
    <row r="598" spans="1:6" ht="15" customHeight="1" x14ac:dyDescent="0.25">
      <c r="A598" s="80" t="s">
        <v>105</v>
      </c>
      <c r="B598" s="7">
        <v>0.65</v>
      </c>
      <c r="C598" s="47">
        <f t="shared" si="88"/>
        <v>52</v>
      </c>
      <c r="D598" s="2">
        <f t="shared" si="86"/>
        <v>65</v>
      </c>
    </row>
    <row r="599" spans="1:6" ht="15" customHeight="1" x14ac:dyDescent="0.25">
      <c r="A599" s="80" t="s">
        <v>130</v>
      </c>
      <c r="B599" s="7">
        <v>0.7</v>
      </c>
      <c r="C599" s="47">
        <f t="shared" si="88"/>
        <v>56</v>
      </c>
      <c r="D599" s="2">
        <f t="shared" si="86"/>
        <v>70</v>
      </c>
    </row>
    <row r="600" spans="1:6" ht="15" customHeight="1" x14ac:dyDescent="0.25">
      <c r="A600" s="80"/>
      <c r="B600" s="8"/>
      <c r="C600" s="43"/>
      <c r="D600" s="2" t="str">
        <f t="shared" si="86"/>
        <v/>
      </c>
    </row>
    <row r="601" spans="1:6" ht="15" customHeight="1" x14ac:dyDescent="0.25">
      <c r="A601" s="81" t="s">
        <v>65</v>
      </c>
      <c r="B601" s="8"/>
      <c r="C601" s="43"/>
      <c r="D601" s="2" t="str">
        <f t="shared" si="86"/>
        <v/>
      </c>
    </row>
    <row r="602" spans="1:6" ht="15" customHeight="1" x14ac:dyDescent="0.25">
      <c r="A602" s="80" t="s">
        <v>59</v>
      </c>
      <c r="B602" s="8"/>
      <c r="C602" s="43"/>
      <c r="D602" s="2" t="str">
        <f t="shared" si="86"/>
        <v/>
      </c>
    </row>
    <row r="603" spans="1:6" ht="15" customHeight="1" thickBot="1" x14ac:dyDescent="0.3">
      <c r="A603" s="80" t="s">
        <v>37</v>
      </c>
      <c r="B603" s="8"/>
      <c r="C603" s="43"/>
      <c r="D603" s="2" t="str">
        <f t="shared" si="86"/>
        <v/>
      </c>
    </row>
    <row r="604" spans="1:6" ht="15" customHeight="1" thickBot="1" x14ac:dyDescent="0.3">
      <c r="A604" s="33" t="s">
        <v>77</v>
      </c>
      <c r="B604" s="34" t="s">
        <v>93</v>
      </c>
      <c r="C604" s="40" t="s">
        <v>94</v>
      </c>
      <c r="D604" s="2" t="str">
        <f t="shared" si="86"/>
        <v/>
      </c>
      <c r="E604" s="40" t="s">
        <v>190</v>
      </c>
      <c r="F604" s="67" t="s">
        <v>191</v>
      </c>
    </row>
    <row r="605" spans="1:6" ht="15" customHeight="1" x14ac:dyDescent="0.25">
      <c r="A605" s="79" t="s">
        <v>0</v>
      </c>
      <c r="B605" s="5"/>
      <c r="C605" s="41"/>
      <c r="D605" s="2" t="str">
        <f t="shared" si="86"/>
        <v/>
      </c>
    </row>
    <row r="606" spans="1:6" ht="15" customHeight="1" x14ac:dyDescent="0.25">
      <c r="A606" s="80" t="s">
        <v>95</v>
      </c>
      <c r="B606" s="7">
        <v>0.6</v>
      </c>
      <c r="C606" s="42">
        <f>$B$3*B606</f>
        <v>120</v>
      </c>
      <c r="D606" s="2">
        <f t="shared" si="86"/>
        <v>60</v>
      </c>
    </row>
    <row r="607" spans="1:6" ht="15" customHeight="1" x14ac:dyDescent="0.25">
      <c r="A607" s="80" t="s">
        <v>95</v>
      </c>
      <c r="B607" s="7">
        <v>0.7</v>
      </c>
      <c r="C607" s="42">
        <f>$B$3*B607</f>
        <v>140</v>
      </c>
      <c r="D607" s="2">
        <f t="shared" si="86"/>
        <v>70</v>
      </c>
    </row>
    <row r="608" spans="1:6" ht="15" customHeight="1" x14ac:dyDescent="0.25">
      <c r="A608" s="80" t="s">
        <v>95</v>
      </c>
      <c r="B608" s="7">
        <v>0.8</v>
      </c>
      <c r="C608" s="42">
        <f>$B$3*B608</f>
        <v>160</v>
      </c>
      <c r="D608" s="2">
        <f t="shared" si="86"/>
        <v>80</v>
      </c>
    </row>
    <row r="609" spans="1:4" ht="15" customHeight="1" x14ac:dyDescent="0.25">
      <c r="A609" s="80" t="s">
        <v>95</v>
      </c>
      <c r="B609" s="7">
        <v>0.85</v>
      </c>
      <c r="C609" s="42">
        <f>$B$3*B609</f>
        <v>170</v>
      </c>
      <c r="D609" s="2">
        <f t="shared" si="86"/>
        <v>85</v>
      </c>
    </row>
    <row r="610" spans="1:4" ht="15" customHeight="1" x14ac:dyDescent="0.25">
      <c r="A610" s="80" t="s">
        <v>95</v>
      </c>
      <c r="B610" s="7">
        <v>0.8</v>
      </c>
      <c r="C610" s="42">
        <f>$B$3*B610</f>
        <v>160</v>
      </c>
      <c r="D610" s="2">
        <f t="shared" si="86"/>
        <v>80</v>
      </c>
    </row>
    <row r="611" spans="1:4" ht="15" customHeight="1" x14ac:dyDescent="0.25">
      <c r="A611" s="80"/>
      <c r="B611" s="8"/>
      <c r="C611" s="43"/>
      <c r="D611" s="2" t="str">
        <f t="shared" si="86"/>
        <v/>
      </c>
    </row>
    <row r="612" spans="1:4" ht="15" customHeight="1" x14ac:dyDescent="0.25">
      <c r="A612" s="81" t="s">
        <v>80</v>
      </c>
      <c r="B612" s="8"/>
      <c r="C612" s="43"/>
      <c r="D612" s="2" t="str">
        <f t="shared" si="86"/>
        <v/>
      </c>
    </row>
    <row r="613" spans="1:4" ht="15" customHeight="1" x14ac:dyDescent="0.25">
      <c r="A613" s="80" t="s">
        <v>146</v>
      </c>
      <c r="B613" s="7">
        <v>0.6</v>
      </c>
      <c r="C613" s="28">
        <f t="shared" ref="C613:C615" si="89">$B$7*B613</f>
        <v>57</v>
      </c>
      <c r="D613" s="2">
        <f t="shared" si="86"/>
        <v>60</v>
      </c>
    </row>
    <row r="614" spans="1:4" ht="15" customHeight="1" x14ac:dyDescent="0.25">
      <c r="A614" s="80" t="s">
        <v>146</v>
      </c>
      <c r="B614" s="7">
        <v>0.65</v>
      </c>
      <c r="C614" s="28">
        <f t="shared" si="89"/>
        <v>61.75</v>
      </c>
      <c r="D614" s="2">
        <f t="shared" si="86"/>
        <v>65</v>
      </c>
    </row>
    <row r="615" spans="1:4" ht="15" customHeight="1" x14ac:dyDescent="0.25">
      <c r="A615" s="80" t="s">
        <v>147</v>
      </c>
      <c r="B615" s="7">
        <v>0.7</v>
      </c>
      <c r="C615" s="28">
        <f t="shared" si="89"/>
        <v>66.5</v>
      </c>
      <c r="D615" s="2">
        <f t="shared" si="86"/>
        <v>70</v>
      </c>
    </row>
    <row r="616" spans="1:4" ht="15" customHeight="1" x14ac:dyDescent="0.25">
      <c r="A616" s="80"/>
      <c r="B616" s="8"/>
      <c r="C616" s="43"/>
      <c r="D616" s="2" t="str">
        <f t="shared" si="86"/>
        <v/>
      </c>
    </row>
    <row r="617" spans="1:4" ht="15" customHeight="1" x14ac:dyDescent="0.25">
      <c r="A617" s="81" t="s">
        <v>30</v>
      </c>
      <c r="B617" s="8"/>
      <c r="C617" s="43"/>
      <c r="D617" s="2" t="str">
        <f t="shared" si="86"/>
        <v/>
      </c>
    </row>
    <row r="618" spans="1:4" ht="15" customHeight="1" x14ac:dyDescent="0.25">
      <c r="A618" s="80" t="s">
        <v>139</v>
      </c>
      <c r="B618" s="7">
        <v>0.6</v>
      </c>
      <c r="C618" s="50">
        <f t="shared" ref="C618:C620" si="90">$B$8*B618</f>
        <v>69</v>
      </c>
      <c r="D618" s="2">
        <f t="shared" si="86"/>
        <v>60</v>
      </c>
    </row>
    <row r="619" spans="1:4" ht="15" customHeight="1" x14ac:dyDescent="0.25">
      <c r="A619" s="80" t="s">
        <v>139</v>
      </c>
      <c r="B619" s="7">
        <v>0.65</v>
      </c>
      <c r="C619" s="50">
        <f t="shared" si="90"/>
        <v>74.75</v>
      </c>
      <c r="D619" s="2">
        <f t="shared" si="86"/>
        <v>65</v>
      </c>
    </row>
    <row r="620" spans="1:4" ht="15" customHeight="1" x14ac:dyDescent="0.25">
      <c r="A620" s="80" t="s">
        <v>148</v>
      </c>
      <c r="B620" s="7">
        <v>0.7</v>
      </c>
      <c r="C620" s="50">
        <f t="shared" si="90"/>
        <v>80.5</v>
      </c>
      <c r="D620" s="2">
        <f t="shared" si="86"/>
        <v>70</v>
      </c>
    </row>
    <row r="621" spans="1:4" ht="15" customHeight="1" x14ac:dyDescent="0.25">
      <c r="A621" s="80"/>
      <c r="B621" s="8"/>
      <c r="C621" s="43"/>
      <c r="D621" s="2" t="str">
        <f t="shared" si="86"/>
        <v/>
      </c>
    </row>
    <row r="622" spans="1:4" ht="15" customHeight="1" x14ac:dyDescent="0.25">
      <c r="A622" s="81" t="s">
        <v>89</v>
      </c>
      <c r="B622" s="8"/>
      <c r="C622" s="43"/>
      <c r="D622" s="2" t="str">
        <f t="shared" si="86"/>
        <v/>
      </c>
    </row>
    <row r="623" spans="1:4" ht="15" customHeight="1" x14ac:dyDescent="0.25">
      <c r="A623" s="80" t="s">
        <v>105</v>
      </c>
      <c r="B623" s="7">
        <v>0.8</v>
      </c>
      <c r="C623" s="46">
        <f t="shared" ref="C623:C627" si="91">$B$6*B623</f>
        <v>88</v>
      </c>
      <c r="D623" s="2">
        <f t="shared" si="86"/>
        <v>80</v>
      </c>
    </row>
    <row r="624" spans="1:4" ht="15" customHeight="1" x14ac:dyDescent="0.25">
      <c r="A624" s="80" t="s">
        <v>105</v>
      </c>
      <c r="B624" s="7">
        <v>0.9</v>
      </c>
      <c r="C624" s="46">
        <f t="shared" si="91"/>
        <v>99</v>
      </c>
      <c r="D624" s="2">
        <f t="shared" si="86"/>
        <v>90</v>
      </c>
    </row>
    <row r="625" spans="1:6" ht="15" customHeight="1" x14ac:dyDescent="0.25">
      <c r="A625" s="80" t="s">
        <v>95</v>
      </c>
      <c r="B625" s="7">
        <v>1</v>
      </c>
      <c r="C625" s="46">
        <f t="shared" si="91"/>
        <v>110</v>
      </c>
      <c r="D625" s="2">
        <f t="shared" si="86"/>
        <v>100</v>
      </c>
    </row>
    <row r="626" spans="1:6" ht="15" customHeight="1" x14ac:dyDescent="0.25">
      <c r="A626" s="80" t="s">
        <v>95</v>
      </c>
      <c r="B626" s="7">
        <v>0.85</v>
      </c>
      <c r="C626" s="46">
        <f t="shared" si="91"/>
        <v>93.5</v>
      </c>
      <c r="D626" s="2">
        <f t="shared" si="86"/>
        <v>85</v>
      </c>
    </row>
    <row r="627" spans="1:6" ht="15" customHeight="1" x14ac:dyDescent="0.25">
      <c r="A627" s="80" t="s">
        <v>95</v>
      </c>
      <c r="B627" s="7">
        <v>0.9</v>
      </c>
      <c r="C627" s="46">
        <f t="shared" si="91"/>
        <v>99</v>
      </c>
      <c r="D627" s="2">
        <f t="shared" si="86"/>
        <v>90</v>
      </c>
    </row>
    <row r="628" spans="1:6" ht="15" customHeight="1" x14ac:dyDescent="0.25">
      <c r="A628" s="80"/>
      <c r="B628" s="8"/>
      <c r="C628" s="43"/>
      <c r="D628" s="2" t="str">
        <f t="shared" si="86"/>
        <v/>
      </c>
    </row>
    <row r="629" spans="1:6" ht="15" customHeight="1" x14ac:dyDescent="0.25">
      <c r="A629" s="81" t="s">
        <v>81</v>
      </c>
      <c r="B629" s="8"/>
      <c r="C629" s="43"/>
      <c r="D629" s="2" t="str">
        <f t="shared" si="86"/>
        <v/>
      </c>
    </row>
    <row r="630" spans="1:6" ht="15" customHeight="1" x14ac:dyDescent="0.25">
      <c r="A630" s="80" t="s">
        <v>63</v>
      </c>
      <c r="B630" s="8"/>
      <c r="C630" s="43"/>
      <c r="D630" s="2" t="str">
        <f t="shared" si="86"/>
        <v/>
      </c>
    </row>
    <row r="631" spans="1:6" ht="15" customHeight="1" thickBot="1" x14ac:dyDescent="0.3">
      <c r="A631" s="80" t="s">
        <v>37</v>
      </c>
      <c r="B631" s="8"/>
      <c r="C631" s="43"/>
      <c r="D631" s="2" t="str">
        <f t="shared" si="86"/>
        <v/>
      </c>
    </row>
    <row r="632" spans="1:6" ht="15" customHeight="1" thickBot="1" x14ac:dyDescent="0.3">
      <c r="A632" s="33" t="s">
        <v>78</v>
      </c>
      <c r="B632" s="34" t="s">
        <v>93</v>
      </c>
      <c r="C632" s="40" t="s">
        <v>94</v>
      </c>
      <c r="D632" s="2" t="str">
        <f t="shared" si="86"/>
        <v/>
      </c>
      <c r="E632" s="40" t="s">
        <v>190</v>
      </c>
      <c r="F632" s="67" t="s">
        <v>191</v>
      </c>
    </row>
    <row r="633" spans="1:6" ht="15" customHeight="1" x14ac:dyDescent="0.25">
      <c r="A633" s="79" t="s">
        <v>34</v>
      </c>
      <c r="B633" s="5"/>
      <c r="C633" s="41"/>
      <c r="D633" s="2" t="str">
        <f t="shared" si="86"/>
        <v/>
      </c>
    </row>
    <row r="634" spans="1:6" ht="15" customHeight="1" x14ac:dyDescent="0.25">
      <c r="A634" s="80" t="s">
        <v>105</v>
      </c>
      <c r="B634" s="7">
        <v>0.6</v>
      </c>
      <c r="C634" s="52">
        <f t="shared" ref="C634:C641" si="92">$B$4*B634</f>
        <v>84</v>
      </c>
      <c r="D634" s="2">
        <f t="shared" si="86"/>
        <v>60</v>
      </c>
    </row>
    <row r="635" spans="1:6" ht="15" customHeight="1" x14ac:dyDescent="0.25">
      <c r="A635" s="80" t="s">
        <v>105</v>
      </c>
      <c r="B635" s="7">
        <v>0.7</v>
      </c>
      <c r="C635" s="52">
        <f t="shared" si="92"/>
        <v>98</v>
      </c>
      <c r="D635" s="2">
        <f t="shared" si="86"/>
        <v>70</v>
      </c>
    </row>
    <row r="636" spans="1:6" ht="15" customHeight="1" x14ac:dyDescent="0.25">
      <c r="A636" s="80" t="s">
        <v>105</v>
      </c>
      <c r="B636" s="7">
        <v>0.8</v>
      </c>
      <c r="C636" s="52">
        <f t="shared" si="92"/>
        <v>112</v>
      </c>
      <c r="D636" s="2">
        <f t="shared" si="86"/>
        <v>80</v>
      </c>
    </row>
    <row r="637" spans="1:6" ht="15" customHeight="1" x14ac:dyDescent="0.25">
      <c r="A637" s="80" t="s">
        <v>105</v>
      </c>
      <c r="B637" s="7">
        <v>0.85</v>
      </c>
      <c r="C637" s="52">
        <f t="shared" si="92"/>
        <v>119</v>
      </c>
      <c r="D637" s="2">
        <f t="shared" si="86"/>
        <v>85</v>
      </c>
    </row>
    <row r="638" spans="1:6" ht="15" customHeight="1" x14ac:dyDescent="0.25">
      <c r="A638" s="80" t="s">
        <v>95</v>
      </c>
      <c r="B638" s="7">
        <v>0.8</v>
      </c>
      <c r="C638" s="52">
        <f t="shared" si="92"/>
        <v>112</v>
      </c>
      <c r="D638" s="2">
        <f t="shared" si="86"/>
        <v>80</v>
      </c>
    </row>
    <row r="639" spans="1:6" ht="15" customHeight="1" x14ac:dyDescent="0.25">
      <c r="A639" s="80" t="s">
        <v>95</v>
      </c>
      <c r="B639" s="7">
        <v>0.85</v>
      </c>
      <c r="C639" s="52">
        <f t="shared" si="92"/>
        <v>119</v>
      </c>
      <c r="D639" s="2">
        <f t="shared" si="86"/>
        <v>85</v>
      </c>
    </row>
    <row r="640" spans="1:6" ht="15" customHeight="1" x14ac:dyDescent="0.25">
      <c r="A640" s="80" t="s">
        <v>95</v>
      </c>
      <c r="B640" s="7">
        <v>0.8</v>
      </c>
      <c r="C640" s="52">
        <f t="shared" si="92"/>
        <v>112</v>
      </c>
      <c r="D640" s="2">
        <f t="shared" si="86"/>
        <v>80</v>
      </c>
    </row>
    <row r="641" spans="1:4" ht="15" customHeight="1" x14ac:dyDescent="0.25">
      <c r="A641" s="80" t="s">
        <v>95</v>
      </c>
      <c r="B641" s="7">
        <v>0.85</v>
      </c>
      <c r="C641" s="52">
        <f t="shared" si="92"/>
        <v>119</v>
      </c>
      <c r="D641" s="2">
        <f t="shared" si="86"/>
        <v>85</v>
      </c>
    </row>
    <row r="642" spans="1:4" ht="15" customHeight="1" x14ac:dyDescent="0.25">
      <c r="A642" s="80"/>
      <c r="B642" s="8"/>
      <c r="C642" s="43"/>
      <c r="D642" s="2" t="str">
        <f t="shared" si="86"/>
        <v/>
      </c>
    </row>
    <row r="643" spans="1:4" ht="15" customHeight="1" x14ac:dyDescent="0.25">
      <c r="A643" s="81" t="s">
        <v>42</v>
      </c>
      <c r="B643" s="8"/>
      <c r="C643" s="43"/>
      <c r="D643" s="2" t="str">
        <f t="shared" si="86"/>
        <v/>
      </c>
    </row>
    <row r="644" spans="1:4" ht="15" customHeight="1" x14ac:dyDescent="0.25">
      <c r="A644" s="80" t="s">
        <v>95</v>
      </c>
      <c r="B644" s="7">
        <v>0.6</v>
      </c>
      <c r="C644" s="28">
        <f t="shared" ref="C644:C649" si="93">$B$7*B644</f>
        <v>57</v>
      </c>
      <c r="D644" s="2">
        <f t="shared" si="86"/>
        <v>60</v>
      </c>
    </row>
    <row r="645" spans="1:4" ht="15" customHeight="1" x14ac:dyDescent="0.25">
      <c r="A645" s="80" t="s">
        <v>95</v>
      </c>
      <c r="B645" s="7">
        <v>0.7</v>
      </c>
      <c r="C645" s="28">
        <f t="shared" si="93"/>
        <v>66.5</v>
      </c>
      <c r="D645" s="2">
        <f t="shared" si="86"/>
        <v>70</v>
      </c>
    </row>
    <row r="646" spans="1:4" ht="15" customHeight="1" x14ac:dyDescent="0.25">
      <c r="A646" s="80" t="s">
        <v>95</v>
      </c>
      <c r="B646" s="7">
        <v>0.8</v>
      </c>
      <c r="C646" s="28">
        <f t="shared" si="93"/>
        <v>76</v>
      </c>
      <c r="D646" s="2">
        <f t="shared" si="86"/>
        <v>80</v>
      </c>
    </row>
    <row r="647" spans="1:4" ht="15" customHeight="1" x14ac:dyDescent="0.25">
      <c r="A647" s="80" t="s">
        <v>95</v>
      </c>
      <c r="B647" s="7">
        <v>0.85</v>
      </c>
      <c r="C647" s="28">
        <f t="shared" si="93"/>
        <v>80.75</v>
      </c>
      <c r="D647" s="2">
        <f t="shared" si="86"/>
        <v>85</v>
      </c>
    </row>
    <row r="648" spans="1:4" ht="15" customHeight="1" x14ac:dyDescent="0.25">
      <c r="A648" s="80" t="s">
        <v>113</v>
      </c>
      <c r="B648" s="7">
        <v>0.9</v>
      </c>
      <c r="C648" s="28">
        <f t="shared" si="93"/>
        <v>85.5</v>
      </c>
      <c r="D648" s="2">
        <f t="shared" si="86"/>
        <v>90</v>
      </c>
    </row>
    <row r="649" spans="1:4" ht="15" customHeight="1" x14ac:dyDescent="0.25">
      <c r="A649" s="80" t="s">
        <v>96</v>
      </c>
      <c r="B649" s="7">
        <v>0.8</v>
      </c>
      <c r="C649" s="28">
        <f t="shared" si="93"/>
        <v>76</v>
      </c>
      <c r="D649" s="2">
        <f t="shared" si="86"/>
        <v>80</v>
      </c>
    </row>
    <row r="650" spans="1:4" ht="15" customHeight="1" x14ac:dyDescent="0.25">
      <c r="A650" s="80"/>
      <c r="B650" s="8"/>
      <c r="C650" s="43"/>
      <c r="D650" s="2" t="str">
        <f t="shared" si="86"/>
        <v/>
      </c>
    </row>
    <row r="651" spans="1:4" ht="15" customHeight="1" x14ac:dyDescent="0.25">
      <c r="A651" s="81" t="s">
        <v>43</v>
      </c>
      <c r="B651" s="8"/>
      <c r="C651" s="43"/>
      <c r="D651" s="2" t="str">
        <f t="shared" si="86"/>
        <v/>
      </c>
    </row>
    <row r="652" spans="1:4" ht="15" customHeight="1" x14ac:dyDescent="0.25">
      <c r="A652" s="80" t="s">
        <v>161</v>
      </c>
      <c r="B652" s="7">
        <v>0.6</v>
      </c>
      <c r="C652" s="50">
        <f t="shared" ref="C652:C657" si="94">$B$8*B652</f>
        <v>69</v>
      </c>
      <c r="D652" s="2">
        <f t="shared" si="86"/>
        <v>60</v>
      </c>
    </row>
    <row r="653" spans="1:4" ht="15" customHeight="1" x14ac:dyDescent="0.25">
      <c r="A653" s="80" t="s">
        <v>161</v>
      </c>
      <c r="B653" s="7">
        <v>0.7</v>
      </c>
      <c r="C653" s="50">
        <f t="shared" si="94"/>
        <v>80.5</v>
      </c>
      <c r="D653" s="2">
        <f t="shared" si="86"/>
        <v>70</v>
      </c>
    </row>
    <row r="654" spans="1:4" ht="15" customHeight="1" x14ac:dyDescent="0.25">
      <c r="A654" s="80" t="s">
        <v>161</v>
      </c>
      <c r="B654" s="7">
        <v>0.8</v>
      </c>
      <c r="C654" s="50">
        <f t="shared" si="94"/>
        <v>92</v>
      </c>
      <c r="D654" s="2">
        <f t="shared" ref="D654:D683" si="95">IF(ISNUMBER(B654), B654 * 100, "")</f>
        <v>80</v>
      </c>
    </row>
    <row r="655" spans="1:4" ht="15" customHeight="1" x14ac:dyDescent="0.25">
      <c r="A655" s="80" t="s">
        <v>161</v>
      </c>
      <c r="B655" s="7">
        <v>0.85</v>
      </c>
      <c r="C655" s="50">
        <f t="shared" si="94"/>
        <v>97.75</v>
      </c>
      <c r="D655" s="2">
        <f t="shared" si="95"/>
        <v>85</v>
      </c>
    </row>
    <row r="656" spans="1:4" ht="15" customHeight="1" x14ac:dyDescent="0.25">
      <c r="A656" s="80" t="s">
        <v>144</v>
      </c>
      <c r="B656" s="7">
        <v>0.9</v>
      </c>
      <c r="C656" s="50">
        <f t="shared" si="94"/>
        <v>103.5</v>
      </c>
      <c r="D656" s="2">
        <f t="shared" si="95"/>
        <v>90</v>
      </c>
    </row>
    <row r="657" spans="1:6" ht="15" customHeight="1" x14ac:dyDescent="0.25">
      <c r="A657" s="80" t="s">
        <v>145</v>
      </c>
      <c r="B657" s="7">
        <v>0.8</v>
      </c>
      <c r="C657" s="50">
        <f t="shared" si="94"/>
        <v>92</v>
      </c>
      <c r="D657" s="2">
        <f t="shared" si="95"/>
        <v>80</v>
      </c>
    </row>
    <row r="658" spans="1:6" ht="15" customHeight="1" x14ac:dyDescent="0.25">
      <c r="A658" s="80"/>
      <c r="B658" s="8"/>
      <c r="C658" s="43"/>
      <c r="D658" s="2" t="str">
        <f t="shared" si="95"/>
        <v/>
      </c>
    </row>
    <row r="659" spans="1:6" ht="15" customHeight="1" x14ac:dyDescent="0.25">
      <c r="A659" s="81" t="s">
        <v>91</v>
      </c>
      <c r="B659" s="8"/>
      <c r="C659" s="43"/>
      <c r="D659" s="2" t="str">
        <f t="shared" si="95"/>
        <v/>
      </c>
    </row>
    <row r="660" spans="1:6" ht="15" customHeight="1" x14ac:dyDescent="0.25">
      <c r="A660" s="80" t="s">
        <v>105</v>
      </c>
      <c r="B660" s="7">
        <v>1</v>
      </c>
      <c r="C660" s="28">
        <f t="shared" ref="C660:C665" si="96">$B$7*B660</f>
        <v>95</v>
      </c>
      <c r="D660" s="2">
        <f t="shared" si="95"/>
        <v>100</v>
      </c>
    </row>
    <row r="661" spans="1:6" ht="15" customHeight="1" x14ac:dyDescent="0.25">
      <c r="A661" s="80" t="s">
        <v>105</v>
      </c>
      <c r="B661" s="7">
        <v>1.1000000000000001</v>
      </c>
      <c r="C661" s="28">
        <f t="shared" si="96"/>
        <v>104.50000000000001</v>
      </c>
      <c r="D661" s="2">
        <f t="shared" si="95"/>
        <v>110.00000000000001</v>
      </c>
    </row>
    <row r="662" spans="1:6" ht="15" customHeight="1" x14ac:dyDescent="0.25">
      <c r="A662" s="80" t="s">
        <v>105</v>
      </c>
      <c r="B662" s="7">
        <v>1</v>
      </c>
      <c r="C662" s="28">
        <f t="shared" si="96"/>
        <v>95</v>
      </c>
      <c r="D662" s="2">
        <f t="shared" si="95"/>
        <v>100</v>
      </c>
    </row>
    <row r="663" spans="1:6" ht="15" customHeight="1" x14ac:dyDescent="0.25">
      <c r="A663" s="80" t="s">
        <v>105</v>
      </c>
      <c r="B663" s="7">
        <v>1.1000000000000001</v>
      </c>
      <c r="C663" s="28">
        <f t="shared" si="96"/>
        <v>104.50000000000001</v>
      </c>
      <c r="D663" s="2">
        <f t="shared" si="95"/>
        <v>110.00000000000001</v>
      </c>
    </row>
    <row r="664" spans="1:6" ht="15" customHeight="1" x14ac:dyDescent="0.25">
      <c r="A664" s="80" t="s">
        <v>105</v>
      </c>
      <c r="B664" s="7">
        <v>1</v>
      </c>
      <c r="C664" s="28">
        <f t="shared" si="96"/>
        <v>95</v>
      </c>
      <c r="D664" s="2">
        <f t="shared" si="95"/>
        <v>100</v>
      </c>
    </row>
    <row r="665" spans="1:6" ht="15" customHeight="1" x14ac:dyDescent="0.25">
      <c r="A665" s="80" t="s">
        <v>105</v>
      </c>
      <c r="B665" s="7">
        <v>1.1000000000000001</v>
      </c>
      <c r="C665" s="28">
        <f t="shared" si="96"/>
        <v>104.50000000000001</v>
      </c>
      <c r="D665" s="2">
        <f t="shared" si="95"/>
        <v>110.00000000000001</v>
      </c>
    </row>
    <row r="666" spans="1:6" ht="15" customHeight="1" x14ac:dyDescent="0.25">
      <c r="A666" s="80"/>
      <c r="B666" s="8"/>
      <c r="C666" s="43"/>
      <c r="D666" s="2" t="str">
        <f t="shared" si="95"/>
        <v/>
      </c>
    </row>
    <row r="667" spans="1:6" ht="15" customHeight="1" x14ac:dyDescent="0.25">
      <c r="A667" s="81" t="s">
        <v>47</v>
      </c>
      <c r="B667" s="8"/>
      <c r="C667" s="43"/>
      <c r="D667" s="2" t="str">
        <f t="shared" si="95"/>
        <v/>
      </c>
    </row>
    <row r="668" spans="1:6" ht="15" customHeight="1" x14ac:dyDescent="0.25">
      <c r="A668" s="80" t="s">
        <v>63</v>
      </c>
      <c r="B668" s="8"/>
      <c r="C668" s="43"/>
      <c r="D668" s="2" t="str">
        <f t="shared" si="95"/>
        <v/>
      </c>
    </row>
    <row r="669" spans="1:6" ht="15" customHeight="1" thickBot="1" x14ac:dyDescent="0.3">
      <c r="A669" s="82" t="s">
        <v>37</v>
      </c>
      <c r="B669" s="10"/>
      <c r="C669" s="48"/>
      <c r="D669" s="2" t="str">
        <f t="shared" si="95"/>
        <v/>
      </c>
    </row>
    <row r="670" spans="1:6" ht="15" customHeight="1" thickBot="1" x14ac:dyDescent="0.3">
      <c r="A670" s="33" t="s">
        <v>79</v>
      </c>
      <c r="B670" s="34" t="s">
        <v>93</v>
      </c>
      <c r="C670" s="40" t="s">
        <v>94</v>
      </c>
      <c r="D670" s="2" t="str">
        <f t="shared" si="95"/>
        <v/>
      </c>
      <c r="E670" s="40" t="s">
        <v>190</v>
      </c>
      <c r="F670" s="67" t="s">
        <v>191</v>
      </c>
    </row>
    <row r="671" spans="1:6" ht="15" customHeight="1" x14ac:dyDescent="0.25">
      <c r="A671" s="79" t="s">
        <v>0</v>
      </c>
      <c r="B671" s="5"/>
      <c r="C671" s="41"/>
      <c r="D671" s="2" t="str">
        <f t="shared" si="95"/>
        <v/>
      </c>
    </row>
    <row r="672" spans="1:6" ht="15" customHeight="1" x14ac:dyDescent="0.25">
      <c r="A672" s="80" t="s">
        <v>95</v>
      </c>
      <c r="B672" s="7">
        <v>0.6</v>
      </c>
      <c r="C672" s="42">
        <f>$B$3*B672</f>
        <v>120</v>
      </c>
      <c r="D672" s="2">
        <f t="shared" si="95"/>
        <v>60</v>
      </c>
    </row>
    <row r="673" spans="1:4" ht="15" customHeight="1" x14ac:dyDescent="0.25">
      <c r="A673" s="80" t="s">
        <v>95</v>
      </c>
      <c r="B673" s="7">
        <v>0.7</v>
      </c>
      <c r="C673" s="42">
        <f>$B$3*B673</f>
        <v>140</v>
      </c>
      <c r="D673" s="2">
        <f t="shared" si="95"/>
        <v>70</v>
      </c>
    </row>
    <row r="674" spans="1:4" ht="15" customHeight="1" x14ac:dyDescent="0.25">
      <c r="A674" s="80" t="s">
        <v>95</v>
      </c>
      <c r="B674" s="7">
        <v>0.8</v>
      </c>
      <c r="C674" s="42">
        <f>$B$3*B674</f>
        <v>160</v>
      </c>
      <c r="D674" s="2">
        <f t="shared" si="95"/>
        <v>80</v>
      </c>
    </row>
    <row r="675" spans="1:4" ht="15" customHeight="1" x14ac:dyDescent="0.25">
      <c r="A675" s="80" t="s">
        <v>96</v>
      </c>
      <c r="B675" s="7">
        <v>0.85</v>
      </c>
      <c r="C675" s="42">
        <f>$B$3*B675</f>
        <v>170</v>
      </c>
      <c r="D675" s="2">
        <f t="shared" si="95"/>
        <v>85</v>
      </c>
    </row>
    <row r="676" spans="1:4" ht="15" customHeight="1" x14ac:dyDescent="0.25">
      <c r="A676" s="80"/>
      <c r="B676" s="8"/>
      <c r="C676" s="43"/>
      <c r="D676" s="2" t="str">
        <f t="shared" si="95"/>
        <v/>
      </c>
    </row>
    <row r="677" spans="1:4" ht="15" customHeight="1" x14ac:dyDescent="0.25">
      <c r="A677" s="81" t="s">
        <v>38</v>
      </c>
      <c r="B677" s="8"/>
      <c r="C677" s="43"/>
      <c r="D677" s="2" t="str">
        <f t="shared" si="95"/>
        <v/>
      </c>
    </row>
    <row r="678" spans="1:4" ht="15" customHeight="1" x14ac:dyDescent="0.25">
      <c r="A678" s="80" t="s">
        <v>163</v>
      </c>
      <c r="B678" s="7">
        <v>0.6</v>
      </c>
      <c r="C678" s="49">
        <f t="shared" ref="C678:C679" si="97">$B$5*B678</f>
        <v>54</v>
      </c>
      <c r="D678" s="2">
        <f t="shared" si="95"/>
        <v>60</v>
      </c>
    </row>
    <row r="679" spans="1:4" ht="15" customHeight="1" x14ac:dyDescent="0.25">
      <c r="A679" s="80" t="s">
        <v>171</v>
      </c>
      <c r="B679" s="7">
        <v>0.7</v>
      </c>
      <c r="C679" s="49">
        <f t="shared" si="97"/>
        <v>62.999999999999993</v>
      </c>
      <c r="D679" s="2">
        <f t="shared" si="95"/>
        <v>70</v>
      </c>
    </row>
    <row r="680" spans="1:4" ht="15" customHeight="1" x14ac:dyDescent="0.25">
      <c r="A680" s="80"/>
      <c r="B680" s="8"/>
      <c r="C680" s="43"/>
      <c r="D680" s="2" t="str">
        <f t="shared" si="95"/>
        <v/>
      </c>
    </row>
    <row r="681" spans="1:4" ht="15" customHeight="1" x14ac:dyDescent="0.25">
      <c r="A681" s="81" t="s">
        <v>39</v>
      </c>
      <c r="B681" s="8"/>
      <c r="C681" s="43"/>
      <c r="D681" s="2" t="str">
        <f t="shared" si="95"/>
        <v/>
      </c>
    </row>
    <row r="682" spans="1:4" ht="15" customHeight="1" x14ac:dyDescent="0.25">
      <c r="A682" s="80" t="s">
        <v>165</v>
      </c>
      <c r="B682" s="7">
        <v>0.6</v>
      </c>
      <c r="C682" s="50">
        <f>$B$8*B682</f>
        <v>69</v>
      </c>
      <c r="D682" s="2">
        <f t="shared" si="95"/>
        <v>60</v>
      </c>
    </row>
    <row r="683" spans="1:4" ht="15" customHeight="1" x14ac:dyDescent="0.25">
      <c r="A683" s="80" t="s">
        <v>172</v>
      </c>
      <c r="B683" s="7">
        <v>0.7</v>
      </c>
      <c r="C683" s="50">
        <f>$B$8*B683</f>
        <v>80.5</v>
      </c>
      <c r="D683" s="2">
        <f t="shared" si="95"/>
        <v>70</v>
      </c>
    </row>
  </sheetData>
  <mergeCells count="1">
    <mergeCell ref="A1:G1"/>
  </mergeCells>
  <hyperlinks>
    <hyperlink ref="A1" r:id="rId1" xr:uid="{2D5681B8-A124-471E-A403-15EC4F83406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Week 1</vt:lpstr>
      <vt:lpstr>Week 2</vt:lpstr>
      <vt:lpstr>Week 3</vt:lpstr>
      <vt:lpstr>Week 4</vt:lpstr>
      <vt:lpstr>Week 5</vt:lpstr>
      <vt:lpstr>Week 6</vt:lpstr>
      <vt:lpstr>All Data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Pamalynne Nel</dc:creator>
  <cp:lastModifiedBy>Pamalynne Nel</cp:lastModifiedBy>
  <dcterms:created xsi:type="dcterms:W3CDTF">2025-06-13T09:45:59Z</dcterms:created>
  <dcterms:modified xsi:type="dcterms:W3CDTF">2025-07-10T14:31:24Z</dcterms:modified>
</cp:coreProperties>
</file>