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423595_tec_mx/Documents/TEC/5° Semestre/Optimización estocástica/Datos_reto/"/>
    </mc:Choice>
  </mc:AlternateContent>
  <xr:revisionPtr revIDLastSave="0" documentId="8_{E0A8DF36-7ADC-3341-AD85-2A0DE1FD859E}" xr6:coauthVersionLast="47" xr6:coauthVersionMax="47" xr10:uidLastSave="{00000000-0000-0000-0000-000000000000}"/>
  <bookViews>
    <workbookView xWindow="1760" yWindow="740" windowWidth="27640" windowHeight="16140" xr2:uid="{B9BB0CA9-4E95-9F45-9132-D115B2485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G14" i="1"/>
  <c r="G12" i="1"/>
  <c r="G8" i="1"/>
  <c r="G7" i="1"/>
  <c r="G5" i="1"/>
  <c r="G15" i="1"/>
  <c r="G6" i="1"/>
  <c r="G13" i="1"/>
  <c r="G11" i="1"/>
  <c r="G2" i="1"/>
  <c r="G3" i="1"/>
  <c r="G4" i="1"/>
  <c r="G10" i="1"/>
</calcChain>
</file>

<file path=xl/sharedStrings.xml><?xml version="1.0" encoding="utf-8"?>
<sst xmlns="http://schemas.openxmlformats.org/spreadsheetml/2006/main" count="56" uniqueCount="27">
  <si>
    <t>Tipo Unidad</t>
  </si>
  <si>
    <t>Modelo</t>
  </si>
  <si>
    <t>Marca</t>
  </si>
  <si>
    <t xml:space="preserve">CHASIS CABINA       </t>
  </si>
  <si>
    <t xml:space="preserve">NISSAN              </t>
  </si>
  <si>
    <t xml:space="preserve">ELF 300             </t>
  </si>
  <si>
    <t xml:space="preserve">ISUZU               </t>
  </si>
  <si>
    <t>514 SEMI LONG S 300</t>
  </si>
  <si>
    <t xml:space="preserve">HINO                </t>
  </si>
  <si>
    <t xml:space="preserve">716 LONG SERIE 300  </t>
  </si>
  <si>
    <t>MANAGER FURGON L2H2</t>
  </si>
  <si>
    <t xml:space="preserve">PEUGEOT             </t>
  </si>
  <si>
    <t xml:space="preserve">PEUGEOT         </t>
  </si>
  <si>
    <t>Capacidad Carga kg</t>
  </si>
  <si>
    <t>Consumo Gasolina km/L</t>
  </si>
  <si>
    <t>Capacidad tanque L</t>
  </si>
  <si>
    <t>INFO</t>
  </si>
  <si>
    <t>https://www.nissan.com.mx/content/dam/Nissan/mexico/vehicles/NP300/my21/preventa/FT_NP300.pdf</t>
  </si>
  <si>
    <t>Largo mm</t>
  </si>
  <si>
    <t>Ancho mm</t>
  </si>
  <si>
    <t>https://www.nissan.com.mx/content/dam/Nissan/mexico/brochures/np300/MY20/np300_2020_catalogo.pdf</t>
  </si>
  <si>
    <t>Capacidad Vol m3</t>
  </si>
  <si>
    <t>http://assets.izmocars.com/toolkitPDFs/2015/Nissan/NP300/2015-Nissan-NP300-Camiones-2058.pdf</t>
  </si>
  <si>
    <t>file:///Users/pameruiz/Downloads/ELF_300.pdf</t>
  </si>
  <si>
    <t>https://hinotoluca.mx/public/fichas/Serie300_Modelos514-616.pdf</t>
  </si>
  <si>
    <t>https://www.peugeotstore.com.mx/data/FT_manager_v3_c.pdf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</si>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</sst>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3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5"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21242-A7EA-5C4C-8D5B-2DCFD0839EB3}" name="Table1" displayName="Table1" ref="A1:K16" totalsRowShown="0">
  <autoFilter ref="A1:K16" xr:uid="{32D21242-A7EA-5C4C-8D5B-2DCFD0839EB3}"/>
  <tableColumns count="11">
    <tableColumn id="1" xr3:uid="{94624418-8557-A94B-9C4D-8CAE9B432A9B}" name="Tipo Unidad"/>
    <tableColumn id="2" xr3:uid="{567C2F02-78D4-C84D-A370-FA48F550556A}" name="Modelo"/>
    <tableColumn id="3" xr3:uid="{98DE2C8D-FC1D-224E-949E-380FF7A36253}" name="Marca"/>
    <tableColumn id="4" xr3:uid="{85336293-0928-5F41-BF4A-F9F1D13F0345}" name="Largo mm" dataDxfId="4"/>
    <tableColumn id="5" xr3:uid="{83BAAB97-97E2-6046-AD9C-CCCADF8DAB98}" name="Ancho mm" dataDxfId="3"/>
    <tableColumn id="12" xr3:uid="{C4FF73BD-880C-2F4C-8E82-EE16BA820D89}" name="Alto" dataDxfId="2"/>
    <tableColumn id="6" xr3:uid="{AF8F1A00-02F7-9541-BDCA-408CEC31E96B}" name="Capacidad Vol m3" dataDxfId="1">
      <calculatedColumnFormula>Table1[[#This Row],[Largo mm]]*Table1[[#This Row],[Ancho mm]]*Table1[[#This Row],[Alto]]/1000000000</calculatedColumnFormula>
    </tableColumn>
    <tableColumn id="7" xr3:uid="{D28A4BA3-414D-274A-A42B-BC65FDE336CC}" name="Capacidad Carga kg" dataDxfId="0"/>
    <tableColumn id="8" xr3:uid="{AE0CBF5D-EC55-FA4E-913C-B9992C7C0790}" name="Consumo Gasolina km/L"/>
    <tableColumn id="9" xr3:uid="{A8AFCA8C-7E43-3E4F-9180-479C7A49D2BF}" name="Capacidad tanque L"/>
    <tableColumn id="10" xr3:uid="{E53236B1-88CF-DC43-9FEF-62E0E2FC41BB}" name="INF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inotoluca.mx/public/fichas/Serie300_Modelos514-616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nissan.com.mx/content/dam/Nissan/mexico/brochures/np300/MY20/np300_2020_catalogo.pdf" TargetMode="External"/><Relationship Id="rId7" Type="http://schemas.openxmlformats.org/officeDocument/2006/relationships/hyperlink" Target="https://hinotoluca.mx/public/fichas/Serie300_Modelos514-616.pdf" TargetMode="External"/><Relationship Id="rId12" Type="http://schemas.openxmlformats.org/officeDocument/2006/relationships/hyperlink" Target="https://www.peugeotstore.com.mx/data/FT_manager_v3_c.pdf" TargetMode="External"/><Relationship Id="rId2" Type="http://schemas.openxmlformats.org/officeDocument/2006/relationships/hyperlink" Target="https://www.nissan.com.mx/content/dam/Nissan/mexico/brochures/np300/MY20/np300_2020_catalogo.pdf" TargetMode="External"/><Relationship Id="rId1" Type="http://schemas.openxmlformats.org/officeDocument/2006/relationships/hyperlink" Target="https://www.nissan.com.mx/content/dam/Nissan/mexico/vehicles/NP300/my21/preventa/FT_NP300.pdf" TargetMode="External"/><Relationship Id="rId6" Type="http://schemas.openxmlformats.org/officeDocument/2006/relationships/hyperlink" Target="https://www.nissan.com.mx/content/dam/Nissan/mexico/brochures/np300/MY20/np300_2020_catalogo.pdf" TargetMode="External"/><Relationship Id="rId11" Type="http://schemas.openxmlformats.org/officeDocument/2006/relationships/hyperlink" Target="https://www.peugeotstore.com.mx/data/FT_manager_v3_c.pdf" TargetMode="External"/><Relationship Id="rId5" Type="http://schemas.openxmlformats.org/officeDocument/2006/relationships/hyperlink" Target="https://www.nissan.com.mx/content/dam/Nissan/mexico/brochures/np300/MY20/np300_2020_catalogo.pdf" TargetMode="External"/><Relationship Id="rId10" Type="http://schemas.openxmlformats.org/officeDocument/2006/relationships/hyperlink" Target="https://hinotoluca.mx/public/fichas/Serie300_Modelos514-616.pdf" TargetMode="External"/><Relationship Id="rId4" Type="http://schemas.openxmlformats.org/officeDocument/2006/relationships/hyperlink" Target="http://assets.izmocars.com/toolkitPDFs/2015/Nissan/NP300/2015-Nissan-NP300-Camiones-2058.pdf" TargetMode="External"/><Relationship Id="rId9" Type="http://schemas.openxmlformats.org/officeDocument/2006/relationships/hyperlink" Target="https://hinotoluca.mx/public/fichas/Serie300_Modelos514-6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66D5-3192-584E-AA88-13BC9018447E}">
  <dimension ref="A1:K34"/>
  <sheetViews>
    <sheetView tabSelected="1" zoomScale="117" workbookViewId="0">
      <selection activeCell="G18" sqref="G18"/>
    </sheetView>
  </sheetViews>
  <sheetFormatPr baseColWidth="10" defaultRowHeight="16" x14ac:dyDescent="0.2"/>
  <cols>
    <col min="1" max="1" width="22.83203125" bestFit="1" customWidth="1"/>
    <col min="2" max="2" width="9.6640625" customWidth="1"/>
    <col min="3" max="3" width="15.6640625" bestFit="1" customWidth="1"/>
    <col min="4" max="4" width="8" customWidth="1"/>
    <col min="5" max="6" width="8.5" customWidth="1"/>
    <col min="7" max="7" width="18.1640625" customWidth="1"/>
    <col min="8" max="8" width="19.33203125" customWidth="1"/>
    <col min="9" max="9" width="23.33203125" customWidth="1"/>
    <col min="10" max="10" width="19.33203125" customWidth="1"/>
    <col min="11" max="11" width="94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26</v>
      </c>
      <c r="G1" t="s">
        <v>21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">
      <c r="A2" t="s">
        <v>3</v>
      </c>
      <c r="B2">
        <v>2021</v>
      </c>
      <c r="C2" t="s">
        <v>4</v>
      </c>
      <c r="D2" s="2">
        <v>2391</v>
      </c>
      <c r="E2" s="2">
        <v>1594</v>
      </c>
      <c r="F2" s="2">
        <v>1932</v>
      </c>
      <c r="G2" s="3">
        <f>Table1[[#This Row],[Largo mm]]*Table1[[#This Row],[Ancho mm]]*Table1[[#This Row],[Alto]]/1000000000</f>
        <v>7.3633427280000001</v>
      </c>
      <c r="H2" s="2">
        <v>2880</v>
      </c>
      <c r="I2">
        <v>11.8</v>
      </c>
      <c r="J2">
        <v>80</v>
      </c>
      <c r="K2" s="1" t="s">
        <v>17</v>
      </c>
    </row>
    <row r="3" spans="1:11" x14ac:dyDescent="0.2">
      <c r="A3" t="s">
        <v>5</v>
      </c>
      <c r="B3">
        <v>2015</v>
      </c>
      <c r="C3" t="s">
        <v>6</v>
      </c>
      <c r="D3" s="2">
        <v>3162</v>
      </c>
      <c r="E3" s="2">
        <v>1425</v>
      </c>
      <c r="F3" s="2">
        <v>1932</v>
      </c>
      <c r="G3" s="3">
        <f>Table1[[#This Row],[Largo mm]]*Table1[[#This Row],[Ancho mm]]*Table1[[#This Row],[Alto]]/1000000000</f>
        <v>8.7053022000000002</v>
      </c>
      <c r="H3" s="2">
        <v>2500</v>
      </c>
      <c r="I3">
        <v>9.4</v>
      </c>
      <c r="J3">
        <v>75</v>
      </c>
      <c r="K3" s="1" t="s">
        <v>23</v>
      </c>
    </row>
    <row r="4" spans="1:11" x14ac:dyDescent="0.2">
      <c r="A4" t="s">
        <v>7</v>
      </c>
      <c r="B4">
        <v>2019</v>
      </c>
      <c r="C4" t="s">
        <v>8</v>
      </c>
      <c r="D4" s="2">
        <v>3080</v>
      </c>
      <c r="E4" s="2">
        <v>1435</v>
      </c>
      <c r="F4" s="2">
        <v>1932</v>
      </c>
      <c r="G4" s="3">
        <f>Table1[[#This Row],[Largo mm]]*Table1[[#This Row],[Ancho mm]]*Table1[[#This Row],[Alto]]/1000000000</f>
        <v>8.5390536000000008</v>
      </c>
      <c r="H4" s="2">
        <v>2470</v>
      </c>
      <c r="I4">
        <v>8.1999999999999993</v>
      </c>
      <c r="J4">
        <v>70</v>
      </c>
      <c r="K4" s="1" t="s">
        <v>24</v>
      </c>
    </row>
    <row r="5" spans="1:11" x14ac:dyDescent="0.2">
      <c r="A5" t="s">
        <v>5</v>
      </c>
      <c r="B5">
        <v>2013</v>
      </c>
      <c r="C5" t="s">
        <v>6</v>
      </c>
      <c r="D5" s="2">
        <v>3162</v>
      </c>
      <c r="E5" s="2">
        <v>1425</v>
      </c>
      <c r="F5" s="2">
        <v>1932</v>
      </c>
      <c r="G5" s="3">
        <f>Table1[[#This Row],[Largo mm]]*Table1[[#This Row],[Ancho mm]]*Table1[[#This Row],[Alto]]/1000000000</f>
        <v>8.7053022000000002</v>
      </c>
      <c r="H5" s="2">
        <v>2500</v>
      </c>
      <c r="I5">
        <v>11</v>
      </c>
      <c r="J5">
        <v>75</v>
      </c>
      <c r="K5" s="1" t="s">
        <v>23</v>
      </c>
    </row>
    <row r="6" spans="1:11" x14ac:dyDescent="0.2">
      <c r="A6" t="s">
        <v>3</v>
      </c>
      <c r="B6">
        <v>2020</v>
      </c>
      <c r="C6" t="s">
        <v>4</v>
      </c>
      <c r="D6" s="2">
        <v>2445</v>
      </c>
      <c r="E6" s="2">
        <v>1795</v>
      </c>
      <c r="F6" s="2">
        <v>1932</v>
      </c>
      <c r="G6" s="3">
        <f>Table1[[#This Row],[Largo mm]]*Table1[[#This Row],[Ancho mm]]*Table1[[#This Row],[Alto]]/1000000000</f>
        <v>8.4791132999999999</v>
      </c>
      <c r="H6" s="2">
        <v>1206</v>
      </c>
      <c r="I6">
        <v>11.68</v>
      </c>
      <c r="J6">
        <v>80</v>
      </c>
      <c r="K6" s="1" t="s">
        <v>20</v>
      </c>
    </row>
    <row r="7" spans="1:11" x14ac:dyDescent="0.2">
      <c r="A7" t="s">
        <v>5</v>
      </c>
      <c r="B7">
        <v>2013</v>
      </c>
      <c r="C7" t="s">
        <v>6</v>
      </c>
      <c r="D7" s="2">
        <v>3162</v>
      </c>
      <c r="E7" s="2">
        <v>1425</v>
      </c>
      <c r="F7" s="2">
        <v>1932</v>
      </c>
      <c r="G7" s="3">
        <f>Table1[[#This Row],[Largo mm]]*Table1[[#This Row],[Ancho mm]]*Table1[[#This Row],[Alto]]/1000000000</f>
        <v>8.7053022000000002</v>
      </c>
      <c r="H7" s="2">
        <v>2500</v>
      </c>
      <c r="I7">
        <v>11</v>
      </c>
      <c r="J7">
        <v>75</v>
      </c>
      <c r="K7" s="1" t="s">
        <v>23</v>
      </c>
    </row>
    <row r="8" spans="1:11" x14ac:dyDescent="0.2">
      <c r="A8" t="s">
        <v>9</v>
      </c>
      <c r="B8">
        <v>2019</v>
      </c>
      <c r="C8" t="s">
        <v>8</v>
      </c>
      <c r="D8" s="2">
        <v>3080</v>
      </c>
      <c r="E8" s="2">
        <v>1435</v>
      </c>
      <c r="F8" s="2">
        <v>1932</v>
      </c>
      <c r="G8" s="3">
        <f>Table1[[#This Row],[Largo mm]]*Table1[[#This Row],[Ancho mm]]*Table1[[#This Row],[Alto]]/1000000000</f>
        <v>8.5390536000000008</v>
      </c>
      <c r="H8" s="2">
        <v>2470</v>
      </c>
      <c r="I8">
        <v>8.1999999999999993</v>
      </c>
      <c r="J8">
        <v>70</v>
      </c>
      <c r="K8" s="1" t="s">
        <v>24</v>
      </c>
    </row>
    <row r="9" spans="1:11" x14ac:dyDescent="0.2">
      <c r="A9" t="s">
        <v>10</v>
      </c>
      <c r="B9">
        <v>2021</v>
      </c>
      <c r="C9" t="s">
        <v>11</v>
      </c>
      <c r="D9" s="2">
        <v>3120</v>
      </c>
      <c r="E9" s="2">
        <v>1870</v>
      </c>
      <c r="F9" s="2">
        <v>1932</v>
      </c>
      <c r="G9" s="3">
        <v>11.5</v>
      </c>
      <c r="H9" s="2">
        <v>1850</v>
      </c>
      <c r="I9">
        <v>13.5</v>
      </c>
      <c r="J9">
        <v>125</v>
      </c>
      <c r="K9" s="1" t="s">
        <v>25</v>
      </c>
    </row>
    <row r="10" spans="1:11" x14ac:dyDescent="0.2">
      <c r="A10" t="s">
        <v>3</v>
      </c>
      <c r="B10">
        <v>2020</v>
      </c>
      <c r="C10" t="s">
        <v>4</v>
      </c>
      <c r="D10" s="2">
        <v>2445</v>
      </c>
      <c r="E10" s="2">
        <v>1795</v>
      </c>
      <c r="F10" s="2">
        <v>1932</v>
      </c>
      <c r="G10" s="3">
        <f>Table1[[#This Row],[Largo mm]]*Table1[[#This Row],[Ancho mm]]*Table1[[#This Row],[Alto]]/1000000000</f>
        <v>8.4791132999999999</v>
      </c>
      <c r="H10" s="2">
        <v>1206</v>
      </c>
      <c r="I10">
        <v>11.68</v>
      </c>
      <c r="J10">
        <v>80</v>
      </c>
      <c r="K10" s="1" t="s">
        <v>20</v>
      </c>
    </row>
    <row r="11" spans="1:11" x14ac:dyDescent="0.2">
      <c r="A11" t="s">
        <v>3</v>
      </c>
      <c r="B11">
        <v>2020</v>
      </c>
      <c r="C11" t="s">
        <v>4</v>
      </c>
      <c r="D11" s="2">
        <v>2445</v>
      </c>
      <c r="E11" s="2">
        <v>1795</v>
      </c>
      <c r="F11" s="2">
        <v>1932</v>
      </c>
      <c r="G11" s="3">
        <f>Table1[[#This Row],[Largo mm]]*Table1[[#This Row],[Ancho mm]]*Table1[[#This Row],[Alto]]/1000000000</f>
        <v>8.4791132999999999</v>
      </c>
      <c r="H11" s="2">
        <v>1206</v>
      </c>
      <c r="I11">
        <v>11.68</v>
      </c>
      <c r="J11">
        <v>80</v>
      </c>
      <c r="K11" s="1" t="s">
        <v>20</v>
      </c>
    </row>
    <row r="12" spans="1:11" x14ac:dyDescent="0.2">
      <c r="A12" t="s">
        <v>9</v>
      </c>
      <c r="B12">
        <v>2019</v>
      </c>
      <c r="C12" t="s">
        <v>8</v>
      </c>
      <c r="D12" s="2">
        <v>3080</v>
      </c>
      <c r="E12" s="2">
        <v>1435</v>
      </c>
      <c r="F12" s="2">
        <v>1932</v>
      </c>
      <c r="G12" s="3">
        <f>Table1[[#This Row],[Largo mm]]*Table1[[#This Row],[Ancho mm]]*Table1[[#This Row],[Alto]]/1000000000</f>
        <v>8.5390536000000008</v>
      </c>
      <c r="H12" s="2">
        <v>2470</v>
      </c>
      <c r="I12">
        <v>8.1999999999999993</v>
      </c>
      <c r="J12">
        <v>70</v>
      </c>
      <c r="K12" s="1" t="s">
        <v>24</v>
      </c>
    </row>
    <row r="13" spans="1:11" x14ac:dyDescent="0.2">
      <c r="A13" t="s">
        <v>3</v>
      </c>
      <c r="B13">
        <v>2015</v>
      </c>
      <c r="C13" t="s">
        <v>4</v>
      </c>
      <c r="D13" s="2">
        <v>2235</v>
      </c>
      <c r="E13" s="2">
        <v>1465</v>
      </c>
      <c r="F13" s="2">
        <v>1932</v>
      </c>
      <c r="G13" s="3">
        <f>Table1[[#This Row],[Largo mm]]*Table1[[#This Row],[Ancho mm]]*Table1[[#This Row],[Alto]]/1000000000</f>
        <v>6.3258992999999997</v>
      </c>
      <c r="H13" s="2">
        <v>1480</v>
      </c>
      <c r="I13">
        <v>11.19</v>
      </c>
      <c r="J13">
        <v>60</v>
      </c>
      <c r="K13" s="1" t="s">
        <v>22</v>
      </c>
    </row>
    <row r="14" spans="1:11" x14ac:dyDescent="0.2">
      <c r="A14" t="s">
        <v>9</v>
      </c>
      <c r="B14">
        <v>2019</v>
      </c>
      <c r="C14" t="s">
        <v>8</v>
      </c>
      <c r="D14" s="2">
        <v>3080</v>
      </c>
      <c r="E14" s="2">
        <v>1435</v>
      </c>
      <c r="F14" s="2">
        <v>1932</v>
      </c>
      <c r="G14" s="3">
        <f>Table1[[#This Row],[Largo mm]]*Table1[[#This Row],[Ancho mm]]*Table1[[#This Row],[Alto]]/1000000000</f>
        <v>8.5390536000000008</v>
      </c>
      <c r="H14" s="2">
        <v>2470</v>
      </c>
      <c r="I14">
        <v>8.1999999999999993</v>
      </c>
      <c r="J14">
        <v>70</v>
      </c>
      <c r="K14" s="1" t="s">
        <v>24</v>
      </c>
    </row>
    <row r="15" spans="1:11" x14ac:dyDescent="0.2">
      <c r="A15" t="s">
        <v>3</v>
      </c>
      <c r="B15">
        <v>2020</v>
      </c>
      <c r="C15" t="s">
        <v>4</v>
      </c>
      <c r="D15" s="2">
        <v>2445</v>
      </c>
      <c r="E15" s="2">
        <v>1795</v>
      </c>
      <c r="F15" s="2">
        <v>1932</v>
      </c>
      <c r="G15" s="3">
        <f>Table1[[#This Row],[Largo mm]]*Table1[[#This Row],[Ancho mm]]*Table1[[#This Row],[Alto]]/1000000000</f>
        <v>8.4791132999999999</v>
      </c>
      <c r="H15" s="2">
        <v>1206</v>
      </c>
      <c r="I15">
        <v>11.68</v>
      </c>
      <c r="J15">
        <v>80</v>
      </c>
      <c r="K15" s="1" t="s">
        <v>20</v>
      </c>
    </row>
    <row r="16" spans="1:11" x14ac:dyDescent="0.2">
      <c r="A16" t="s">
        <v>10</v>
      </c>
      <c r="B16">
        <v>2021</v>
      </c>
      <c r="C16" t="s">
        <v>12</v>
      </c>
      <c r="D16" s="2">
        <v>3120</v>
      </c>
      <c r="E16" s="2">
        <v>1870</v>
      </c>
      <c r="F16" s="2">
        <v>1932</v>
      </c>
      <c r="G16" s="3">
        <v>11.5</v>
      </c>
      <c r="H16" s="2">
        <v>1850</v>
      </c>
      <c r="I16">
        <v>13.5</v>
      </c>
      <c r="J16">
        <v>125</v>
      </c>
      <c r="K16" s="1" t="s">
        <v>25</v>
      </c>
    </row>
    <row r="20" spans="4:6" x14ac:dyDescent="0.2">
      <c r="D20" s="2"/>
      <c r="E20" s="2"/>
      <c r="F20" s="2"/>
    </row>
    <row r="34" spans="1:1" x14ac:dyDescent="0.2">
      <c r="A34" t="str">
        <f>_xlfn.TEXTJOIN(",",TRUE,A33:J33)</f>
        <v/>
      </c>
    </row>
  </sheetData>
  <hyperlinks>
    <hyperlink ref="K2" r:id="rId1" xr:uid="{14B4F308-4307-614C-A44E-EF43EEBE460B}"/>
    <hyperlink ref="K10" r:id="rId2" xr:uid="{24568098-918E-5549-93F2-D0EFCF58C188}"/>
    <hyperlink ref="K11" r:id="rId3" xr:uid="{8F4853A8-255B-5246-BC2F-E0ABBAB7DBA7}"/>
    <hyperlink ref="K13" r:id="rId4" xr:uid="{FB882BD8-6554-7147-9EA6-70B55AFF6914}"/>
    <hyperlink ref="K6" r:id="rId5" xr:uid="{9A2BBA34-C987-3440-84A5-EFB78BA13967}"/>
    <hyperlink ref="K15" r:id="rId6" xr:uid="{CF0525AC-5295-3545-B750-51808AB03AEC}"/>
    <hyperlink ref="K4" r:id="rId7" xr:uid="{3FF4B8F3-96A6-A143-94EE-C00A7F7F1A72}"/>
    <hyperlink ref="K8" r:id="rId8" xr:uid="{2072B669-F951-FA43-AB8E-C67FFAF55038}"/>
    <hyperlink ref="K12" r:id="rId9" xr:uid="{A90943A1-1462-F14C-B823-8E409972FDC4}"/>
    <hyperlink ref="K14" r:id="rId10" xr:uid="{D62982F3-48CF-C742-9A8D-10A1305C2C95}"/>
    <hyperlink ref="K9" r:id="rId11" xr:uid="{E3FD5357-8382-5342-83BB-BEB69FFB9861}"/>
    <hyperlink ref="K16" r:id="rId12" xr:uid="{BDDC12B3-0B05-9D46-A46D-EDA3532220F3}"/>
  </hyperlinks>
  <pageMargins left="0.7" right="0.7" top="0.75" bottom="0.75" header="0.3" footer="0.3"/>
  <pageSetup orientation="portrait" horizontalDpi="0" verticalDpi="0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 Ruiz</dc:creator>
  <cp:lastModifiedBy>Pame Ruiz</cp:lastModifiedBy>
  <dcterms:created xsi:type="dcterms:W3CDTF">2023-08-23T20:09:51Z</dcterms:created>
  <dcterms:modified xsi:type="dcterms:W3CDTF">2023-08-23T21:12:52Z</dcterms:modified>
</cp:coreProperties>
</file>