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cb26f6783ca15f7/Desktop/"/>
    </mc:Choice>
  </mc:AlternateContent>
  <xr:revisionPtr revIDLastSave="397" documentId="8_{0E3E980C-034E-4010-944D-BCE6F0C7EA36}" xr6:coauthVersionLast="47" xr6:coauthVersionMax="47" xr10:uidLastSave="{FC1A1336-F25F-436B-97DB-01A88B4382AD}"/>
  <bookViews>
    <workbookView xWindow="-120" yWindow="-120" windowWidth="20730" windowHeight="11760" activeTab="3" xr2:uid="{00000000-000D-0000-FFFF-FFFF00000000}"/>
  </bookViews>
  <sheets>
    <sheet name="Total_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_xlnm.Print_Area" localSheetId="3">Dashboard!$A$1:$Z$40</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<sst xmlns="http://schemas.openxmlformats.org/spreadsheetml/2006/main" count="11117" uniqueCount="6221">
  <si>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</si>
  <si>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</si>
  <si>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</si>
  <si>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</si>
  <si>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</si>
  <si>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</si>
  <si>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</si>
  <si>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</si>
  <si>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</si>
  <si>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</si>
  <si>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</si>
  <si>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</si>
  <si>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</si>
  <si>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</si>
  <si>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</si>
  <si>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</si>
  <si>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</si>
  <si>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</si>
  <si>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</si>
  <si>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</si>
  <si>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</si>
  <si>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</si>
  <si>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</si>
  <si>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</si>
  <si>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</si>
  <si>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</si>
  <si>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</si>
  <si>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</si>
  <si>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</si>
  <si>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</si>
  <si>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</si>
  <si>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</si>
  <si>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</si>
  <si>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</si>
  <si>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</si>
  <si>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</si>
  <si>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</si>
  <si>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</si>
  <si>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</si>
  <si>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</si>
  <si>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</si>
  <si>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</si>
  <si>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</si>
  <si>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</si>
  <si>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</si>
  <si>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</si>
  <si>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</si>
  <si>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</si>
  <si>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</si>
  <si>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</si>
  <si>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</si>
  <si>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</si>
  <si>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</si>
  <si>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</si>
  <si>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</si>
  <si>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</si>
  <si>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</si>
  <si>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</si>
  <si>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</si>
  <si>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</si>
  <si>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</si>
  <si>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</si>
  <si>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</si>
  <si>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</si>
  <si>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</si>
  <si>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</si>
  <si>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</si>
  <si>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</si>
  <si>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</si>
  <si>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</si>
  <si>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</si>
  <si>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</si>
  <si>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</si>
  <si>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</si>
  <si>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</si>
  <si>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</si>
  <si>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</si>
  <si>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</si>
  <si>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</si>
  <si>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</si>
  <si>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</si>
  <si>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</si>
  <si>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</si>
  <si>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</si>
  <si>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</si>
  <si>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</si>
  <si>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</si>
  <si>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</si>
  <si>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</si>
  <si>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</si>
  <si>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</si>
  <si>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</si>
  <si>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</si>
  <si>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</si>
  <si>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</si>
  <si>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</si>
  <si>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</si>
  <si>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</si>
  <si>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</si>
  <si>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</si>
  <si>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</si>
  <si>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</si>
  <si>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</si>
  <si>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</si>
  <si>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</si>
  <si>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</si>
  <si>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</si>
  <si>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</si>
  <si>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</si>
  <si>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</si>
  <si>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</si>
  <si>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</si>
  <si>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</si>
  <si>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</si>
  <si>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</si>
  <si>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</si>
  <si>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</si>
  <si>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</si>
  <si>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</si>
  <si>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</si>
  <si>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</si>
  <si>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</si>
  <si>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</si>
  <si>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</si>
  <si>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</si>
  <si>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</si>
  <si>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</si>
  <si>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</si>
  <si>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</si>
  <si>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</si>
  <si>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</si>
  <si>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</si>
  <si>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</si>
  <si>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</si>
  <si>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</si>
  <si>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</si>
  <si>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</si>
  <si>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</si>
  <si>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</si>
  <si>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</si>
  <si>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</si>
  <si>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</si>
  <si>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</si>
  <si>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</si>
  <si>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</si>
  <si>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</si>
  <si>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</si>
  <si>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</si>
  <si>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</si>
  <si>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</si>
  <si>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</si>
  <si>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</si>
  <si>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</si>
  <si>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</si>
  <si>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</si>
  <si>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</si>
  <si>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</si>
  <si>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</si>
  <si>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</si>
  <si>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</si>
  <si>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</si>
  <si>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</si>
  <si>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</si>
  <si>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</si>
  <si>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</si>
  <si>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</si>
  <si>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</si>
  <si>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</si>
  <si>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</si>
  <si>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</si>
  <si>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</si>
  <si>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</si>
  <si>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</si>
  <si>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</si>
  <si>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</si>
  <si>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</si>
  <si>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</si>
  <si>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</si>
  <si>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</si>
  <si>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</si>
  <si>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</si>
  <si>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</si>
  <si>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</si>
  <si>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</si>
  <si>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</si>
  <si>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</si>
  <si>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</si>
  <si>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</si>
  <si>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</si>
  <si>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</si>
  <si>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</si>
  <si>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</si>
  <si>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</si>
  <si>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</si>
  <si>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</si>
  <si>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</si>
  <si>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</si>
  <si>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</si>
  <si>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</si>
  <si>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</si>
  <si>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</si>
  <si>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</si>
  <si>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</si>
  <si>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</si>
  <si>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</si>
  <si>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</si>
  <si>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</si>
  <si>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</si>
  <si>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</si>
  <si>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</si>
  <si>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</si>
  <si>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</si>
  <si>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</si>
  <si>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</si>
  <si>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</si>
  <si>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</si>
  <si>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</si>
  <si>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</si>
  <si>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</si>
  <si>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</si>
  <si>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</si>
  <si>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</si>
  <si>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</si>
  <si>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</si>
  <si>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</si>
  <si>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</si>
  <si>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</si>
  <si>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</si>
  <si>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</si>
  <si>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</si>
  <si>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</si>
  <si>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</si>
  <si>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</si>
  <si>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</si>
  <si>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</si>
  <si>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</si>
  <si>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</si>
  <si>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</si>
  <si>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</si>
  <si>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</si>
  <si>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</si>
  <si>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</si>
  <si>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</si>
  <si>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</si>
  <si>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</si>
  <si>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</si>
  <si>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</si>
  <si>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</si>
  <si>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</si>
  <si>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</si>
  <si>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</si>
  <si>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</si>
  <si>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</si>
  <si>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</si>
  <si>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</si>
  <si>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</si>
  <si>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</si>
  <si>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</si>
  <si>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</si>
  <si>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</si>
  <si>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</si>
  <si>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</si>
  <si>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</si>
  <si>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</si>
  <si>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</si>
  <si>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</si>
  <si>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</si>
  <si>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</si>
  <si>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</si>
  <si>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</si>
  <si>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</si>
  <si>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</si>
  <si>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</si>
  <si>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</si>
  <si>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</si>
  <si>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</si>
  <si>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</si>
  <si>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</si>
  <si>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</si>
  <si>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</si>
  <si>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</si>
  <si>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</si>
  <si>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</si>
  <si>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</si>
  <si>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</si>
  <si>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</si>
  <si>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</si>
  <si>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</si>
  <si>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</si>
  <si>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</si>
  <si>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</si>
  <si>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</si>
  <si>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</si>
  <si>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</si>
  <si>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</si>
  <si>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</si>
  <si>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</si>
  <si>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</si>
  <si>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</si>
  <si>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</si>
  <si>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</si>
  <si>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</si>
  <si>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</si>
  <si>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</si>
  <si>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</si>
  <si>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</si>
  <si>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</si>
  <si>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</si>
  <si>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</si>
  <si>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</si>
  <si>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</si>
  <si>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</si>
  <si>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</si>
  <si>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</si>
  <si>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</si>
  <si>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</si>
  <si>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</si>
  <si>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</si>
  <si>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</si>
  <si>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</si>
  <si>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</si>
  <si>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</si>
  <si>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</si>
  <si>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</si>
  <si>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</si>
  <si>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</si>
  <si>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</si>
  <si>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</si>
  <si>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</si>
  <si>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</si>
  <si>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</si>
  <si>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</si>
  <si>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</si>
  <si>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</si>
  <si>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</si>
  <si>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</si>
  <si>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</si>
  <si>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</si>
  <si>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</si>
  <si>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</si>
  <si>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</si>
  <si>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</si>
  <si>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</si>
  <si>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</si>
  <si>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</si>
  <si>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</si>
  <si>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</si>
  <si>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</si>
  <si>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</si>
  <si>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</si>
  <si>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</si>
  <si>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</si>
  <si>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</si>
  <si>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</si>
  <si>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</si>
  <si>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</si>
  <si>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</si>
  <si>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</si>
  <si>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</si>
  <si>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</si>
  <si>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</si>
  <si>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</si>
  <si>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</si>
  <si>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</si>
  <si>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</si>
  <si>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</si>
  <si>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</si>
  <si>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</si>
  <si>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</si>
  <si>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</si>
  <si>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</si>
  <si>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</si>
  <si>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</si>
  <si>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</si>
  <si>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</si>
  <si>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</si>
  <si>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</si>
  <si>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</si>
  <si>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</si>
  <si>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</si>
  <si>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</si>
  <si>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</si>
  <si>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</si>
  <si>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</si>
  <si>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</si>
  <si>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</si>
  <si>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</si>
  <si>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</si>
  <si>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</si>
  <si>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</si>
  <si>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</si>
  <si>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</si>
  <si>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</si>
  <si>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</si>
  <si>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</si>
  <si>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</si>
  <si>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</si>
  <si>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</si>
  <si>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</si>
  <si>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</si>
  <si>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</si>
  <si>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</si>
  <si>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</si>
  <si>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</si>
  <si>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</si>
  <si>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</si>
  <si>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</si>
  <si>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</si>
  <si>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</si>
  <si>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</si>
  <si>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</si>
  <si>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</si>
  <si>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</si>
  <si>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</si>
  <si>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</si>
  <si>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</si>
  <si>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</si>
  <si>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</si>
  <si>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</si>
  <si>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</si>
  <si>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</si>
  <si>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</si>
  <si>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</si>
  <si>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</si>
  <si>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</si>
  <si>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</si>
  <si>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</si>
  <si>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</si>
  <si>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</si>
  <si>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</si>
  <si>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</si>
  <si>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</si>
  <si>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</si>
  <si>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</si>
  <si>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</si>
  <si>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</si>
  <si>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</si>
  <si>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</si>
  <si>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</si>
  <si>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</si>
  <si>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</si>
  <si>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</si>
  <si>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</si>
  <si>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</si>
  <si>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</si>
  <si>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</si>
  <si>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</si>
  <si>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</si>
  <si>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</si>
  <si>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</si>
  <si>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</si>
  <si>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</si>
  <si>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</si>
  <si>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</si>
  <si>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</si>
  <si>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</si>
  <si>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</si>
  <si>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</si>
  <si>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</si>
  <si>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</si>
  <si>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</si>
  <si>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</si>
  <si>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</si>
  <si>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</si>
  <si>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</si>
  <si>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</si>
  <si>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</si>
  <si>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</si>
  <si>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</si>
  <si>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</si>
  <si>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</si>
  <si>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</si>
  <si>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</si>
  <si>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</si>
  <si>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</si>
  <si>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</si>
  <si>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</si>
  <si>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</si>
  <si>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</si>
  <si>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</si>
  <si>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</si>
  <si>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</si>
  <si>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</si>
  <si>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</si>
  <si>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</si>
  <si>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</si>
  <si>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</si>
  <si>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</si>
  <si>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</si>
  <si>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</si>
  <si>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</si>
  <si>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</si>
  <si>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</si>
  <si>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</si>
  <si>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</si>
  <si>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</si>
  <si>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</si>
  <si>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</si>
  <si>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</si>
  <si>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</si>
  <si>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</si>
  <si>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</si>
  <si>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</si>
  <si>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</si>
  <si>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</si>
  <si>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</si>
  <si>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</si>
  <si>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</si>
  <si>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</si>
  <si>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</si>
  <si>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</si>
  <si>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</si>
  <si>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</si>
  <si>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</si>
  <si>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</si>
  <si>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</si>
  <si>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</si>
  <si>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</si>
  <si>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</si>
  <si>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</si>
  <si>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</si>
  <si>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</si>
  <si>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</si>
  <si>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</si>
  <si>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</si>
  <si>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</si>
  <si>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</si>
  <si>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</si>
  <si>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</si>
  <si>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</si>
  <si>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</si>
  <si>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</si>
  <si>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</si>
  <si>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</si>
  <si>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</si>
  <si>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</si>
  <si>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</si>
  <si>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</si>
  <si>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</si>
  <si>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</si>
  <si>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</si>
  <si>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</si>
  <si>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</si>
  <si>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</si>
  <si>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</si>
  <si>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</si>
  <si>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</si>
  <si>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</si>
  <si>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</si>
  <si>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</si>
  <si>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</si>
  <si>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</si>
  <si>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</si>
  <si>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</si>
  <si>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</si>
  <si>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</si>
  <si>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</si>
  <si>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</si>
  <si>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</si>
  <si>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</si>
  <si>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</si>
  <si>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</si>
  <si>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</si>
  <si>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</si>
  <si>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</si>
  <si>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</si>
  <si>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</si>
  <si>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</si>
  <si>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</si>
  <si>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</si>
  <si>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</si>
  <si>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</si>
  <si>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</si>
  <si>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</si>
  <si>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</si>
  <si>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</si>
  <si>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</si>
  <si>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</si>
  <si>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</si>
  <si>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</si>
  <si>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</si>
  <si>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</si>
  <si>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</si>
  <si>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</si>
  <si>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</si>
  <si>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</si>
  <si>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</si>
  <si>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</si>
  <si>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</si>
  <si>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</si>
  <si>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</si>
  <si>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</si>
  <si>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</si>
  <si>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</si>
  <si>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</si>
  <si>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</si>
  <si>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</si>
  <si>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</si>
  <si>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</si>
  <si>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</si>
  <si>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</si>
  <si>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</si>
  <si>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</si>
  <si>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</si>
  <si>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</si>
  <si>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</si>
  <si>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</si>
  <si>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</si>
  <si>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</si>
  <si>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</si>
  <si>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</si>
  <si>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</si>
  <si>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</si>
  <si>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</si>
  <si>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</si>
  <si>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</si>
  <si>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</si>
  <si>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</si>
  <si>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</si>
  <si>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</si>
  <si>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</si>
  <si>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</si>
  <si>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</si>
  <si>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</si>
  <si>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</si>
  <si>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</si>
  <si>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</si>
  <si>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</si>
  <si>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</si>
  <si>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</si>
  <si>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</si>
  <si>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</si>
  <si>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</si>
  <si>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</si>
  <si>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</si>
  <si>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</si>
  <si>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</si>
  <si>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</si>
  <si>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</si>
  <si>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</si>
  <si>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</si>
  <si>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</si>
  <si>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</si>
  <si>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</si>
  <si>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</si>
  <si>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</si>
  <si>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</si>
  <si>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</si>
  <si>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</si>
  <si>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</si>
  <si>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</si>
  <si>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</si>
  <si>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</si>
  <si>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</si>
  <si>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</si>
  <si>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</si>
  <si>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</si>
  <si>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</si>
  <si>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</si>
  <si>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</si>
  <si>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</si>
  <si>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</si>
  <si>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</si>
  <si>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</si>
  <si>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</si>
  <si>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</si>
  <si>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</si>
  <si>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</si>
  <si>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</si>
  <si>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</si>
  <si>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</si>
  <si>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</si>
  <si>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</si>
  <si>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</si>
  <si>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</si>
  <si>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</si>
  <si>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</si>
  <si>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</si>
  <si>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</si>
  <si>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</si>
  <si>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</si>
  <si>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</si>
  <si>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</si>
  <si>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</si>
  <si>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</si>
  <si>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</si>
  <si>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</si>
  <si>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</si>
  <si>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</si>
  <si>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</si>
  <si>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</si>
  <si>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</si>
  <si>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</si>
  <si>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</si>
  <si>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</si>
  <si>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</si>
  <si>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</si>
  <si>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</si>
  <si>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</si>
  <si>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</si>
  <si>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</si>
  <si>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</si>
  <si>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</si>
  <si>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</si>
  <si>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</si>
  <si>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</si>
  <si>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</si>
  <si>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</si>
  <si>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</si>
  <si>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</si>
  <si>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</si>
  <si>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</si>
  <si>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</si>
  <si>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</si>
  <si>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</si>
  <si>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</si>
  <si>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</si>
  <si>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</si>
  <si>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</si>
  <si>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</si>
  <si>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</si>
  <si>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</si>
  <si>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</si>
  <si>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</si>
  <si>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</si>
  <si>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</si>
  <si>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</si>
  <si>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</si>
  <si>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</si>
  <si>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</si>
  <si>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</si>
  <si>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</si>
  <si>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</si>
  <si>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</si>
  <si>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</si>
  <si>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</si>
  <si>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</si>
  <si>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</si>
  <si>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</si>
  <si>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</si>
  <si>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</si>
  <si>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</si>
  <si>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</si>
  <si>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</si>
  <si>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</si>
  <si>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</si>
  <si>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</si>
  <si>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</si>
  <si>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</si>
  <si>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</si>
  <si>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</si>
  <si>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</si>
  <si>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</si>
  <si>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</si>
  <si>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</si>
  <si>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</si>
  <si>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</si>
  <si>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</si>
  <si>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</si>
  <si>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</si>
  <si>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</si>
  <si>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</si>
  <si>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</si>
  <si>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</si>
  <si>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</si>
  <si>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</si>
  <si>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</si>
  <si>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</si>
  <si>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</si>
  <si>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</si>
  <si>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</si>
  <si>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</si>
  <si>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</si>
  <si>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</si>
  <si>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</si>
  <si>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</si>
  <si>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</si>
  <si>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</si>
  <si>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</si>
  <si>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</si>
  <si>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</si>
  <si>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</si>
  <si>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</si>
  <si>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</si>
  <si>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</si>
  <si>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</si>
  <si>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</si>
  <si>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</si>
  <si>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</si>
  <si>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</si>
  <si>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</si>
  <si>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</si>
  <si>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</si>
  <si>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</si>
  <si>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</si>
  <si>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</si>
  <si>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</si>
  <si>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</si>
  <si>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</si>
  <si>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</si>
  <si>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</si>
  <si>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</si>
  <si>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</si>
  <si>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</si>
  <si>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</si>
  <si>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</si>
  <si>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</si>
  <si>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</si>
  <si>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</si>
  <si>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</si>
  <si>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</si>
  <si>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</si>
  <si>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</si>
  <si>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</si>
  <si>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</si>
  <si>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</si>
  <si>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</si>
  <si>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</si>
  <si>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</si>
  <si>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</si>
  <si>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</si>
  <si>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</si>
  <si>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</si>
  <si>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</si>
  <si>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</si>
  <si>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</si>
  <si>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</si>
  <si>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</si>
  <si>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</si>
  <si>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</si>
  <si>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</si>
  <si>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</si>
  <si>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</si>
  <si>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</si>
  <si>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</si>
  <si>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</si>
  <si>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</si>
  <si>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</si>
  <si>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</si>
  <si>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</si>
  <si>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</si>
  <si>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</si>
  <si>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</si>
  <si>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</si>
  <si>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</si>
  <si>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</si>
  <si>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</si>
  <si>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</si>
  <si>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</si>
  <si>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</si>
  <si>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</si>
  <si>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</si>
  <si>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</si>
  <si>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</si>
  <si>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</si>
  <si>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</si>
  <si>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</si>
  <si>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</si>
  <si>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</si>
  <si>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</si>
  <si>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</si>
  <si>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</si>
  <si>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</si>
  <si>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</si>
  <si>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</si>
  <si>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</si>
  <si>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</si>
  <si>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</si>
  <si>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</si>
  <si>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</si>
  <si>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</si>
  <si>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</si>
  <si>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</si>
  <si>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</si>
  <si>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</si>
  <si>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</si>
  <si>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</si>
  <si>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</si>
  <si>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</si>
  <si>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</si>
  <si>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</si>
  <si>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</si>
  <si>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</si>
  <si>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</si>
  <si>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</si>
  <si>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</si>
  <si>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</si>
  <si>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</si>
  <si>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</si>
  <si>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</si>
  <si>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</si>
  <si>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</si>
  <si>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</si>
  <si>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</si>
  <si>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</si>
  <si>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</si>
  <si>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</si>
  <si>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</si>
  <si>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</si>
  <si>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</si>
  <si>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</si>
  <si>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</si>
  <si>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</si>
  <si>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</si>
  <si>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</si>
  <si>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</si>
  <si>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</si>
  <si>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</si>
  <si>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</si>
  <si>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</si>
  <si>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</si>
  <si>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</si>
  <si>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</si>
  <si>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</si>
  <si>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</si>
  <si>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</si>
  <si>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</si>
  <si>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</si>
  <si>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</si>
  <si>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</si>
  <si>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</si>
  <si>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</si>
  <si>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</si>
  <si>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</si>
  <si>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</si>
  <si>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</si>
  <si>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</si>
  <si>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</si>
  <si>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</si>
  <si>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</si>
  <si>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</si>
  <si>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</si>
  <si>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</si>
  <si>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</si>
  <si>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</si>
  <si>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</si>
  <si>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</si>
  <si>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</si>
  <si>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</si>
  <si>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</si>
  <si>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</si>
  <si>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</si>
  <si>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</si>
  <si>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</si>
  <si>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</si>
  <si>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</si>
  <si>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</si>
  <si>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</si>
  <si>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</si>
  <si>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</si>
  <si>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</si>
  <si>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</si>
  <si>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</si>
  <si>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</si>
  <si>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</si>
  <si>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</si>
  <si>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</si>
  <si>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</si>
  <si>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</si>
  <si>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</si>
  <si>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</si>
  <si>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</si>
  <si>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</si>
  <si>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</si>
  <si>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</si>
  <si>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</si>
  <si>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</si>
  <si>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</si>
  <si>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</si>
  <si>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</si>
  <si>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</si>
  <si>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</si>
  <si>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</si>
  <si>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</si>
  <si>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</si>
  <si>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</si>
  <si>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</si>
  <si>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</si>
  <si>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</si>
  <si>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</si>
  <si>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</si>
  <si>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</si>
  <si>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</si>
  <si>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</si>
  <si>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</si>
  <si>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</si>
  <si>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</si>
  <si>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</si>
  <si>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</si>
  <si>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</si>
  <si>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</si>
  <si>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</si>
  <si>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</si>
  <si>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</si>
  <si>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</si>
  <si>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</si>
  <si>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</si>
  <si>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</si>
  <si>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</si>
  <si>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</si>
  <si>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</si>
  <si>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</si>
  <si>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</si>
  <si>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</si>
  <si>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</si>
  <si>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</si>
  <si>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</si>
  <si>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</si>
  <si>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</si>
  <si>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</si>
  <si>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</si>
  <si>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</si>
  <si>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</si>
  <si>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</si>
  <si>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</si>
  <si>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</si>
  <si>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</si>
  <si>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</si>
  <si>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</si>
  <si>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</si>
  <si>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</si>
  <si>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</si>
  <si>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</si>
  <si>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</si>
  <si>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</si>
  <si>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</si>
  <si>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</si>
  <si>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</si>
  <si>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</si>
  <si>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</si>
  <si>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</si>
  <si>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</si>
  <si>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</si>
  <si>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</si>
  <si>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</si>
  <si>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</si>
  <si>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</si>
  <si>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</si>
  <si>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</si>
  <si>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</si>
  <si>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</si>
  <si>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</si>
  <si>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</si>
  <si>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</si>
  <si>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</si>
  <si>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</si>
  <si>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</si>
  <si>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</si>
  <si>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</si>
  <si>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</si>
  <si>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</si>
  <si>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</si>
  <si>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</si>
  <si>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</si>
  <si>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</si>
  <si>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</si>
  <si>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</si>
  <si>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</si>
  <si>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</si>
  <si>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</si>
  <si>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</si>
  <si>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</si>
  <si>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</si>
  <si>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</si>
  <si>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</si>
  <si>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</si>
  <si>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</si>
  <si>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</si>
  <si>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</si>
  <si>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</si>
  <si>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</si>
  <si>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</si>
  <si>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</si>
  <si>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</si>
  <si>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</si>
  <si>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</si>
  <si>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</si>
  <si>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</si>
  <si>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</si>
  <si>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</si>
  <si>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</si>
  <si>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</si>
  <si>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</si>
  <si>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</si>
  <si>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</si>
  <si>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</si>
  <si>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</si>
  <si>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</si>
  <si>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</si>
  <si>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</si>
  <si>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</si>
  <si>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</si>
  <si>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</si>
  <si>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</si>
  <si>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</si>
  <si>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</si>
  <si>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</si>
  <si>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</si>
  <si>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</si>
  <si>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</si>
  <si>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</si>
  <si>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</si>
  <si>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</si>
  <si>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</si>
  <si>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</si>
  <si>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</si>
  <si>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</si>
  <si>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</si>
  <si>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</si>
  <si>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</si>
  <si>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</si>
  <si>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</si>
  <si>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</si>
  <si>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</si>
  <si>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</si>
  <si>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</si>
  <si>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</si>
  <si>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</si>
  <si>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</si>
  <si>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</si>
  <si>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</si>
  <si>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</si>
  <si>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</si>
  <si>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</si>
  <si>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</si>
  <si>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</si>
  <si>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</si>
  <si>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</si>
  <si>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</si>
  <si>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</si>
  <si>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</si>
  <si>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</si>
  <si>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</si>
  <si>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</si>
  <si>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</si>
  <si>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</si>
  <si>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</si>
  <si>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</si>
  <si>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</si>
  <si>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</si>
  <si>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</si>
  <si>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</si>
  <si>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</si>
  <si>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</si>
  <si>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</si>
  <si>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</si>
  <si>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</si>
  <si>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</si>
  <si>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</si>
  <si>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</si>
  <si>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</si>
  <si>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</si>
  <si>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</si>
  <si>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</si>
  <si>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</si>
  <si>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</si>
  <si>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</si>
  <si>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</si>
  <si>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</si>
  <si>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</si>
  <si>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</si>
  <si>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</si>
  <si>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</si>
  <si>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</si>
  <si>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</si>
  <si>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</si>
  <si>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</si>
  <si>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</si>
  <si>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</si>
  <si>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</si>
  <si>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</si>
  <si>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</si>
  <si>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</si>
  <si>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</si>
  <si>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</si>
  <si>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</si>
  <si>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</si>
  <si>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</si>
  <si>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</si>
  <si>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</si>
  <si>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</si>
  <si>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</si>
  <si>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</si>
  <si>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</si>
  <si>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</si>
  <si>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</si>
  <si>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</si>
  <si>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</si>
  <si>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</si>
  <si>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</si>
  <si>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</si>
  <si>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</si>
  <si>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</si>
  <si>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</si>
  <si>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</si>
  <si>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</si>
  <si>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</si>
  <si>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</si>
  <si>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</si>
  <si>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</si>
  <si>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</si>
  <si>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</si>
  <si>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</si>
  <si>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</si>
  <si>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</si>
  <si>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</si>
  <si>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</si>
  <si>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</si>
  <si>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</si>
  <si>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</si>
  <si>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</si>
  <si>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</si>
  <si>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</si>
  <si>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</si>
  <si>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</si>
  <si>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</si>
  <si>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</si>
  <si>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</si>
  <si>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</si>
  <si>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</si>
  <si>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</si>
  <si>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</si>
  <si>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</si>
  <si>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</si>
  <si>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</si>
  <si>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</si>
  <si>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</si>
  <si>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</si>
  <si>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</si>
  <si>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</si>
  <si>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</si>
  <si>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</si>
  <si>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</si>
  <si>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</si>
  <si>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</si>
  <si>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</si>
  <si>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</si>
  <si>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</si>
  <si>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</si>
  <si>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</si>
  <si>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</si>
  <si>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</si>
  <si>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</si>
  <si>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</si>
  <si>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</si>
  <si>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</si>
  <si>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</si>
  <si>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</si>
  <si>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</si>
  <si>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</si>
  <si>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</si>
  <si>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</si>
  <si>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</si>
  <si>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</si>
  <si>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</si>
  <si>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</si>
  <si>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</si>
  <si>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</si>
  <si>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</si>
  <si>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</si>
  <si>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</si>
  <si>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</si>
  <si>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</si>
  <si>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</si>
  <si>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</si>
  <si>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</si>
  <si>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</si>
  <si>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</si>
  <si>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</si>
  <si>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</si>
  <si>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</si>
  <si>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</si>
  <si>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</si>
  <si>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</si>
  <si>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</si>
  <si>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</si>
  <si>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</si>
  <si>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</si>
  <si>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</si>
  <si>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</si>
  <si>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</si>
  <si>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</si>
  <si>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</si>
  <si>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</si>
  <si>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</si>
  <si>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</si>
  <si>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</si>
  <si>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</si>
  <si>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</si>
  <si>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</si>
  <si>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</si>
  <si>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</si>
  <si>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</si>
  <si>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</si>
  <si>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</si>
  <si>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</si>
  <si>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</si>
  <si>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</si>
  <si>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</si>
  <si>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</si>
  <si>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</si>
  <si>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</si>
  <si>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</si>
  <si>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</si>
  <si>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</si>
  <si>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</si>
  <si>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</si>
  <si>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</si>
  <si>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</si>
  <si>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</si>
  <si>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</si>
  <si>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</si>
  <si>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</si>
  <si>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</si>
  <si>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</si>
  <si>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</si>
  <si>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</si>
  <si>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</si>
  <si>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</si>
  <si>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</si>
  <si>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</si>
  <si>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</si>
  <si>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</si>
  <si>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</si>
  <si>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</si>
  <si>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</si>
  <si>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</si>
  <si>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</si>
  <si>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</si>
  <si>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</si>
  <si>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</si>
  <si>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</si>
  <si>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</si>
  <si>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</si>
  <si>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</si>
  <si>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</si>
  <si>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</si>
  <si>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</si>
  <si>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</si>
  <si>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</si>
  <si>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</si>
  <si>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</si>
  <si>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</si>
  <si>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</si>
  <si>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</si>
  <si>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</si>
  <si>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</si>
  <si>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</si>
  <si>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</si>
  <si>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</si>
  <si>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</si>
  <si>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</si>
  <si>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</si>
  <si>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</si>
  <si>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</si>
  <si>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</si>
  <si>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</si>
  <si>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</si>
  <si>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</si>
  <si>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</si>
  <si>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</si>
  <si>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</si>
  <si>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</si>
  <si>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</si>
  <si>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</si>
  <si>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</si>
  <si>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</si>
  <si>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</si>
  <si>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</si>
  <si>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</si>
  <si>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</si>
  <si>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</si>
  <si>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</si>
  <si>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</si>
  <si>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</si>
  <si>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</si>
  <si>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</si>
  <si>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</si>
  <si>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</si>
  <si>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</si>
  <si>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</si>
  <si>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</si>
  <si>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</si>
  <si>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</si>
  <si>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</si>
  <si>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</si>
  <si>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</si>
  <si>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</si>
  <si>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</si>
  <si>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</si>
  <si>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</si>
  <si>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</si>
  <si>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</si>
  <si>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</si>
  <si>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</si>
  <si>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</si>
  <si>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</si>
  <si>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</si>
  <si>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</si>
  <si>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</si>
  <si>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</si>
  <si>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</si>
  <si>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</si>
  <si>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</si>
  <si>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</si>
  <si>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</si>
  <si>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</si>
  <si>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</si>
  <si>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</si>
  <si>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</si>
  <si>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</si>
  <si>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</si>
  <si>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</si>
  <si>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</si>
  <si>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</si>
  <si>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</si>
  <si>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</si>
  <si>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</si>
  <si>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</si>
  <si>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</si>
  <si>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</si>
  <si>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</si>
  <si>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</si>
  <si>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</si>
  <si>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</si>
  <si>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</si>
  <si>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</si>
  <si>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</si>
  <si>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</si>
  <si>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</si>
  <si>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</si>
  <si>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</si>
  <si>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</si>
  <si>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</si>
  <si>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</si>
  <si>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</si>
  <si>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</si>
  <si>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</si>
  <si>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</si>
  <si>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</si>
  <si>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</si>
  <si>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</si>
  <si>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</si>
  <si>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</si>
  <si>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</si>
  <si>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</si>
  <si>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</si>
  <si>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</si>
  <si>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</si>
  <si>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</si>
  <si>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</si>
  <si>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</si>
  <si>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</si>
  <si>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</si>
  <si>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</si>
  <si>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</si>
  <si>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</si>
  <si>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</si>
  <si>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</si>
  <si>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</si>
  <si>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</si>
  <si>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</si>
  <si>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</si>
  <si>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</si>
  <si>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</si>
  <si>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</si>
  <si>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</si>
  <si>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</si>
  <si>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</si>
  <si>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</si>
  <si>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</si>
  <si>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</si>
  <si>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</si>
  <si>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</si>
  <si>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</si>
  <si>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</si>
  <si>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</si>
  <si>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</si>
  <si>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</si>
  <si>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</si>
  <si>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</si>
  <si>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</si>
  <si>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</si>
  <si>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</si>
  <si>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</si>
  <si>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</si>
  <si>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</si>
  <si>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</si>
  <si>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</si>
  <si>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</si>
  <si>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</si>
  <si>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</si>
  <si>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</si>
  <si>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</si>
  <si>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</si>
  <si>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</si>
  <si>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</si>
  <si>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</si>
  <si>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</si>
  <si>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</si>
  <si>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</si>
  <si>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</si>
  <si>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</si>
  <si>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</si>
  <si>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</si>
  <si>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</si>
  <si>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</si>
  <si>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</si>
  <si>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</si>
  <si>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</si>
  <si>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</si>
  <si>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</si>
  <si>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</si>
  <si>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</si>
  <si>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</si>
  <si>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</si>
  <si>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</si>
  <si>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</si>
  <si>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</si>
  <si>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</si>
  <si>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</si>
  <si>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</si>
  <si>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</si>
  <si>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</si>
  <si>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</si>
  <si>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</si>
  <si>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</si>
  <si>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</si>
  <si>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</si>
  <si>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</si>
  <si>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</si>
  <si>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</si>
  <si>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</si>
  <si>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</si>
  <si>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</si>
  <si>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</si>
  <si>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</si>
  <si>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</si>
  <si>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</si>
  <si>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</si>
  <si>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</si>
  <si>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</si>
  <si>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</si>
  <si>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</si>
  <si>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</si>
  <si>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</si>
  <si>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</si>
  <si>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</si>
  <si>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</si>
  <si>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</si>
  <si>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</si>
  <si>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</si>
  <si>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</si>
  <si>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</si>
  <si>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</si>
  <si>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</si>
  <si>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</si>
  <si>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</si>
  <si>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</si>
  <si>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</si>
  <si>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</si>
  <si>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</si>
  <si>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</si>
  <si>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</si>
  <si>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</si>
  <si>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</si>
  <si>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</si>
  <si>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</si>
  <si>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</si>
  <si>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</si>
  <si>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</si>
  <si>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</si>
  <si>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</si>
  <si>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</si>
  <si>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</si>
  <si>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</si>
  <si>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</si>
  <si>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</si>
  <si>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</si>
  <si>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</si>
  <si>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</si>
  <si>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</si>
  <si>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</si>
  <si>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</si>
  <si>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</si>
  <si>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</si>
  <si>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</si>
  <si>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</si>
  <si>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</si>
  <si>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</si>
  <si>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</si>
  <si>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</si>
  <si>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</si>
  <si>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</si>
  <si>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</si>
  <si>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</si>
  <si>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</si>
  <si>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</si>
  <si>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</si>
  <si>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</si>
  <si>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</si>
  <si>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</si>
  <si>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</si>
  <si>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</si>
  <si>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</si>
  <si>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</si>
  <si>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</si>
  <si>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</si>
  <si>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</si>
  <si>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</si>
  <si>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</si>
  <si>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</si>
  <si>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</si>
  <si>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</si>
  <si>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</si>
  <si>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</si>
  <si>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</si>
  <si>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</si>
  <si>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</si>
  <si>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</si>
  <si>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</si>
  <si>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</si>
  <si>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</si>
  <si>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</si>
  <si>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</si>
  <si>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</si>
  <si>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</si>
  <si>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</si>
  <si>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</si>
  <si>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</si>
  <si>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</si>
  <si>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</si>
  <si>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</si>
  <si>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</si>
  <si>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</si>
  <si>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</si>
  <si>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</si>
  <si>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</si>
  <si>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</si>
  <si>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</si>
  <si>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</si>
  <si>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</si>
  <si>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</si>
  <si>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</si>
  <si>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</si>
  <si>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</si>
  <si>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</si>
  <si>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</si>
  <si>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</si>
  <si>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</si>
  <si>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</si>
  <si>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</si>
  <si>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</si>
  <si>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</si>
  <si>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</si>
  <si>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</si>
  <si>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</si>
  <si>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</si>
  <si>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</si>
  <si>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</si>
  <si>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</si>
  <si>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</si>
  <si>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</si>
  <si>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</si>
  <si>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</si>
  <si>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</si>
  <si>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</si>
  <si>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</si>
  <si>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</si>
  <si>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</si>
  <si>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</si>
  <si>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</si>
  <si>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</si>
  <si>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</si>
  <si>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</si>
  <si>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</si>
  <si>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</si>
  <si>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</si>
  <si>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</si>
  <si>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</si>
  <si>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</si>
  <si>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</si>
  <si>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</si>
  <si>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</si>
  <si>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</si>
  <si>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</si>
  <si>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</si>
  <si>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</si>
  <si>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</si>
  <si>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</si>
  <si>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</si>
  <si>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</si>
  <si>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</si>
  <si>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</si>
  <si>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</si>
  <si>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</si>
  <si>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</si>
  <si>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</si>
  <si>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</si>
  <si>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</si>
  <si>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</si>
  <si>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</si>
  <si>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</si>
  <si>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</si>
  <si>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</si>
  <si>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</si>
  <si>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</si>
  <si>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</si>
  <si>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</si>
  <si>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</si>
  <si>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</si>
  <si>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</si>
  <si>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</si>
  <si>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</si>
  <si>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</si>
  <si>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</si>
  <si>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</si>
  <si>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</si>
  <si>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</si>
  <si>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</si>
  <si>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</si>
  <si>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</si>
  <si>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</si>
  <si>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</si>
  <si>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</si>
  <si>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</si>
  <si>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</si>
  <si>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</si>
  <si>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</si>
  <si>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</si>
  <si>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</si>
  <si>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</si>
  <si>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</si>
  <si>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</si>
  <si>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</si>
  <si>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</si>
  <si>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</si>
  <si>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</si>
  <si>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</si>
  <si>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</si>
  <si>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</si>
  <si>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</si>
  <si>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</si>
  <si>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</si>
  <si>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</si>
  <si>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</si>
  <si>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</si>
  <si>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</si>
  <si>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</si>
  <si>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</si>
  <si>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</si>
  <si>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</si>
  <si>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</si>
  <si>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</si>
  <si>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</si>
  <si>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</si>
  <si>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</si>
  <si>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</si>
  <si>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</si>
  <si>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</si>
  <si>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</si>
  <si>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</si>
  <si>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</si>
  <si>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</si>
  <si>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</si>
  <si>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</si>
  <si>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</si>
  <si>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</si>
  <si>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</si>
  <si>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</si>
  <si>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</si>
  <si>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</si>
  <si>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</si>
  <si>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</si>
  <si>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</si>
  <si>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</si>
  <si>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</si>
  <si>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</si>
  <si>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</si>
  <si>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</si>
  <si>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</si>
  <si>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</si>
  <si>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</si>
  <si>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</si>
  <si>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</si>
  <si>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</si>
  <si>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</si>
  <si>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</si>
  <si>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</si>
  <si>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</si>
  <si>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</si>
  <si>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</si>
  <si>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</si>
  <si>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</si>
  <si>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</si>
  <si>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</si>
  <si>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</si>
  <si>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</si>
  <si>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</si>
  <si>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</si>
  <si>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</si>
  <si>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</si>
  <si>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</si>
  <si>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</si>
  <si>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</si>
  <si>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</si>
  <si>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</si>
  <si>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</si>
  <si>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</si>
  <si>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</si>
  <si>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</si>
  <si>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</si>
  <si>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</si>
  <si>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</si>
  <si>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</si>
  <si>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</si>
  <si>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</si>
  <si>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</si>
  <si>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</si>
  <si>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</si>
  <si>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</si>
  <si>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</si>
  <si>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</si>
  <si>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</si>
  <si>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</si>
  <si>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</si>
  <si>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</si>
  <si>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</si>
  <si>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</si>
  <si>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</si>
  <si>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</si>
  <si>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</si>
  <si>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</si>
  <si>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</si>
  <si>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</si>
  <si>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</si>
  <si>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</si>
  <si>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</si>
  <si>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</si>
  <si>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</si>
  <si>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</si>
  <si>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</si>
  <si>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</si>
  <si>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</si>
  <si>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</si>
  <si>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</si>
  <si>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</si>
  <si>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</si>
  <si>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</si>
  <si>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</si>
  <si>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</si>
  <si>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</si>
  <si>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</si>
  <si>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</si>
  <si>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</si>
  <si>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</si>
  <si>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</si>
  <si>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</si>
  <si>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</si>
  <si>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</si>
  <si>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</si>
  <si>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</si>
  <si>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</si>
  <si>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</si>
  <si>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</si>
  <si>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</si>
  <si>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</si>
  <si>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</si>
  <si>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</si>
  <si>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</si>
  <si>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</si>
  <si>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</si>
  <si>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</si>
  <si>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</si>
  <si>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</si>
  <si>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</si>
  <si>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</si>
  <si>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</si>
  <si>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</si>
  <si>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</si>
  <si>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</si>
  <si>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</si>
  <si>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</si>
  <si>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</si>
  <si>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</si>
  <si>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</si>
  <si>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</si>
  <si>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</si>
  <si>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</si>
  <si>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</si>
  <si>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</si>
  <si>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</si>
  <si>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</si>
  <si>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</si>
  <si>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</si>
  <si>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</si>
  <si>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</si>
  <si>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</si>
  <si>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</si>
  <si>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</si>
  <si>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</si>
  <si>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</si>
  <si>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</si>
  <si>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</si>
  <si>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</si>
  <si>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</si>
  <si>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</si>
  <si>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</si>
  <si>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</si>
  <si>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</si>
  <si>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</si>
  <si>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</si>
  <si>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</si>
  <si>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</si>
  <si>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</si>
  <si>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</si>
  <si>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</si>
  <si>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</si>
  <si>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</si>
  <si>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</si>
  <si>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</si>
  <si>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</si>
  <si>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</si>
  <si>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</si>
  <si>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</si>
  <si>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</si>
  <si>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</si>
  <si>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</si>
  <si>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</si>
  <si>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</si>
  <si>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</si>
  <si>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</si>
  <si>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</si>
  <si>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</si>
  <si>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</si>
  <si>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</si>
  <si>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</si>
  <si>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</si>
  <si>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</si>
  <si>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</si>
  <si>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</si>
  <si>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</si>
  <si>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</si>
  <si>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</si>
  <si>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</si>
  <si>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</si>
  <si>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</si>
  <si>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</si>
  <si>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</si>
  <si>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</si>
  <si>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</si>
  <si>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</si>
  <si>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</si>
  <si>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</si>
  <si>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</si>
  <si>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</si>
  <si>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</si>
  <si>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</si>
  <si>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</si>
  <si>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</si>
  <si>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</si>
  <si>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</si>
  <si>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</si>
  <si>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</si>
  <si>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</si>
  <si>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</si>
  <si>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</si>
  <si>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</si>
  <si>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</si>
  <si>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</si>
  <si>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</si>
  <si>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</si>
  <si>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</si>
  <si>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</si>
  <si>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</si>
  <si>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</si>
  <si>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</si>
  <si>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</si>
  <si>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</si>
  <si>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</si>
  <si>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</si>
  <si>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</si>
  <si>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</si>
  <si>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</si>
  <si>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</si>
  <si>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</si>
  <si>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</si>
  <si>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</si>
  <si>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</si>
  <si>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</si>
  <si>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</si>
  <si>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</si>
  <si>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</si>
  <si>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</si>
  <si>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</si>
  <si>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</si>
  <si>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</si>
  <si>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</si>
  <si>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</si>
  <si>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</si>
  <si>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</si>
  <si>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</si>
  <si>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</si>
  <si>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</si>
  <si>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</si>
  <si>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</si>
  <si>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</si>
  <si>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</si>
  <si>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</si>
  <si>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</si>
  <si>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</si>
  <si>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</si>
  <si>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</si>
  <si>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</si>
  <si>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</si>
  <si>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</si>
  <si>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</si>
  <si>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</si>
  <si>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</si>
  <si>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</si>
  <si>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</si>
  <si>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</si>
  <si>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</si>
  <si>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</si>
  <si>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</si>
  <si>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</si>
  <si>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</si>
  <si>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</si>
  <si>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</si>
  <si>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</si>
  <si>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</si>
  <si>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</si>
  <si>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</si>
  <si>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</si>
  <si>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</si>
  <si>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</si>
  <si>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</si>
  <si>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</si>
  <si>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</si>
  <si>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</si>
  <si>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</si>
  <si>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</si>
  <si>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</si>
  <si>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</si>
  <si>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</si>
  <si>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</si>
  <si>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</si>
  <si>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</si>
  <si>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</si>
  <si>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</si>
  <si>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</si>
  <si>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</si>
  <si>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</si>
  <si>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</si>
  <si>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</si>
  <si>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</si>
  <si>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</si>
  <si>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</si>
  <si>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</si>
  <si>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</si>
  <si>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</si>
  <si>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</si>
  <si>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</si>
  <si>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</si>
  <si>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</si>
  <si>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</si>
  <si>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</si>
  <si>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</si>
  <si>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</si>
  <si>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</si>
  <si>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</si>
  <si>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</si>
  <si>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</si>
  <si>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</si>
  <si>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</si>
  <si>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</si>
  <si>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</si>
  <si>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</si>
  <si>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</si>
  <si>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</si>
  <si>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</si>
  <si>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</si>
  <si>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</si>
  <si>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</si>
  <si>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</si>
  <si>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</si>
  <si>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</si>
  <si>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</si>
  <si>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</si>
  <si>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</si>
  <si>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</si>
  <si>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</si>
  <si>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</si>
  <si>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</si>
  <si>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</si>
  <si>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</si>
  <si>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</si>
  <si>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</si>
  <si>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</si>
  <si>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</si>
  <si>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</si>
  <si>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</si>
  <si>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</si>
  <si>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</si>
  <si>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</si>
  <si>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</si>
  <si>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</si>
  <si>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</si>
  <si>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</si>
  <si>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</si>
  <si>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</si>
  <si>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</si>
  <si>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</si>
  <si>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</si>
  <si>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</si>
  <si>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</si>
  <si>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</si>
  <si>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</si>
  <si>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</si>
  <si>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</si>
  <si>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</si>
  <si>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</si>
  <si>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</si>
  <si>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</si>
  <si>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</si>
  <si>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</si>
  <si>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</si>
  <si>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</si>
  <si>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</si>
  <si>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</si>
  <si>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</si>
  <si>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</si>
  <si>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</si>
  <si>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</si>
  <si>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</si>
  <si>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</si>
  <si>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</si>
  <si>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</si>
  <si>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</si>
  <si>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</si>
  <si>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</si>
  <si>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</si>
  <si>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</si>
  <si>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</si>
  <si>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</si>
  <si>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</si>
  <si>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</si>
  <si>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</si>
  <si>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</si>
  <si>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</si>
  <si>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</si>
  <si>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</si>
  <si>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</si>
  <si>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</si>
  <si>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</si>
  <si>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</si>
  <si>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</si>
  <si>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</si>
  <si>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</si>
  <si>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</si>
  <si>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</si>
  <si>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</si>
  <si>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</si>
  <si>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</si>
  <si>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</si>
  <si>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</si>
  <si>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</si>
  <si>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</si>
  <si>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</si>
  <si>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</si>
  <si>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</si>
  <si>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</si>
  <si>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</si>
  <si>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</si>
  <si>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</si>
  <si>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</si>
  <si>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</si>
  <si>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</si>
  <si>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</si>
  <si>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</si>
  <si>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</si>
  <si>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</si>
  <si>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</si>
  <si>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</si>
  <si>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</si>
  <si>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</si>
  <si>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</si>
  <si>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</si>
  <si>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</si>
  <si>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</si>
  <si>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</si>
  <si>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</si>
  <si>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</si>
  <si>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</si>
  <si>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</si>
  <si>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</si>
  <si>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</si>
  <si>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</si>
  <si>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</si>
  <si>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</si>
  <si>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</si>
  <si>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</si>
  <si>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</si>
  <si>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</si>
  <si>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</si>
  <si>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</si>
  <si>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</si>
  <si>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</si>
  <si>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</si>
  <si>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</si>
  <si>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</si>
  <si>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</si>
  <si>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</si>
  <si>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</si>
  <si>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</si>
  <si>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</si>
  <si>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</si>
  <si>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</si>
  <si>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</si>
  <si>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</si>
  <si>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</si>
  <si>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</si>
  <si>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</si>
  <si>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</si>
  <si>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</si>
  <si>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</si>
  <si>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</si>
  <si>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</si>
  <si>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</si>
  <si>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</si>
  <si>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</si>
  <si>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</si>
  <si>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</si>
  <si>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</si>
  <si>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</si>
  <si>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</si>
  <si>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</si>
  <si>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</si>
  <si>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</si>
  <si>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</si>
  <si>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</si>
  <si>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</si>
  <si>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</si>
  <si>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</si>
  <si>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</si>
  <si>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</si>
  <si>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</si>
  <si>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</si>
  <si>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</si>
  <si>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</si>
  <si>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</si>
  <si>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</si>
  <si>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</si>
  <si>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</si>
  <si>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</si>
  <si>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</si>
  <si>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</si>
  <si>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</si>
  <si>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</si>
  <si>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</si>
  <si>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</si>
  <si>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</si>
  <si>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</si>
  <si>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</si>
  <si>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</si>
  <si>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</si>
  <si>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</si>
  <si>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</si>
  <si>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</si>
  <si>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</si>
  <si>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</si>
  <si>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</si>
  <si>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</si>
  <si>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</si>
  <si>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</si>
  <si>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</si>
  <si>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</si>
  <si>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</si>
  <si>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</si>
  <si>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</si>
  <si>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</si>
  <si>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</si>
  <si>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</si>
  <si>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</si>
  <si>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</si>
  <si>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</si>
  <si>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</si>
  <si>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</si>
  <si>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</si>
  <si>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</si>
  <si>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</si>
  <si>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</si>
  <si>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</si>
  <si>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</si>
  <si>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</si>
  <si>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</si>
  <si>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</si>
  <si>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</si>
  <si>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</si>
  <si>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</si>
  <si>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</si>
  <si>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</si>
  <si>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</si>
  <si>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</si>
  <si>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</si>
  <si>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</si>
  <si>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</si>
  <si>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</si>
  <si>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</si>
  <si>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</si>
  <si>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</si>
  <si>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</si>
  <si>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</si>
  <si>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</si>
  <si>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</si>
  <si>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</si>
  <si>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</si>
  <si>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</si>
  <si>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</si>
  <si>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</si>
  <si>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</si>
  <si>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</si>
  <si>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</si>
  <si>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</si>
  <si>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</si>
  <si>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</si>
  <si>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</si>
  <si>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</si>
  <si>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</si>
  <si>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</si>
  <si>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</si>
  <si>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</si>
  <si>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</si>
  <si>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</si>
  <si>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</si>
  <si>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</si>
  <si>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</si>
  <si>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</si>
  <si>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</si>
  <si>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</si>
  <si>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</si>
  <si>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</si>
  <si>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</si>
  <si>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</si>
  <si>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</si>
  <si>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</si>
  <si>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</si>
  <si>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</si>
  <si>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</si>
  <si>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</si>
  <si>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</si>
  <si>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</si>
  <si>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</si>
  <si>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</si>
  <si>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</si>
  <si>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</si>
  <si>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</si>
  <si>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</si>
  <si>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</si>
  <si>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</si>
  <si>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</si>
  <si>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</si>
  <si>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</si>
  <si>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</si>
  <si>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</si>
  <si>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</si>
  <si>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</si>
  <si>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</si>
  <si>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</si>
  <si>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</si>
  <si>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</si>
  <si>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</si>
  <si>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</si>
  <si>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</si>
  <si>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</si>
  <si>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</si>
  <si>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</si>
  <si>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</si>
  <si>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</si>
  <si>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</si>
  <si>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</si>
  <si>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</si>
  <si>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</si>
  <si>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</si>
  <si>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</si>
  <si>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</si>
  <si>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</si>
  <si>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</si>
  <si>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</si>
  <si>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</si>
  <si>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</si>
  <si>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</si>
  <si>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</si>
  <si>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</si>
  <si>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</si>
  <si>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</si>
  <si>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</si>
  <si>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</si>
  <si>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</si>
  <si>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</si>
  <si>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</si>
  <si>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</si>
  <si>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</si>
  <si>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</si>
  <si>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</si>
  <si>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</si>
  <si>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</si>
  <si>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</si>
  <si>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</si>
  <si>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</si>
  <si>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</si>
  <si>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</si>
  <si>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</si>
  <si>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</si>
  <si>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</si>
  <si>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</si>
  <si>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</si>
  <si>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</si>
  <si>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</si>
  <si>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</si>
  <si>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</si>
  <si>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</si>
  <si>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</si>
  <si>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</si>
  <si>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</si>
  <si>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</si>
  <si>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</si>
  <si>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</si>
  <si>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</si>
  <si>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</si>
  <si>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</si>
  <si>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</si>
  <si>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</si>
  <si>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</si>
  <si>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</si>
  <si>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</si>
  <si>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</si>
  <si>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</si>
  <si>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</si>
  <si>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</si>
  <si>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</si>
  <si>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</si>
  <si>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</si>
  <si>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</si>
  <si>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</si>
  <si>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</si>
  <si>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</si>
  <si>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</si>
  <si>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</si>
  <si>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</si>
  <si>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</si>
  <si>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</si>
  <si>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</si>
  <si>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</si>
  <si>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</si>
  <si>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</si>
  <si>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</si>
  <si>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</si>
  <si>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</si>
  <si>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</si>
  <si>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</si>
  <si>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</si>
  <si>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</si>
  <si>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</si>
  <si>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</si>
  <si>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</si>
  <si>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</si>
  <si>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</si>
  <si>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</si>
  <si>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</si>
  <si>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</si>
  <si>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</si>
  <si>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</si>
  <si>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</si>
  <si>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</si>
  <si>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</si>
  <si>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</si>
  <si>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</si>
  <si>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</si>
  <si>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</si>
  <si>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</si>
  <si>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</si>
  <si>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</si>
  <si>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</si>
  <si>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</si>
  <si>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</si>
  <si>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</si>
  <si>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</si>
  <si>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</si>
  <si>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</si>
  <si>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</si>
  <si>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</si>
  <si>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</si>
  <si>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</si>
  <si>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</si>
  <si>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</si>
  <si>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</si>
  <si>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</si>
  <si>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</si>
  <si>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</si>
  <si>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</si>
  <si>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</si>
  <si>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</si>
  <si>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</si>
  <si>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</si>
  <si>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</si>
  <si>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</si>
  <si>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</si>
  <si>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</si>
  <si>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</si>
  <si>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</si>
  <si>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</si>
  <si>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</si>
  <si>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</si>
  <si>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</si>
  <si>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</si>
  <si>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</si>
  <si>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</si>
  <si>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</si>
  <si>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</si>
  <si>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</si>
  <si>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</si>
  <si>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</si>
  <si>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</si>
  <si>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</si>
  <si>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</si>
  <si>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</si>
  <si>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</si>
  <si>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</si>
  <si>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</si>
  <si>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</si>
  <si>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</si>
  <si>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</si>
  <si>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</si>
  <si>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</si>
  <si>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</si>
  <si>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</si>
  <si>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</si>
  <si>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</si>
  <si>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</si>
  <si>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</si>
  <si>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</si>
  <si>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</si>
  <si>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</si>
  <si>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</si>
  <si>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</si>
  <si>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</si>
  <si>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</si>
  <si>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</si>
  <si>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</si>
  <si>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</si>
  <si>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</si>
  <si>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</si>
  <si>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</si>
  <si>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</si>
  <si>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</si>
  <si>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</si>
  <si>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</si>
  <si>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</si>
  <si>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</si>
  <si>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</si>
  <si>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</si>
  <si>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</si>
  <si>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</si>
  <si>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</si>
  <si>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</si>
  <si>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</si>
  <si>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</si>
  <si>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</si>
  <si>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</si>
  <si>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</si>
  <si>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</si>
  <si>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</si>
  <si>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</si>
  <si>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</si>
  <si>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</si>
  <si>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</si>
  <si>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</si>
  <si>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</si>
  <si>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</si>
  <si>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</si>
  <si>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</si>
  <si>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</si>
  <si>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</si>
  <si>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</si>
  <si>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</si>
  <si>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</si>
  <si>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</si>
  <si>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</si>
  <si>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</si>
  <si>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</si>
  <si>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</si>
  <si>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</si>
  <si>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</si>
  <si>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</si>
  <si>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</si>
  <si>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</si>
  <si>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</si>
  <si>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</si>
  <si>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</si>
  <si>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</si>
  <si>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</si>
  <si>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</si>
  <si>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</si>
  <si>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</si>
  <si>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</si>
  <si>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</si>
  <si>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</si>
  <si>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</si>
  <si>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</si>
  <si>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</si>
  <si>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</si>
  <si>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</si>
  <si>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</si>
  <si>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</si>
  <si>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</si>
  <si>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</si>
  <si>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</si>
  <si>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</si>
  <si>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</si>
  <si>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</si>
  <si>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</si>
  <si>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</si>
  <si>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</si>
  <si>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</si>
  <si>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</si>
  <si>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</si>
  <si>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</si>
  <si>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</si>
  <si>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</si>
  <si>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</si>
  <si>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</si>
  <si>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</si>
  <si>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</si>
  <si>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</si>
  <si>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</si>
  <si>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</si>
  <si>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</si>
  <si>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</si>
  <si>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</si>
  <si>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</si>
  <si>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</si>
  <si>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</si>
  <si>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</si>
  <si>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</si>
  <si>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</si>
  <si>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</si>
  <si>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</si>
  <si>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</si>
  <si>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</si>
  <si>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</si>
  <si>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</si>
  <si>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</si>
  <si>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</si>
  <si>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</si>
  <si>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</si>
  <si>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</si>
  <si>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</si>
  <si>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</si>
  <si>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</si>
  <si>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</si>
  <si>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</si>
  <si>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</si>
  <si>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</si>
  <si>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</si>
  <si>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</si>
  <si>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</si>
  <si>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</si>
  <si>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</si>
  <si>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</si>
  <si>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</si>
  <si>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</si>
  <si>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</si>
  <si>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</si>
  <si>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</si>
  <si>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</si>
  <si>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</si>
  <si>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</si>
  <si>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</si>
  <si>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</si>
  <si>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</si>
  <si>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</si>
  <si>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</si>
  <si>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</si>
  <si>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</si>
  <si>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</si>
  <si>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</si>
  <si>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</si>
  <si>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</si>
  <si>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</si>
  <si>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</si>
  <si>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</si>
  <si>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</si>
  <si>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</si>
  <si>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</si>
  <si>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</si>
  <si>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</si>
  <si>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</si>
  <si>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</si>
  <si>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</si>
  <si>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</si>
  <si>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</si>
  <si>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</si>
  <si>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</si>
  <si>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</si>
  <si>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</si>
  <si>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</si>
  <si>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</si>
  <si>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</si>
  <si>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</si>
  <si>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</si>
  <si>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</si>
  <si>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</si>
  <si>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</si>
  <si>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</si>
  <si>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</si>
  <si>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</si>
  <si>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</si>
  <si>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</si>
  <si>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</si>
  <si>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</si>
  <si>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</si>
  <si>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</si>
  <si>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</si>
  <si>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</si>
  <si>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</si>
  <si>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</si>
  <si>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</si>
  <si>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</si>
  <si>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</si>
  <si>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</si>
  <si>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</si>
  <si>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</si>
  <si>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</si>
  <si>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</si>
  <si>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</si>
  <si>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</si>
  <si>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</si>
  <si>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</si>
  <si>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</si>
  <si>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</si>
  <si>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</si>
  <si>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</si>
  <si>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</si>
  <si>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</si>
  <si>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</si>
  <si>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</si>
  <si>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</si>
  <si>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</si>
  <si>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</si>
  <si>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</si>
  <si>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</si>
  <si>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</si>
  <si>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</si>
  <si>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</si>
  <si>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</si>
  <si>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</si>
  <si>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</si>
  <si>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</si>
  <si>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</si>
  <si>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</si>
  <si>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</si>
  <si>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</si>
  <si>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</si>
  <si>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</si>
  <si>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</si>
  <si>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</si>
  <si>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</si>
  <si>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</si>
  <si>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</si>
  <si>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</si>
  <si>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</si>
  <si>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</si>
  <si>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</si>
  <si>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</si>
  <si>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</si>
  <si>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</si>
  <si>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</si>
  <si>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</si>
  <si>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</si>
  <si>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</si>
  <si>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</si>
  <si>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</si>
  <si>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</si>
  <si>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</si>
  <si>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</si>
  <si>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</si>
  <si>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</si>
  <si>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</si>
  <si>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</si>
  <si>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</si>
  <si>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</si>
  <si>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</si>
  <si>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</si>
  <si>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</si>
  <si>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</si>
  <si>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</si>
  <si>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</si>
  <si>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</si>
  <si>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</si>
  <si>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</si>
  <si>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</si>
  <si>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</si>
  <si>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</si>
  <si>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</si>
  <si>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</si>
  <si>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</si>
  <si>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</si>
  <si>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</si>
  <si>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</si>
  <si>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</si>
  <si>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</si>
  <si>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</si>
  <si>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</si>
  <si>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</si>
  <si>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</si>
  <si>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</si>
  <si>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</si>
  <si>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</si>
  <si>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</si>
  <si>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</si>
  <si>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</si>
  <si>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</si>
  <si>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</si>
  <si>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</si>
  <si>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</si>
  <si>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</si>
  <si>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</si>
  <si>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</si>
  <si>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</si>
  <si>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</si>
  <si>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</si>
  <si>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</si>
  <si>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</si>
  <si>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</si>
  <si>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</si>
  <si>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</si>
  <si>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</si>
  <si>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</si>
  <si>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</si>
  <si>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</si>
  <si>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</si>
  <si>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</si>
  <si>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</si>
  <si>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</si>
  <si>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</si>
  <si>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</si>
  <si>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</si>
  <si>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</si>
  <si>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</si>
  <si>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</si>
  <si>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</si>
  <si>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</si>
  <si>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</si>
  <si>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</si>
  <si>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</si>
  <si>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</si>
  <si>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</si>
  <si>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</si>
  <si>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</si>
  <si>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</si>
  <si>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</si>
  <si>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</si>
  <si>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</si>
  <si>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</si>
  <si>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</si>
  <si>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</si>
  <si>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</si>
  <si>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</si>
  <si>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</si>
  <si>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</si>
  <si>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</si>
  <si>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</si>
  <si>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</si>
  <si>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</si>
  <si>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</si>
  <si>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</si>
  <si>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</si>
  <si>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</si>
  <si>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</si>
  <si>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</si>
  <si>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</si>
  <si>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</si>
  <si>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</si>
  <si>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</si>
  <si>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</si>
  <si>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</si>
  <si>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</si>
  <si>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</si>
  <si>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</si>
  <si>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</si>
  <si>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</si>
  <si>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</si>
  <si>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</si>
  <si>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</si>
  <si>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</si>
  <si>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</si>
  <si>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</si>
  <si>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</si>
  <si>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</si>
  <si>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</si>
  <si>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</si>
  <si>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</si>
  <si>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</si>
  <si>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</si>
  <si>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</si>
  <si>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</si>
  <si>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</si>
  <si>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</si>
  <si>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</si>
  <si>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</si>
  <si>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</si>
  <si>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</si>
  <si>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</si>
  <si>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</si>
  <si>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</si>
  <si>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</si>
  <si>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</si>
  <si>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</si>
  <si>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</si>
  <si>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</si>
  <si>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</si>
  <si>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</si>
  <si>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</si>
  <si>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</si>
  <si>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</si>
  <si>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</si>
  <si>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</si>
  <si>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</si>
  <si>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</si>
  <si>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</si>
  <si>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</si>
  <si>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</si>
  <si>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</si>
  <si>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</si>
  <si>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</si>
  <si>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</si>
  <si>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</si>
  <si>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</si>
  <si>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</si>
  <si>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</si>
  <si>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</si>
  <si>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</si>
  <si>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</si>
  <si>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</si>
  <si>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</si>
  <si>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</si>
  <si>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</si>
  <si>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</si>
  <si>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</si>
  <si>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</si>
  <si>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</si>
  <si>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</si>
  <si>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</si>
  <si>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</si>
  <si>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</si>
  <si>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</si>
  <si>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</si>
  <si>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</si>
  <si>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</si>
  <si>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</si>
  <si>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</si>
  <si>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</si>
  <si>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</si>
  <si>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</si>
  <si>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</si>
  <si>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</si>
  <si>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</si>
  <si>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</si>
  <si>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</si>
  <si>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</si>
  <si>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</si>
  <si>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</si>
  <si>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</si>
  <si>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</si>
  <si>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</si>
  <si>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</si>
  <si>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</si>
  <si>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</si>
  <si>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</si>
  <si>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</si>
  <si>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</si>
  <si>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</si>
  <si>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</si>
  <si>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</si>
  <si>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</si>
  <si>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</si>
  <si>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</si>
  <si>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</si>
  <si>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</si>
  <si>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</si>
  <si>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</si>
  <si>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</si>
  <si>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</si>
  <si>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</si>
  <si>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</si>
  <si>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</si>
  <si>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</si>
  <si>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</si>
  <si>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</si>
  <si>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</si>
  <si>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</si>
  <si>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</si>
  <si>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</si>
  <si>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</si>
  <si>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</si>
  <si>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</si>
  <si>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</si>
  <si>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</si>
  <si>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</si>
  <si>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</si>
  <si>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</si>
  <si>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</si>
  <si>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</si>
  <si>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</si>
  <si>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</si>
  <si>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</si>
  <si>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</si>
  <si>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</si>
  <si>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</si>
  <si>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</si>
  <si>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</si>
  <si>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</si>
  <si>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</si>
  <si>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</si>
  <si>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</si>
  <si>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</si>
  <si>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</si>
  <si>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</si>
  <si>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</si>
  <si>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</si>
  <si>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</si>
  <si>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</si>
  <si>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</si>
  <si>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</si>
  <si>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</si>
  <si>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</si>
  <si>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</si>
  <si>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</si>
  <si>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</si>
  <si>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</si>
  <si>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</si>
  <si>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</si>
  <si>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</si>
  <si>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</si>
  <si>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</si>
  <si>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</si>
  <si>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</si>
  <si>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</si>
  <si>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</si>
  <si>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</si>
  <si>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</si>
  <si>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</si>
  <si>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</si>
  <si>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</si>
  <si>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</si>
  <si>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</si>
  <si>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</si>
  <si>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</si>
  <si>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</si>
  <si>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</si>
  <si>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</si>
  <si>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</si>
  <si>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</si>
  <si>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</si>
  <si>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</si>
  <si>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</si>
  <si>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</si>
  <si>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</si>
  <si>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</si>
  <si>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</si>
  <si>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</si>
  <si>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</si>
  <si>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</si>
  <si>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</si>
  <si>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</si>
  <si>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</si>
  <si>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</si>
  <si>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</si>
  <si>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</si>
  <si>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</si>
  <si>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</si>
  <si>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</si>
  <si>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</si>
  <si>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</si>
  <si>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</si>
  <si>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</si>
  <si>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</si>
  <si>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</si>
  <si>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</si>
  <si>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</si>
  <si>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</si>
  <si>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</si>
  <si>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</si>
  <si>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</si>
  <si>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</si>
  <si>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</si>
  <si>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</si>
  <si>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</si>
  <si>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</si>
  <si>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</si>
  <si>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</si>
  <si>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</si>
  <si>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</si>
  <si>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</si>
  <si>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</si>
  <si>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</si>
  <si>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</si>
  <si>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</si>
  <si>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</si>
  <si>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</si>
  <si>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</si>
  <si>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</si>
  <si>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</si>
  <si>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</si>
  <si>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</si>
  <si>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</si>
  <si>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</si>
  <si>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</si>
  <si>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</si>
  <si>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</si>
  <si>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</si>
  <si>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</si>
  <si>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</si>
  <si>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</si>
  <si>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</si>
  <si>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</si>
  <si>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</si>
  <si>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</si>
  <si>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</si>
  <si>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</si>
  <si>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</si>
  <si>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</si>
  <si>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</si>
  <si>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</si>
  <si>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</si>
  <si>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</si>
  <si>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</si>
  <si>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</si>
  <si>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</si>
  <si>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</si>
  <si>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</si>
  <si>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</si>
  <si>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</si>
  <si>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</si>
  <si>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</si>
  <si>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</si>
  <si>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</si>
  <si>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</si>
  <si>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</si>
  <si>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</si>
  <si>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</si>
  <si>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</si>
  <si>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</si>
  <si>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</si>
  <si>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</si>
  <si>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</si>
  <si>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</si>
  <si>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</si>
  <si>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</si>
  <si>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</si>
  <si>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</si>
  <si>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</si>
  <si>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</si>
  <si>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</si>
  <si>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</si>
  <si>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</si>
  <si>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</si>
  <si>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</si>
  <si>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</si>
  <si>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</si>
  <si>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</si>
  <si>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</si>
  <si>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</si>
  <si>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</si>
  <si>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</si>
  <si>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</si>
  <si>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</si>
  <si>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</si>
  <si>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</si>
  <si>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</si>
  <si>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</si>
  <si>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</si>
  <si>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</si>
  <si>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</si>
  <si>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</si>
  <si>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</si>
  <si>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</si>
  <si>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</si>
  <si>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</si>
  <si>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</si>
  <si>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</si>
  <si>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</si>
  <si>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</si>
  <si>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</si>
  <si>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</si>
  <si>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</si>
  <si>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</si>
  <si>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</si>
  <si>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</si>
  <si>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</si>
  <si>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</si>
  <si>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</si>
  <si>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</si>
  <si>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</si>
  <si>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</si>
  <si>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</si>
  <si>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</si>
  <si>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</si>
  <si>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</si>
  <si>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</si>
  <si>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</si>
  <si>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</si>
  <si>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</si>
  <si>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</si>
  <si>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</si>
  <si>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</si>
  <si>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</si>
  <si>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</si>
  <si>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</si>
  <si>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</si>
  <si>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</si>
  <si>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</si>
  <si>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</si>
  <si>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</si>
  <si>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</si>
  <si>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</si>
  <si>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</si>
  <si>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</si>
  <si>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</si>
  <si>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</si>
  <si>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</si>
  <si>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</si>
  <si>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</si>
  <si>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</si>
  <si>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</si>
  <si>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</si>
  <si>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</si>
  <si>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</si>
  <si>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</si>
  <si>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</si>
  <si>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</si>
  <si>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</si>
  <si>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</si>
  <si>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</si>
  <si>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</si>
  <si>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</si>
  <si>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</si>
  <si>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</si>
  <si>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</si>
  <si>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</si>
  <si>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</si>
  <si>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</si>
  <si>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</si>
  <si>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</si>
  <si>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</si>
  <si>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</si>
  <si>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</si>
  <si>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</si>
  <si>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</si>
  <si>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</si>
  <si>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</si>
  <si>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</si>
  <si>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</si>
  <si>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</si>
  <si>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</si>
  <si>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</si>
  <si>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</si>
  <si>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</si>
  <si>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</si>
  <si>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</si>
  <si>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</si>
  <si>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</si>
  <si>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</si>
  <si>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</si>
  <si>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</si>
  <si>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</si>
  <si>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</si>
  <si>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</si>
  <si>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</si>
  <si>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</si>
  <si>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</si>
  <si>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</si>
  <si>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</si>
  <si>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</si>
  <si>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</si>
  <si>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</si>
  <si>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</si>
  <si>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</si>
  <si>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</si>
  <si>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</si>
  <si>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</si>
  <si>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</si>
  <si>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</si>
  <si>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</si>
  <si>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</si>
  <si>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</si>
  <si>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</si>
  <si>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</si>
  <si>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</si>
  <si>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</si>
  <si>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</si>
  <si>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</si>
  <si>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</si>
  <si>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</si>
  <si>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</si>
  <si>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</si>
  <si>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</si>
  <si>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</si>
  <si>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</si>
  <si>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</si>
  <si>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</si>
  <si>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</si>
  <si>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</si>
  <si>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</si>
  <si>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</si>
  <si>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</si>
  <si>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</si>
  <si>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</si>
  <si>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</si>
  <si>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</si>
  <si>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</si>
  <si>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</si>
  <si>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</si>
  <si>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</si>
  <si>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</si>
  <si>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</si>
  <si>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</si>
  <si>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</si>
  <si>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</si>
  <si>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</si>
  <si>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</si>
  <si>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</si>
  <si>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</si>
  <si>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</si>
  <si>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</si>
  <si>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</si>
  <si>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</si>
  <si>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</si>
  <si>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</si>
  <si>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</si>
  <si>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</si>
  <si>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</si>
  <si>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</si>
  <si>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</si>
  <si>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</si>
  <si>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</si>
  <si>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</si>
  <si>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</si>
  <si>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</si>
  <si>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</si>
  <si>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</si>
  <si>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</si>
  <si>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</si>
  <si>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</si>
  <si>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</si>
  <si>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</si>
  <si>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</si>
  <si>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</si>
  <si>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</si>
  <si>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</si>
  <si>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</si>
  <si>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</si>
  <si>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</si>
  <si>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</si>
  <si>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</si>
  <si>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</si>
  <si>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</si>
  <si>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</si>
  <si>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</si>
  <si>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</si>
  <si>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</si>
  <si>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</si>
  <si>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</si>
  <si>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</si>
  <si>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</si>
  <si>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</si>
  <si>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</si>
  <si>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</si>
  <si>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</si>
  <si>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</si>
  <si>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</si>
  <si>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</si>
  <si>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</si>
  <si>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</si>
  <si>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</si>
  <si>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</si>
  <si>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</si>
  <si>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</si>
  <si>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</si>
  <si>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</si>
  <si>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</si>
  <si>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</si>
  <si>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</si>
  <si>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</si>
  <si>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</si>
  <si>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</si>
  <si>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</si>
  <si>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</si>
  <si>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</si>
  <si>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</si>
  <si>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</si>
  <si>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</si>
  <si>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</si>
  <si>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</si>
  <si>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</si>
  <si>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</si>
  <si>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</si>
  <si>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</si>
  <si>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</si>
  <si>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</si>
  <si>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</si>
  <si>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</si>
  <si>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</si>
  <si>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</si>
  <si>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</si>
  <si>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</si>
  <si>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</si>
  <si>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</si>
  <si>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</si>
  <si>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</si>
  <si>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</si>
  <si>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</si>
  <si>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</si>
  <si>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</si>
  <si>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</si>
  <si>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</si>
  <si>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</si>
  <si>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</si>
  <si>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</si>
  <si>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</si>
  <si>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</si>
  <si>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</si>
  <si>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</si>
  <si>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</si>
  <si>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</si>
  <si>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</si>
  <si>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</si>
  <si>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</si>
  <si>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</si>
  <si>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</si>
  <si>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</si>
  <si>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</si>
  <si>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</si>
  <si>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</si>
  <si>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</si>
  <si>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</si>
  <si>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</si>
  <si>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</si>
  <si>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</si>
  <si>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</si>
  <si>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</si>
  <si>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</si>
  <si>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</si>
  <si>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</si>
  <si>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</si>
  <si>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</si>
  <si>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</si>
  <si>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</si>
  <si>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</si>
  <si>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</si>
  <si>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</si>
  <si>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</si>
  <si>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</si>
  <si>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</si>
  <si>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</si>
  <si>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</si>
  <si>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</si>
  <si>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</si>
  <si>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</si>
  <si>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</si>
  <si>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</si>
  <si>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</si>
  <si>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</si>
  <si>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</si>
  <si>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</si>
  <si>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</si>
  <si>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</si>
  <si>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</si>
  <si>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</si>
  <si>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</si>
  <si>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</si>
  <si>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</si>
  <si>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</si>
  <si>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</si>
  <si>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</si>
  <si>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</si>
  <si>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</si>
  <si>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</si>
  <si>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</si>
  <si>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</si>
  <si>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</si>
  <si>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</si>
  <si>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</si>
  <si>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</si>
  <si>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</si>
  <si>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</si>
  <si>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</si>
  <si>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</si>
  <si>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</si>
  <si>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</si>
  <si>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</si>
  <si>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</si>
  <si>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</si>
  <si>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</si>
  <si>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</si>
  <si>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</si>
  <si>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</si>
  <si>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</si>
  <si>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</si>
  <si>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</si>
  <si>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</si>
  <si>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</si>
  <si>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</si>
  <si>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</si>
  <si>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</si>
  <si>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</si>
  <si>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</si>
  <si>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</si>
  <si>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</si>
  <si>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</si>
  <si>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</si>
  <si>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</si>
  <si>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</si>
  <si>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</si>
  <si>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</si>
  <si>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</si>
  <si>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</si>
  <si>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</si>
  <si>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</si>
  <si>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</si>
  <si>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</si>
  <si>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</si>
  <si>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</si>
  <si>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</si>
  <si>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</si>
  <si>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</si>
  <si>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</si>
  <si>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</si>
  <si>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</si>
  <si>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</si>
  <si>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</si>
  <si>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</si>
  <si>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</si>
  <si>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</si>
  <si>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</si>
  <si>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</si>
  <si>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</si>
  <si>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</si>
  <si>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</si>
  <si>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</si>
  <si>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</si>
  <si>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</si>
  <si>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</si>
  <si>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</si>
  <si>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</si>
  <si>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</si>
  <si>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</si>
  <si>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</si>
  <si>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</si>
  <si>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</si>
  <si>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</si>
  <si>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</si>
  <si>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</si>
  <si>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</si>
  <si>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</si>
  <si>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</si>
  <si>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</si>
  <si>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</si>
  <si>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</si>
  <si>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</si>
  <si>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</si>
  <si>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</si>
  <si>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</si>
  <si>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</si>
  <si>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</si>
  <si>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</si>
  <si>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</si>
  <si>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</si>
  <si>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</si>
  <si>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</si>
  <si>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</si>
  <si>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</si>
  <si>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</si>
  <si>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</si>
  <si>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</si>
  <si>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</si>
  <si>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</si>
  <si>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</si>
  <si>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</si>
  <si>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</si>
  <si>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</si>
  <si>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</si>
  <si>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</si>
  <si>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</si>
  <si>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</si>
  <si>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</si>
  <si>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</si>
  <si>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</si>
  <si>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</si>
  <si>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</si>
  <si>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</si>
  <si>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</si>
  <si>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</si>
  <si>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</si>
  <si>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</si>
  <si>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</si>
  <si>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</si>
  <si>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</si>
  <si>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</si>
  <si>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</si>
  <si>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</si>
  <si>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</si>
  <si>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</si>
  <si>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</si>
  <si>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</si>
  <si>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</si>
  <si>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</si>
  <si>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</si>
  <si>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</si>
  <si>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</si>
  <si>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</si>
  <si>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</si>
  <si>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</si>
  <si>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</si>
  <si>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</si>
  <si>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</si>
  <si>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</si>
  <si>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</si>
  <si>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</si>
  <si>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</si>
  <si>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</si>
  <si>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</si>
  <si>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</si>
  <si>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</si>
  <si>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</si>
  <si>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</si>
  <si>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</si>
  <si>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</si>
  <si>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</si>
  <si>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</si>
  <si>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</si>
  <si>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</si>
  <si>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</si>
  <si>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</si>
  <si>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</si>
  <si>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</si>
  <si>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</si>
  <si>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</si>
  <si>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</si>
  <si>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</si>
  <si>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</si>
  <si>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</si>
  <si>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</si>
  <si>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</si>
  <si>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</si>
  <si>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</si>
  <si>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</si>
  <si>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</si>
  <si>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</si>
  <si>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</si>
  <si>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</si>
  <si>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</si>
  <si>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</si>
  <si>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</si>
  <si>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</si>
  <si>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</si>
  <si>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</si>
  <si>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</si>
  <si>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</si>
  <si>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</si>
  <si>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</si>
  <si>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</si>
  <si>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</si>
  <si>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</si>
  <si>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</si>
  <si>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</si>
  <si>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</si>
  <si>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</si>
  <si>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</si>
  <si>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</si>
  <si>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</si>
  <si>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</si>
  <si>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</si>
  <si>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</si>
  <si>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</si>
  <si>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</si>
  <si>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</si>
  <si>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</si>
  <si>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</si>
  <si>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</si>
  <si>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</si>
  <si>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</si>
  <si>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</si>
  <si>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</si>
  <si>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</si>
  <si>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</si>
  <si>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</si>
  <si>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</si>
  <si>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</si>
  <si>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</si>
  <si>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</si>
  <si>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</si>
  <si>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</si>
  <si>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</si>
  <si>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</si>
  <si>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</si>
  <si>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</si>
  <si>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</si>
  <si>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</si>
  <si>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</si>
  <si>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</si>
  <si>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</si>
  <si>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</si>
  <si>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</si>
  <si>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</si>
  <si>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</si>
  <si>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</si>
  <si>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</si>
  <si>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</si>
  <si>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</si>
  <si>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</si>
  <si>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</si>
  <si>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</si>
  <si>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</si>
  <si>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</si>
  <si>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</si>
  <si>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</si>
  <si>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</si>
  <si>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</si>
  <si>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</si>
  <si>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</si>
  <si>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</si>
  <si>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</si>
  <si>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</si>
  <si>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</si>
  <si>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</si>
  <si>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</si>
  <si>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</si>
  <si>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</si>
  <si>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</si>
  <si>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</si>
  <si>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</si>
  <si>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</si>
  <si>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</si>
  <si>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</si>
  <si>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</si>
  <si>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</si>
  <si>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</si>
  <si>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</si>
  <si>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</si>
  <si>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</si>
  <si>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</si>
  <si>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</si>
  <si>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</si>
  <si>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</si>
  <si>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</si>
  <si>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</si>
  <si>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</si>
  <si>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</si>
  <si>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</si>
  <si>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</si>
  <si>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</si>
  <si>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</si>
  <si>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</si>
  <si>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</si>
  <si>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</si>
  <si>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</si>
  <si>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</si>
  <si>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</si>
  <si>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</si>
  <si>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</si>
  <si>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</si>
  <si>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</si>
  <si>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</si>
  <si>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</si>
  <si>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</si>
  <si>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</si>
  <si>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</si>
  <si>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</si>
  <si>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</si>
  <si>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</si>
  <si>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</si>
  <si>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</si>
  <si>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</si>
  <si>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</si>
  <si>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</si>
  <si>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</si>
  <si>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</si>
  <si>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</si>
  <si>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</si>
  <si>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</si>
  <si>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</si>
  <si>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</si>
  <si>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</si>
  <si>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</si>
  <si>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</si>
  <si>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</si>
  <si>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</si>
  <si>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</si>
  <si>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</si>
  <si>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</si>
  <si>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</si>
  <si>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</si>
  <si>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</si>
  <si>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</si>
  <si>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</si>
  <si>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</si>
  <si>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</si>
  <si>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</si>
  <si>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</si>
  <si>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</si>
  <si>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</si>
  <si>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</si>
  <si>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</si>
  <si>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</si>
  <si>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</si>
  <si>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</si>
  <si>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</si>
  <si>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</si>
  <si>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</si>
  <si>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</si>
  <si>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</si>
  <si>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</si>
  <si>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</si>
  <si>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</si>
  <si>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</si>
  <si>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</si>
  <si>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</si>
  <si>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</si>
  <si>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</si>
  <si>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</si>
  <si>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</si>
  <si>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</si>
  <si>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</si>
  <si>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</si>
  <si>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</si>
  <si>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</si>
  <si>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</si>
  <si>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</si>
  <si>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</si>
  <si>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</si>
  <si>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</si>
  <si>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</si>
  <si>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</si>
  <si>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</si>
  <si>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</si>
  <si>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</si>
  <si>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</si>
  <si>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</si>
  <si>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</si>
  <si>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</si>
  <si>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</si>
  <si>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</si>
  <si>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</si>
  <si>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</si>
  <si>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</si>
  <si>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</si>
  <si>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</si>
  <si>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</si>
  <si>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</si>
  <si>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</si>
  <si>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</si>
  <si>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</si>
  <si>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</si>
  <si>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</si>
  <si>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</si>
  <si>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</si>
  <si>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</si>
  <si>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</si>
  <si>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</si>
  <si>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</si>
  <si>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</si>
  <si>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</si>
  <si>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</si>
  <si>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</si>
  <si>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</si>
  <si>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</si>
  <si>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</si>
  <si>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</si>
  <si>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</si>
  <si>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</si>
  <si>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</si>
  <si>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</si>
  <si>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</si>
  <si>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</si>
  <si>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</si>
  <si>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</si>
  <si>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</si>
  <si>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</si>
  <si>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</si>
  <si>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</si>
  <si>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</si>
  <si>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</si>
  <si>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</si>
  <si>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</si>
  <si>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</si>
  <si>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</si>
  <si>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</si>
  <si>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</si>
  <si>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</si>
  <si>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</si>
  <si>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</si>
  <si>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</si>
  <si>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</si>
  <si>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</si>
  <si>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</si>
  <si>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</si>
  <si>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</si>
  <si>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</si>
  <si>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</si>
  <si>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</si>
  <si>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</si>
  <si>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</si>
  <si>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</si>
  <si>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</si>
  <si>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</si>
  <si>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</si>
  <si>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</si>
  <si>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</si>
  <si>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</si>
  <si>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</si>
  <si>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</si>
  <si>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</si>
  <si>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</si>
  <si>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</si>
  <si>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</si>
  <si>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</si>
  <si>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</si>
  <si>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</si>
  <si>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</si>
  <si>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</si>
  <si>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</si>
  <si>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</si>
  <si>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</si>
  <si>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</si>
  <si>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</si>
  <si>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</si>
  <si>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</si>
  <si>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</si>
  <si>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</si>
  <si>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</si>
  <si>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</si>
  <si>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</si>
  <si>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</si>
  <si>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</si>
  <si>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</si>
  <si>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</si>
  <si>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</si>
  <si>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</si>
  <si>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</si>
  <si>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</si>
  <si>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</si>
  <si>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</si>
  <si>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</si>
  <si>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</si>
  <si>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</si>
  <si>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</si>
  <si>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</si>
  <si>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</si>
  <si>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</si>
  <si>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</si>
  <si>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</si>
  <si>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</si>
  <si>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</si>
  <si>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</si>
  <si>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</si>
  <si>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</si>
  <si>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</si>
  <si>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</si>
  <si>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</si>
  <si>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</si>
  <si>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</si>
  <si>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</si>
  <si>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</si>
  <si>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</si>
  <si>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</si>
  <si>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</si>
  <si>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</si>
  <si>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</si>
  <si>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</si>
  <si>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</si>
  <si>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</si>
  <si>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</si>
  <si>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</si>
  <si>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</si>
  <si>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</si>
  <si>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</si>
  <si>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</si>
  <si>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</si>
  <si>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</si>
  <si>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</si>
  <si>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</si>
  <si>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</si>
  <si>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</si>
  <si>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</si>
  <si>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</si>
  <si>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</si>
  <si>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</si>
  <si>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</si>
  <si>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</si>
  <si>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</si>
  <si>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</si>
  <si>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</si>
  <si>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</si>
  <si>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</si>
  <si>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</si>
  <si>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</si>
  <si>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</si>
  <si>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</si>
  <si>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</si>
  <si>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</si>
  <si>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</si>
  <si>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</si>
  <si>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</si>
  <si>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</si>
  <si>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</si>
  <si>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</si>
  <si>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</si>
  <si>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</si>
  <si>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</si>
  <si>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</si>
  <si>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</si>
  <si>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</si>
  <si>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</si>
  <si>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</si>
  <si>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</si>
  <si>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</si>
  <si>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</si>
  <si>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</si>
  <si>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</si>
  <si>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</si>
  <si>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</si>
  <si>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</si>
  <si>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</si>
  <si>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</si>
  <si>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</si>
  <si>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</si>
  <si>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</si>
  <si>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</si>
  <si>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</si>
  <si>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</si>
  <si>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</si>
  <si>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</si>
  <si>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</si>
  <si>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</si>
  <si>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</si>
  <si>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</si>
  <si>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</si>
  <si>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</si>
  <si>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</si>
  <si>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</si>
  <si>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</si>
  <si>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</si>
  <si>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</si>
  <si>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</si>
  <si>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</si>
  <si>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</si>
  <si>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</si>
  <si>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</si>
  <si>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</si>
  <si>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</si>
  <si>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</si>
  <si>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</si>
  <si>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</si>
  <si>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</si>
  <si>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</si>
  <si>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</si>
  <si>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</si>
  <si>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</si>
  <si>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</si>
  <si>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</si>
  <si>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</si>
  <si>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</si>
  <si>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</si>
  <si>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</si>
  <si>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</si>
  <si>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</si>
  <si>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</si>
  <si>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</si>
  <si>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</si>
  <si>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</si>
  <si>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</si>
  <si>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</si>
  <si>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</si>
  <si>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</si>
  <si>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</si>
  <si>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</si>
  <si>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</si>
  <si>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</si>
  <si>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</si>
  <si>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</si>
  <si>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</si>
  <si>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</si>
  <si>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</si>
  <si>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</si>
  <si>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</si>
  <si>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</si>
  <si>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</si>
  <si>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</si>
  <si>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</si>
  <si>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</si>
  <si>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</si>
  <si>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</si>
  <si>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</si>
  <si>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</si>
  <si>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</si>
  <si>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</si>
  <si>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</si>
  <si>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</si>
  <si>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</si>
  <si>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</si>
  <si>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</si>
  <si>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</si>
  <si>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</si>
  <si>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</si>
  <si>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</si>
  <si>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</si>
  <si>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</si>
  <si>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</si>
  <si>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</si>
  <si>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</si>
  <si>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</si>
  <si>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</si>
  <si>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</si>
  <si>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</si>
  <si>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</si>
  <si>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</si>
  <si>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</si>
  <si>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</si>
  <si>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</si>
  <si>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</si>
  <si>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</si>
  <si>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</si>
  <si>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</si>
  <si>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</si>
  <si>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</si>
  <si>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</si>
  <si>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</si>
  <si>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</si>
  <si>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</si>
  <si>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</si>
  <si>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</si>
  <si>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</si>
  <si>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</si>
  <si>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</si>
  <si>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</si>
  <si>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</si>
  <si>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</si>
  <si>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</si>
  <si>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</si>
  <si>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</si>
  <si>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</si>
  <si>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</si>
  <si>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</si>
  <si>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</si>
  <si>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</si>
  <si>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</si>
  <si>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</si>
  <si>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</si>
  <si>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</si>
  <si>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</si>
  <si>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</si>
  <si>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</si>
  <si>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</si>
  <si>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</si>
  <si>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</si>
  <si>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</si>
  <si>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</si>
  <si>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</si>
  <si>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</si>
  <si>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</si>
  <si>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</si>
  <si>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</si>
  <si>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</si>
  <si>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</si>
  <si>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</si>
  <si>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</si>
  <si>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</si>
  <si>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</si>
  <si>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</si>
  <si>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</si>
  <si>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</si>
  <si>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</si>
  <si>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</si>
  <si>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</si>
  <si>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</si>
  <si>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</si>
  <si>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</si>
  <si>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</si>
  <si>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</si>
  <si>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</si>
  <si>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</si>
  <si>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</si>
  <si>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</si>
  <si>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</si>
  <si>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</si>
  <si>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</si>
  <si>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</si>
  <si>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</si>
  <si>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</si>
  <si>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</si>
  <si>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</si>
  <si>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</si>
  <si>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</si>
  <si>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</si>
  <si>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</si>
  <si>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</si>
  <si>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</si>
  <si>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</si>
  <si>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</si>
  <si>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</si>
  <si>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</si>
  <si>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</si>
  <si>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</si>
  <si>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</si>
  <si>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</si>
  <si>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</si>
  <si>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</si>
  <si>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</si>
  <si>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</si>
  <si>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</si>
  <si>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</si>
  <si>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</si>
  <si>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</si>
  <si>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</si>
  <si>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</si>
  <si>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</si>
  <si>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</si>
  <si>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</si>
  <si>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</si>
  <si>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</si>
  <si>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</si>
  <si>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</si>
  <si>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</si>
  <si>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</si>
  <si>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</si>
  <si>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</si>
  <si>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</si>
  <si>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</si>
  <si>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</si>
  <si>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</si>
  <si>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</si>
  <si>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</si>
  <si>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</si>
  <si>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</si>
  <si>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</si>
  <si>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</si>
  <si>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</si>
  <si>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</si>
  <si>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</si>
  <si>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</si>
  <si>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</si>
  <si>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</si>
  <si>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</si>
  <si>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</si>
  <si>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</si>
  <si>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</si>
  <si>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</si>
  <si>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</si>
  <si>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</si>
  <si>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</si>
  <si>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</si>
  <si>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</si>
  <si>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</si>
  <si>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</si>
  <si>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</si>
  <si>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</si>
  <si>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</si>
  <si>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</si>
  <si>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</si>
  <si>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</si>
  <si>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</si>
  <si>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</si>
  <si>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</si>
  <si>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</si>
  <si>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</si>
  <si>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</si>
  <si>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</si>
  <si>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</si>
  <si>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</si>
  <si>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</si>
  <si>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</si>
  <si>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</si>
  <si>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</si>
  <si>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</si>
  <si>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</si>
  <si>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</si>
  <si>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</si>
  <si>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</si>
  <si>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</si>
  <si>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</si>
  <si>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</si>
  <si>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</si>
  <si>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</si>
  <si>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</si>
  <si>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</si>
  <si>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</si>
  <si>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</si>
  <si>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</si>
  <si>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</si>
  <si>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</si>
  <si>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</si>
  <si>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</si>
  <si>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</si>
  <si>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</si>
  <si>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</si>
  <si>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</si>
  <si>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</si>
  <si>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</si>
  <si>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</si>
  <si>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</si>
  <si>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</si>
  <si>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</si>
  <si>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</si>
  <si>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</si>
  <si>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</si>
  <si>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</si>
  <si>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</si>
  <si>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</si>
  <si>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</si>
  <si>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</si>
  <si>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</si>
  <si>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</si>
  <si>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</si>
  <si>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</si>
  <si>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</si>
  <si>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</si>
  <si>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</si>
  <si>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</si>
  <si>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</si>
  <si>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</si>
  <si>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</si>
  <si>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</si>
  <si>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</si>
  <si>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</si>
  <si>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</si>
  <si>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</si>
  <si>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</si>
  <si>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</si>
  <si>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</si>
  <si>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</si>
  <si>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</si>
  <si>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</si>
  <si>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</si>
  <si>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</si>
  <si>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</si>
  <si>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</si>
  <si>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</si>
  <si>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</si>
  <si>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</si>
  <si>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</si>
  <si>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</si>
  <si>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</si>
  <si>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</si>
  <si>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</si>
  <si>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</si>
  <si>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</si>
  <si>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</si>
  <si>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</si>
  <si>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</si>
  <si>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</si>
  <si>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</si>
  <si>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</si>
  <si>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</si>
  <si>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</si>
  <si>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</si>
  <si>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</si>
  <si>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</si>
  <si>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</si>
  <si>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</si>
  <si>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</si>
  <si>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</si>
  <si>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</si>
  <si>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</si>
  <si>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</si>
  <si>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</si>
  <si>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</si>
  <si>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</si>
  <si>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</si>
  <si>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</si>
  <si>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</si>
  <si>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</si>
  <si>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</si>
  <si>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</si>
  <si>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</si>
  <si>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</si>
  <si>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</si>
  <si>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</si>
  <si>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</si>
  <si>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</si>
  <si>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</si>
  <si>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</si>
  <si>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</si>
  <si>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</si>
  <si>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</si>
  <si>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</si>
  <si>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</si>
  <si>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</si>
  <si>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</si>
  <si>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</si>
  <si>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</si>
  <si>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</si>
  <si>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</si>
  <si>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</si>
  <si>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</si>
  <si>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</si>
  <si>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</si>
  <si>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</si>
  <si>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</si>
  <si>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</si>
  <si>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</si>
  <si>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</si>
  <si>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</si>
  <si>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</si>
  <si>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</si>
  <si>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</si>
  <si>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</si>
  <si>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</si>
  <si>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</si>
  <si>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</si>
  <si>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</si>
  <si>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</si>
  <si>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</si>
  <si>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</si>
  <si>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</si>
  <si>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</si>
  <si>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</si>
  <si>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</si>
  <si>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</si>
  <si>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</si>
  <si>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</si>
  <si>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</si>
  <si>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</si>
  <si>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</si>
  <si>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</si>
  <si>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</si>
  <si>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</si>
  <si>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</si>
  <si>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</si>
  <si>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</si>
  <si>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</si>
  <si>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</si>
  <si>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</si>
  <si>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</si>
  <si>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</si>
  <si>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</si>
  <si>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</si>
  <si>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</si>
  <si>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</si>
  <si>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</si>
  <si>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</si>
  <si>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</si>
  <si>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</si>
  <si>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</si>
  <si>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</si>
  <si>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</si>
  <si>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</si>
  <si>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</si>
  <si>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</si>
  <si>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</si>
  <si>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</si>
  <si>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</si>
  <si>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</si>
  <si>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</si>
  <si>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</si>
  <si>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</si>
  <si>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</si>
  <si>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</si>
  <si>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</si>
  <si>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</si>
  <si>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</si>
  <si>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</si>
  <si>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</si>
  <si>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</si>
  <si>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</si>
  <si>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</si>
  <si>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</si>
  <si>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</si>
  <si>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</si>
  <si>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</si>
  <si>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</si>
  <si>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</si>
  <si>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</si>
  <si>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</si>
  <si>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</si>
  <si>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</si>
  <si>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</si>
  <si>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</si>
  <si>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</si>
  <si>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</si>
  <si>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</si>
  <si>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</si>
  <si>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</si>
  <si>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</si>
  <si>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</si>
  <si>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</si>
  <si>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</si>
  <si>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</si>
  <si>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</si>
  <si>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</si>
  <si>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</si>
  <si>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</si>
  <si>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</si>
  <si>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</si>
  <si>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</si>
  <si>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</si>
  <si>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</si>
  <si>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</si>
  <si>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</si>
  <si>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</si>
  <si>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</si>
  <si>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</si>
  <si>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</si>
  <si>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</si>
  <si>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</si>
  <si>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</si>
  <si>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</si>
  <si>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</si>
  <si>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</si>
  <si>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</si>
  <si>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</si>
  <si>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</si>
  <si>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</si>
  <si>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</si>
  <si>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</si>
  <si>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</si>
  <si>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</si>
  <si>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</si>
  <si>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</si>
  <si>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</si>
  <si>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</si>
  <si>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</si>
  <si>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</si>
  <si>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</si>
  <si>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</si>
  <si>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</si>
  <si>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</si>
  <si>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</si>
  <si>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</si>
  <si>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</si>
  <si>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</si>
  <si>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</si>
  <si>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</si>
  <si>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</si>
  <si>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</si>
  <si>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</si>
  <si>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</si>
  <si>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</si>
  <si>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</si>
  <si>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</si>
  <si>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</si>
  <si>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</si>
  <si>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</si>
  <si>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</si>
  <si>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</si>
  <si>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</si>
  <si>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</si>
  <si>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</si>
  <si>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</si>
  <si>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</si>
  <si>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</si>
  <si>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</si>
  <si>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</si>
  <si>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</si>
  <si>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</si>
  <si>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</si>
  <si>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</si>
  <si>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</si>
  <si>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</si>
  <si>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</si>
  <si>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</si>
  <si>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</si>
  <si>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</si>
  <si>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</si>
  <si>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</si>
  <si>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</si>
  <si>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</si>
  <si>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</si>
  <si>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</si>
  <si>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</si>
  <si>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</si>
  <si>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</si>
  <si>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</si>
  <si>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</si>
  <si>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</si>
  <si>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</si>
  <si>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</si>
  <si>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</si>
  <si>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</si>
  <si>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</si>
  <si>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</si>
  <si>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</si>
  <si>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</si>
  <si>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</si>
  <si>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</si>
  <si>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</si>
  <si>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</si>
  <si>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</si>
  <si>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</si>
  <si>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</si>
  <si>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</si>
  <si>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</si>
  <si>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</si>
  <si>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</si>
  <si>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</si>
  <si>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</si>
  <si>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</si>
  <si>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</si>
  <si>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</si>
  <si>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</si>
  <si>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</si>
  <si>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</si>
  <si>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</si>
  <si>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</si>
  <si>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</si>
  <si>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</si>
  <si>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</si>
  <si>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</si>
  <si>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</si>
  <si>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</si>
  <si>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</si>
  <si>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</si>
  <si>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</si>
  <si>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</si>
  <si>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</si>
  <si>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</si>
  <si>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</si>
  <si>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</si>
  <si>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</si>
  <si>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</si>
  <si>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</si>
  <si>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</si>
  <si>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</si>
  <si>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</si>
  <si>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</si>
  <si>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</si>
  <si>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</si>
  <si>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</si>
  <si>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</si>
  <si>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</si>
  <si>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</si>
  <si>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</si>
  <si>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</si>
  <si>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</si>
  <si>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</si>
  <si>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</si>
  <si>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</si>
  <si>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</si>
  <si>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</si>
  <si>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</si>
  <si>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</si>
  <si>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</si>
  <si>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</si>
  <si>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</si>
  <si>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</si>
  <si>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</si>
  <si>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</si>
  <si>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</si>
  <si>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</si>
  <si>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</si>
  <si>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</si>
  <si>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</si>
  <si>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</si>
  <si>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</si>
  <si>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</si>
  <si>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</si>
  <si>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</si>
  <si>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</si>
  <si>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</si>
  <si>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</si>
  <si>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</si>
  <si>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</si>
  <si>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</si>
  <si>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</si>
  <si>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</si>
  <si>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</si>
  <si>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</si>
  <si>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</si>
  <si>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</si>
  <si>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</si>
  <si>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</si>
  <si>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</si>
  <si>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</si>
  <si>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</si>
  <si>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</si>
  <si>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</si>
  <si>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</si>
  <si>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</si>
  <si>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</si>
  <si>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</si>
  <si>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</si>
  <si>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</si>
  <si>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</si>
  <si>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</si>
  <si>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</si>
  <si>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</si>
  <si>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</si>
  <si>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</si>
  <si>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</si>
  <si>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</si>
  <si>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</si>
  <si>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</si>
  <si>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</si>
  <si>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</si>
  <si>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</si>
  <si>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</si>
  <si>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</si>
  <si>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</si>
  <si>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</si>
  <si>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</si>
  <si>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</si>
  <si>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</si>
  <si>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</si>
  <si>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</si>
  <si>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</si>
  <si>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</si>
  <si>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</si>
  <si>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</si>
  <si>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</si>
  <si>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</si>
  <si>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</si>
  <si>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</si>
  <si>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</si>
  <si>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</si>
  <si>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</si>
  <si>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</si>
  <si>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</si>
  <si>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</si>
  <si>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</si>
  <si>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</si>
  <si>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</si>
  <si>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</si>
  <si>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</si>
  <si>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</si>
  <si>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</si>
  <si>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</si>
  <si>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</si>
  <si>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</si>
  <si>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</si>
  <si>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</si>
  <si>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</si>
  <si>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</si>
  <si>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</si>
  <si>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</si>
  <si>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</si>
  <si>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</si>
  <si>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</si>
  <si>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</si>
  <si>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</si>
  <si>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</si>
  <si>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</si>
  <si>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</si>
  <si>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</si>
  <si>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</si>
  <si>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</si>
  <si>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</si>
  <si>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</si>
  <si>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</si>
  <si>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</si>
  <si>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</si>
  <si>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</si>
  <si>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</si>
  <si>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</si>
  <si>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</si>
  <si>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</si>
  <si>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</si>
  <si>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</si>
  <si>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</si>
  <si>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</si>
  <si>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</si>
  <si>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</si>
  <si>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</si>
  <si>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</si>
  <si>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</si>
  <si>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</si>
  <si>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</si>
  <si>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</si>
  <si>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</si>
  <si>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</si>
  <si>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</si>
  <si>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</si>
  <si>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</si>
  <si>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</si>
  <si>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</si>
  <si>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</si>
  <si>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</si>
  <si>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</si>
  <si>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</si>
  <si>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</si>
  <si>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</si>
  <si>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</si>
  <si>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</si>
  <si>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</si>
  <si>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</si>
  <si>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</si>
  <si>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</si>
  <si>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</si>
  <si>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</si>
  <si>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</si>
  <si>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</si>
  <si>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</si>
  <si>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</si>
  <si>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</si>
  <si>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</si>
  <si>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</si>
  <si>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</si>
  <si>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</si>
  <si>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</si>
  <si>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</si>
  <si>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</si>
  <si>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</si>
  <si>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</si>
  <si>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</si>
  <si>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</si>
  <si>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</si>
  <si>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</si>
  <si>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</si>
  <si>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</si>
  <si>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</si>
  <si>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</si>
  <si>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</si>
  <si>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</si>
  <si>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</si>
  <si>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</si>
  <si>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</si>
  <si>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</si>
  <si>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</si>
  <si>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</si>
  <si>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</si>
  <si>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</si>
  <si>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</si>
  <si>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</si>
  <si>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</si>
  <si>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</si>
  <si>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</si>
  <si>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</si>
  <si>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</si>
  <si>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</si>
  <si>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</si>
  <si>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</si>
  <si>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</si>
  <si>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</si>
  <si>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</si>
  <si>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</si>
  <si>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</si>
  <si>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</si>
  <si>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</si>
  <si>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</si>
  <si>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</si>
  <si>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</si>
  <si>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</si>
  <si>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</si>
  <si>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</si>
  <si>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</si>
  <si>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</si>
  <si>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</si>
  <si>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</si>
  <si>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</si>
  <si>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</si>
  <si>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</si>
  <si>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</si>
  <si>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</si>
  <si>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</si>
  <si>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</si>
  <si>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</si>
  <si>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</si>
  <si>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</si>
  <si>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</si>
  <si>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</si>
  <si>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</si>
  <si>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</si>
  <si>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</si>
  <si>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</si>
  <si>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</si>
  <si>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</si>
  <si>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</si>
  <si>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</si>
  <si>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</si>
  <si>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</si>
  <si>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</si>
  <si>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</si>
  <si>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</si>
  <si>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</si>
  <si>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</si>
  <si>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</si>
  <si>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</si>
  <si>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</si>
  <si>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</si>
  <si>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</si>
  <si>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</si>
  <si>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</si>
  <si>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</si>
  <si>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</si>
  <si>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</si>
  <si>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</si>
  <si>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</si>
  <si>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</si>
  <si>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</si>
  <si>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</si>
  <si>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</si>
  <si>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</si>
  <si>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</si>
  <si>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</si>
  <si>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</si>
  <si>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</si>
  <si>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</si>
  <si>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</si>
  <si>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</si>
  <si>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</si>
  <si>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</si>
  <si>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</si>
  <si>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</si>
  <si>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</si>
  <si>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</si>
  <si>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</si>
  <si>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</si>
  <si>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</si>
  <si>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</si>
  <si>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</si>
  <si>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</si>
  <si>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</si>
  <si>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</si>
  <si>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</si>
  <si>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</si>
  <si>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</si>
  <si>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</si>
  <si>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</si>
  <si>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</si>
  <si>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</si>
  <si>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</si>
  <si>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</si>
  <si>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</si>
  <si>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</si>
  <si>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</si>
  <si>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</si>
  <si>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</si>
  <si>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</si>
  <si>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</si>
  <si>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</si>
  <si>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</si>
  <si>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</si>
  <si>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</si>
  <si>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</si>
  <si>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</si>
  <si>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</si>
  <si>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</si>
  <si>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</si>
  <si>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</si>
  <si>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</si>
  <si>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</si>
  <si>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</si>
  <si>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</si>
  <si>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</si>
  <si>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</si>
  <si>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</si>
  <si>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</si>
  <si>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</si>
  <si>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</si>
  <si>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</si>
  <si>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</si>
  <si>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</si>
  <si>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</si>
  <si>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</si>
  <si>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</si>
  <si>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</si>
  <si>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</si>
  <si>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</si>
  <si>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</si>
  <si>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</si>
  <si>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</si>
  <si>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</si>
  <si>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</si>
  <si>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</si>
  <si>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</si>
  <si>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</si>
  <si>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</si>
  <si>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</si>
  <si>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</si>
  <si>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</si>
  <si>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</si>
  <si>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</si>
  <si>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</si>
  <si>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</si>
  <si>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</si>
  <si>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</si>
  <si>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</si>
  <si>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</si>
  <si>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</si>
  <si>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</si>
  <si>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</si>
  <si>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</si>
  <si>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</si>
  <si>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</si>
  <si>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</si>
  <si>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</si>
  <si>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</si>
  <si>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</si>
  <si>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</si>
  <si>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</si>
  <si>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</si>
  <si>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</si>
  <si>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</si>
  <si>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</si>
  <si>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</si>
  <si>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</si>
  <si>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</si>
  <si>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</si>
  <si>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</si>
  <si>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</si>
  <si>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</si>
  <si>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</si>
  <si>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</si>
  <si>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</si>
  <si>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</si>
  <si>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</si>
  <si>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</si>
  <si>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</si>
  <si>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</si>
  <si>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</si>
  <si>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</si>
  <si>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</si>
  <si>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</si>
  <si>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</si>
  <si>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</si>
  <si>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</si>
  <si>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</si>
  <si>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</si>
  <si>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</si>
  <si>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</si>
  <si>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</si>
  <si>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</si>
  <si>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</si>
  <si>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</si>
  <si>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</si>
  <si>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</si>
  <si>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</si>
  <si>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</si>
  <si>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</si>
  <si>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</si>
  <si>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</si>
  <si>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</si>
  <si>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</si>
  <si>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</si>
  <si>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</si>
  <si>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</si>
  <si>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</si>
  <si>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</si>
  <si>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</si>
  <si>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</si>
  <si>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</si>
  <si>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</si>
  <si>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</si>
  <si>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</si>
  <si>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</si>
  <si>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</si>
  <si>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</si>
  <si>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</si>
  <si>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</si>
  <si>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</si>
  <si>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</si>
  <si>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</si>
  <si>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</si>
  <si>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</si>
  <si>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</si>
  <si>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</si>
  <si>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</si>
  <si>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</si>
  <si>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</si>
  <si>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</si>
  <si>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</si>
  <si>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</si>
  <si>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</si>
  <si>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</si>
  <si>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</si>
  <si>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</si>
  <si>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</si>
  <si>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</si>
  <si>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</si>
  <si>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</si>
  <si>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</si>
  <si>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</si>
  <si>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</si>
  <si>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</si>
  <si>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</si>
  <si>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</si>
  <si>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</si>
  <si>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</si>
  <si>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</si>
  <si>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</si>
  <si>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</si>
  <si>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</si>
  <si>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</si>
  <si>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</si>
  <si>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</si>
  <si>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</si>
  <si>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</si>
  <si>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</si>
  <si>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</si>
  <si>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</si>
  <si>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</si>
  <si>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</si>
  <si>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</si>
  <si>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</si>
  <si>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</si>
  <si>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</si>
  <si>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</si>
  <si>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</si>
  <si>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</si>
  <si>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</si>
  <si>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</si>
  <si>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</si>
  <si>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</si>
  <si>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</si>
  <si>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</si>
  <si>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</si>
  <si>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</si>
  <si>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</si>
  <si>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</si>
  <si>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</si>
  <si>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</si>
  <si>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</si>
  <si>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</si>
  <si>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</si>
  <si>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</si>
  <si>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</si>
  <si>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</si>
  <si>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</si>
  <si>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</si>
  <si>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</si>
  <si>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</si>
  <si>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</si>
  <si>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</si>
  <si>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</si>
  <si>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</si>
  <si>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</si>
  <si>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</si>
  <si>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</si>
  <si>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</si>
  <si>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</si>
  <si>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</si>
  <si>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</si>
  <si>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</si>
  <si>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</si>
  <si>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</si>
  <si>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</si>
  <si>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</si>
  <si>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</si>
  <si>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</si>
  <si>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</si>
  <si>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</si>
  <si>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</si>
  <si>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</si>
  <si>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</si>
  <si>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</si>
  <si>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</si>
  <si>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</si>
  <si>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</si>
  <si>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</si>
  <si>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</si>
  <si>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</si>
  <si>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</si>
  <si>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</si>
  <si>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</si>
  <si>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</si>
  <si>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</si>
  <si>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</si>
  <si>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</si>
  <si>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</si>
  <si>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</si>
  <si>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</si>
  <si>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</si>
  <si>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</si>
  <si>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</si>
  <si>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</si>
  <si>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</si>
  <si>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</si>
  <si>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</si>
  <si>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</si>
  <si>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</si>
  <si>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</si>
  <si>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</si>
  <si>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</si>
  <si>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</si>
  <si>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</si>
  <si>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</si>
  <si>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</si>
  <si>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</si>
  <si>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</si>
  <si>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</si>
  <si>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</si>
  <si>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</si>
  <si>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</si>
  <si>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</si>
  <si>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</si>
  <si>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</si>
  <si>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</si>
  <si>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</si>
  <si>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</si>
  <si>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</si>
  <si>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</si>
  <si>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</si>
  <si>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</si>
  <si>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</si>
  <si>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</si>
  <si>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</si>
  <si>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</si>
  <si>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</si>
  <si>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</si>
  <si>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</si>
  <si>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</si>
  <si>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</si>
  <si>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</si>
  <si>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</si>
  <si>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</si>
  <si>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</si>
  <si>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</si>
  <si>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</si>
  <si>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</si>
  <si>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</si>
  <si>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</si>
  <si>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</si>
  <si>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</si>
  <si>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</si>
  <si>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</si>
  <si>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</si>
  <si>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</si>
  <si>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</si>
  <si>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</si>
  <si>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</si>
  <si>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</si>
  <si>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</si>
  <si>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</si>
  <si>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</si>
  <si>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</si>
  <si>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</si>
  <si>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</si>
  <si>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</si>
  <si>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</si>
  <si>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</si>
  <si>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</si>
  <si>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</si>
  <si>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</si>
  <si>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</si>
  <si>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</si>
  <si>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</si>
  <si>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</si>
  <si>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</si>
  <si>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</si>
  <si>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</si>
  <si>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</si>
  <si>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</si>
  <si>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</si>
  <si>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</si>
  <si>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</si>
  <si>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</si>
  <si>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</si>
  <si>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</si>
  <si>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</si>
  <si>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</si>
  <si>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</si>
  <si>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</si>
  <si>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</si>
  <si>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</si>
  <si>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</si>
  <si>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</si>
  <si>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</si>
  <si>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</si>
  <si>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</si>
  <si>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</si>
  <si>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</si>
  <si>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</si>
  <si>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</si>
  <si>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</si>
  <si>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</si>
  <si>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</si>
  <si>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</si>
  <si>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</si>
  <si>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</si>
  <si>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</si>
  <si>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</si>
  <si>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</si>
  <si>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</si>
  <si>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</si>
  <si>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</si>
  <si>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</si>
  <si>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</si>
  <si>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</si>
  <si>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</si>
  <si>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</si>
  <si>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</si>
  <si>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</si>
  <si>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</si>
  <si>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</si>
  <si>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</si>
  <si>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</si>
  <si>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</si>
  <si>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</si>
  <si>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</si>
  <si>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</si>
  <si>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</si>
  <si>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</si>
  <si>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</si>
  <si>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</si>
  <si>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</si>
  <si>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</si>
  <si>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</si>
  <si>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</si>
  <si>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</si>
  <si>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</si>
  <si>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</si>
  <si>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</si>
  <si>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</si>
  <si>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</si>
  <si>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</si>
  <si>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</si>
  <si>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</si>
  <si>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</si>
  <si>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</si>
  <si>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</si>
  <si>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</si>
  <si>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</si>
  <si>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</si>
  <si>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</si>
  <si>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</si>
  <si>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</si>
  <si>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</si>
  <si>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</si>
  <si>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</si>
  <si>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</si>
  <si>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</si>
  <si>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</si>
  <si>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</si>
  <si>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</si>
  <si>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</si>
  <si>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</si>
  <si>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</si>
  <si>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</si>
  <si>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</si>
  <si>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</si>
  <si>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</si>
  <si>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</si>
  <si>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</si>
  <si>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</si>
  <si>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</si>
  <si>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</si>
  <si>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</si>
  <si>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</si>
  <si>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</si>
  <si>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</si>
  <si>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</si>
  <si>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</si>
  <si>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</si>
  <si>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</si>
  <si>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</si>
  <si>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</si>
  <si>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</si>
  <si>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</si>
  <si>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</si>
  <si>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</si>
  <si>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</si>
  <si>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</si>
  <si>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</si>
  <si>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</si>
  <si>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</si>
  <si>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</si>
  <si>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</si>
  <si>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</si>
  <si>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</si>
  <si>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</si>
  <si>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</si>
  <si>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</si>
  <si>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</si>
  <si>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</si>
  <si>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</si>
  <si>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</si>
  <si>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</si>
  <si>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</si>
  <si>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</si>
  <si>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</si>
  <si>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</si>
  <si>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</si>
  <si>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</si>
  <si>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</si>
  <si>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</si>
  <si>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</si>
  <si>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</si>
  <si>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</si>
  <si>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</si>
  <si>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</si>
  <si>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</si>
  <si>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</si>
  <si>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</si>
  <si>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</si>
  <si>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</si>
  <si>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</si>
  <si>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</si>
  <si>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</si>
  <si>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</si>
  <si>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</si>
  <si>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</si>
  <si>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</si>
  <si>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</si>
  <si>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</si>
  <si>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</si>
  <si>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</si>
  <si>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</si>
  <si>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</si>
  <si>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</si>
  <si>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</si>
  <si>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</si>
  <si>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</si>
  <si>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</si>
  <si>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</si>
  <si>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</si>
  <si>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</si>
  <si>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</si>
  <si>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</si>
  <si>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</si>
  <si>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</si>
  <si>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</si>
  <si>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</si>
  <si>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</si>
  <si>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</si>
  <si>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</si>
  <si>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</si>
  <si>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</si>
  <si>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</si>
  <si>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</si>
  <si>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</si>
  <si>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</si>
  <si>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</si>
  <si>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</si>
  <si>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</si>
  <si>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</si>
  <si>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</si>
  <si>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</si>
  <si>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</si>
  <si>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</si>
  <si>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</si>
  <si>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</si>
  <si>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</si>
  <si>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</si>
  <si>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</si>
  <si>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</si>
  <si>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</si>
  <si>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</si>
  <si>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</si>
  <si>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</si>
  <si>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</si>
  <si>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</si>
  <si>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</si>
  <si>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</si>
  <si>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</si>
  <si>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</si>
  <si>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</si>
  <si>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</si>
  <si>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</si>
  <si>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</si>
  <si>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</si>
  <si>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</si>
  <si>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</si>
  <si>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</si>
  <si>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</si>
  <si>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</si>
  <si>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</si>
  <si>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</si>
  <si>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</si>
  <si>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</si>
  <si>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</si>
  <si>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</si>
  <si>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</si>
  <si>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</si>
  <si>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</si>
  <si>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</si>
  <si>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</si>
  <si>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</si>
  <si>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</si>
  <si>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</si>
  <si>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</si>
  <si>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</si>
  <si>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</si>
  <si>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</si>
  <si>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</si>
  <si>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</si>
  <si>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</si>
  <si>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</si>
  <si>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</si>
  <si>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</si>
  <si>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</si>
  <si>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</si>
  <si>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</si>
  <si>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</si>
  <si>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</si>
  <si>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</si>
  <si>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</si>
  <si>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</si>
  <si>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</si>
  <si>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</si>
  <si>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</si>
  <si>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</si>
  <si>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</si>
  <si>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</si>
  <si>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</si>
  <si>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</si>
  <si>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</si>
  <si>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</si>
  <si>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</si>
  <si>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</si>
  <si>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</si>
  <si>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</si>
  <si>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</si>
  <si>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</si>
  <si>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</si>
  <si>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</si>
  <si>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</si>
  <si>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</si>
  <si>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</si>
  <si>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</si>
  <si>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</si>
  <si>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</si>
  <si>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</si>
  <si>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</si>
  <si>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</si>
  <si>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</si>
  <si>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</si>
  <si>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</si>
  <si>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</si>
  <si>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</si>
  <si>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</si>
  <si>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</si>
  <si>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</si>
  <si>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</si>
  <si>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</si>
  <si>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</si>
  <si>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</si>
  <si>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</si>
  <si>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</si>
  <si>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</si>
  <si>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</si>
  <si>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</si>
  <si>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</si>
  <si>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</si>
  <si>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</si>
  <si>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</si>
  <si>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</si>
  <si>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</si>
  <si>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</si>
  <si>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</si>
  <si>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</si>
  <si>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</si>
  <si>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</si>
  <si>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</si>
  <si>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</si>
  <si>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</si>
  <si>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</si>
  <si>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</si>
  <si>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</si>
  <si>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</si>
  <si>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</si>
  <si>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</si>
  <si>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</si>
  <si>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</si>
  <si>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</si>
  <si>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</si>
  <si>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</si>
  <si>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</si>
  <si>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</si>
  <si>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</si>
  <si>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</si>
  <si>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</si>
  <si>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</si>
  <si>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</si>
  <si>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</si>
  <si>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</si>
  <si>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</si>
  <si>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</si>
  <si>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</si>
  <si>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</si>
  <si>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</si>
  <si>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</si>
  <si>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</si>
  <si>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</si>
  <si>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</si>
  <si>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</si>
  <si>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</si>
  <si>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</si>
  <si>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</si>
  <si>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</si>
  <si>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</si>
  <si>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</si>
  <si>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</si>
  <si>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</si>
  <si>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</si>
  <si>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</si>
  <si>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</si>
  <si>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</si>
  <si>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</si>
  <si>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</si>
  <si>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</si>
  <si>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</si>
  <si>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</si>
  <si>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</si>
  <si>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</si>
  <si>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</si>
  <si>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</si>
  <si>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</si>
  <si>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</si>
  <si>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</si>
  <si>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</si>
  <si>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</si>
  <si>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</si>
  <si>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</si>
  <si>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</si>
  <si>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</si>
  <si>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</si>
  <si>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</si>
  <si>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</si>
  <si>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</si>
  <si>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</si>
  <si>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</si>
  <si>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</si>
  <si>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</si>
  <si>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</si>
  <si>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</si>
  <si>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</si>
  <si>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</si>
  <si>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</si>
  <si>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</si>
  <si>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</si>
  <si>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</si>
  <si>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</si>
  <si>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</si>
  <si>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</si>
  <si>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</si>
  <si>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</si>
  <si>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</si>
  <si>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</si>
  <si>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</si>
  <si>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</si>
  <si>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</si>
  <si>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</si>
  <si>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</si>
  <si>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</si>
  <si>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</si>
  <si>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</si>
  <si>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</si>
  <si>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</si>
  <si>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</si>
  <si>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</si>
  <si>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</si>
  <si>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</si>
  <si>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</si>
  <si>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</si>
  <si>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</si>
  <si>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</si>
  <si>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</si>
  <si>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</si>
  <si>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</si>
  <si>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</si>
  <si>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</si>
  <si>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</si>
  <si>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</si>
  <si>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</si>
  <si>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</si>
  <si>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</si>
  <si>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</si>
  <si>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</si>
  <si>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</si>
  <si>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</si>
  <si>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</si>
  <si>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</si>
  <si>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</si>
  <si>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</si>
  <si>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</si>
  <si>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</si>
  <si>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</si>
  <si>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</si>
  <si>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</si>
  <si>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</si>
  <si>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</si>
  <si>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</si>
  <si>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</si>
  <si>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</si>
  <si>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</si>
  <si>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</si>
  <si>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</si>
  <si>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</si>
  <si>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</si>
  <si>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</si>
  <si>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</si>
  <si>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</si>
  <si>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</si>
  <si>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</si>
  <si>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</si>
  <si>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</si>
  <si>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</si>
  <si>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</si>
  <si>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</si>
  <si>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</si>
  <si>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</si>
  <si>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</si>
  <si>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</si>
  <si>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</si>
  <si>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</si>
  <si>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</si>
  <si>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</si>
  <si>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</si>
  <si>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</si>
  <si>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</si>
  <si>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</si>
  <si>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</si>
  <si>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</si>
  <si>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</si>
  <si>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</si>
  <si>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</si>
  <si>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</si>
  <si>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</si>
  <si>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</si>
  <si>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</si>
  <si>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</si>
  <si>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</si>
  <si>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</si>
  <si>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</si>
  <si>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</si>
  <si>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</si>
  <si>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</si>
  <si>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</si>
  <si>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</si>
  <si>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</si>
  <si>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</si>
  <si>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</si>
  <si>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</si>
  <si>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</si>
  <si>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</si>
  <si>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</si>
  <si>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</si>
  <si>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</si>
  <si>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</si>
  <si>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</si>
  <si>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</si>
  <si>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</si>
  <si>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</si>
  <si>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</si>
  <si>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</si>
  <si>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</si>
  <si>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</si>
  <si>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</si>
  <si>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</si>
  <si>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</si>
  <si>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</si>
  <si>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</si>
  <si>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</si>
  <si>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</si>
  <si>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</si>
  <si>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</si>
  <si>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</si>
  <si>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</si>
  <si>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</si>
  <si>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</si>
  <si>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</si>
  <si>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</si>
  <si>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</si>
  <si>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</si>
  <si>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</si>
  <si>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</si>
  <si>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</si>
  <si>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</si>
  <si>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</si>
  <si>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</si>
  <si>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</si>
  <si>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</si>
  <si>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</si>
  <si>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</si>
  <si>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</si>
  <si>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</si>
  <si>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</si>
  <si>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</si>
  <si>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</si>
  <si>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</si>
  <si>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</si>
  <si>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</si>
  <si>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</si>
  <si>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</si>
  <si>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</si>
  <si>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</si>
  <si>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</si>
  <si>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</si>
  <si>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</si>
  <si>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</si>
  <si>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</si>
  <si>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</si>
  <si>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</si>
  <si>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</si>
  <si>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</si>
  <si>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</si>
  <si>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</si>
  <si>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</si>
  <si>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</si>
  <si>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</si>
  <si>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</si>
  <si>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</si>
  <si>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</si>
  <si>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</si>
  <si>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</si>
  <si>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</si>
  <si>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</si>
  <si>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</si>
  <si>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</si>
  <si>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</si>
  <si>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</si>
  <si>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</si>
  <si>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</si>
  <si>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</si>
  <si>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</si>
  <si>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</si>
  <si>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</si>
  <si>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</si>
  <si>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</si>
  <si>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</si>
  <si>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</si>
  <si>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</si>
  <si>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</si>
  <si>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</si>
  <si>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</si>
  <si>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</si>
  <si>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</si>
  <si>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</si>
  <si>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</si>
  <si>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</si>
  <si>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</si>
  <si>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</si>
  <si>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</si>
  <si>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</si>
  <si>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</si>
  <si>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</si>
  <si>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</si>
  <si>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</si>
  <si>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</si>
  <si>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</si>
  <si>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</si>
  <si>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</si>
  <si>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</si>
  <si>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</si>
  <si>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</si>
  <si>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</si>
  <si>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</si>
  <si>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</si>
  <si>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</si>
  <si>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</si>
  <si>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</si>
  <si>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</si>
  <si>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</si>
  <si>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</si>
  <si>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</si>
  <si>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</si>
  <si>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</si>
  <si>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</si>
  <si>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</si>
  <si>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</si>
  <si>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</si>
  <si>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</si>
  <si>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</si>
  <si>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</si>
  <si>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</si>
  <si>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</si>
  <si>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</si>
  <si>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</si>
  <si>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</si>
  <si>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</si>
  <si>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</si>
  <si>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</si>
  <si>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</si>
  <si>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</si>
  <si>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</si>
  <si>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</si>
  <si>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</si>
  <si>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</si>
  <si>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</si>
  <si>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</si>
  <si>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</si>
  <si>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</si>
  <si>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</si>
  <si>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</si>
  <si>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</si>
  <si>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</si>
  <si>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</si>
  <si>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</si>
  <si>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</si>
  <si>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</si>
  <si>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</si>
  <si>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</si>
  <si>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</si>
  <si>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</si>
  <si>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</si>
  <si>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</si>
  <si>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</si>
  <si>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</si>
  <si>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</si>
  <si>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</si>
  <si>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</si>
  <si>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</si>
  <si>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</si>
  <si>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</si>
  <si>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</si>
  <si>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</si>
  <si>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</si>
  <si>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</si>
  <si>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</si>
  <si>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</si>
  <si>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</si>
  <si>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</si>
  <si>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</si>
  <si>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</si>
  <si>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</si>
  <si>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</si>
  <si>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</si>
  <si>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</si>
  <si>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</si>
  <si>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</si>
  <si>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</si>
  <si>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</si>
  <si>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</si>
  <si>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</si>
  <si>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</si>
  <si>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</si>
  <si>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</si>
  <si>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</si>
  <si>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</si>
  <si>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</si>
  <si>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</si>
  <si>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</si>
  <si>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</si>
  <si>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</si>
  <si>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</si>
  <si>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</si>
  <si>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</si>
  <si>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</si>
  <si>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</si>
  <si>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</si>
  <si>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</si>
  <si>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</si>
  <si>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</si>
  <si>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</si>
  <si>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</si>
  <si>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</si>
  <si>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</si>
  <si>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</si>
  <si>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</si>
  <si>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</si>
  <si>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</si>
  <si>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</si>
  <si>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</si>
  <si>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</si>
  <si>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</si>
  <si>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</si>
  <si>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</si>
  <si>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</si>
  <si>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</si>
  <si>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</si>
  <si>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</si>
  <si>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</si>
  <si>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</si>
  <si>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</si>
  <si>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</si>
  <si>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</si>
  <si>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</si>
  <si>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</si>
  <si>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</si>
  <si>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</si>
  <si>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</si>
  <si>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</si>
  <si>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</si>
  <si>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</si>
  <si>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</si>
  <si>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</si>
  <si>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</si>
  <si>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</si>
  <si>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</si>
  <si>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</si>
  <si>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</si>
  <si>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</si>
  <si>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</si>
  <si>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</si>
  <si>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</si>
  <si>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</si>
  <si>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</si>
  <si>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</si>
  <si>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</si>
  <si>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</si>
  <si>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</si>
  <si>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</si>
  <si>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</si>
  <si>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</si>
  <si>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</si>
  <si>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</si>
  <si>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</si>
  <si>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</si>
  <si>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</si>
  <si>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</si>
  <si>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</si>
  <si>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</si>
  <si>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</si>
  <si>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</si>
  <si>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</si>
  <si>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</si>
  <si>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</si>
  <si>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</si>
  <si>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</si>
  <si>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</si>
  <si>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</si>
  <si>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</si>
  <si>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</si>
  <si>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</si>
  <si>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</si>
  <si>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</si>
  <si>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</si>
  <si>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</si>
  <si>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</si>
  <si>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</si>
  <si>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</si>
  <si>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</si>
  <si>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</si>
  <si>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</si>
  <si>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</si>
  <si>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</si>
  <si>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</si>
  <si>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</si>
  <si>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</si>
  <si>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</si>
  <si>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</si>
  <si>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</si>
  <si>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</si>
  <si>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</si>
  <si>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</si>
  <si>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</si>
  <si>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</si>
  <si>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</si>
  <si>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</si>
  <si>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</si>
  <si>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</si>
  <si>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</si>
  <si>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</si>
  <si>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</si>
  <si>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</si>
  <si>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</si>
  <si>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</si>
  <si>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</si>
  <si>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</si>
  <si>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</si>
  <si>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</si>
  <si>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</si>
  <si>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</si>
  <si>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</si>
  <si>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</si>
  <si>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</si>
  <si>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</si>
  <si>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</si>
  <si>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</si>
  <si>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</si>
  <si>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</si>
  <si>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</si>
  <si>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</si>
  <si>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</si>
  <si>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</si>
  <si>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</si>
  <si>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</si>
  <si>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</si>
  <si>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</si>
  <si>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</si>
  <si>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</si>
  <si>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</si>
  <si>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</si>
  <si>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</si>
  <si>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</si>
  <si>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</si>
  <si>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</si>
  <si>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</si>
  <si>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</si>
  <si>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</si>
  <si>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</si>
  <si>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</si>
  <si>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</si>
  <si>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</si>
  <si>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</si>
  <si>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</si>
  <si>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</si>
  <si>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</si>
  <si>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</si>
  <si>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</si>
  <si>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</si>
  <si>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</si>
  <si>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</si>
  <si>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</si>
  <si>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</si>
  <si>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</si>
  <si>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</si>
  <si>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</si>
  <si>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</si>
  <si>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</si>
  <si>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</si>
  <si>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</si>
  <si>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</si>
  <si>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</si>
  <si>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</si>
  <si>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</si>
  <si>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</si>
  <si>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</si>
  <si>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</si>
  <si>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</si>
  <si>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</si>
  <si>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</si>
  <si>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</si>
  <si>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</si>
  <si>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</si>
  <si>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</si>
  <si>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</si>
  <si>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</si>
  <si>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</si>
  <si>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</si>
  <si>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</si>
  <si>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</si>
  <si>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</si>
  <si>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</si>
  <si>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</si>
  <si>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</si>
  <si>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</si>
  <si>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</si>
  <si>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</si>
  <si>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</si>
  <si>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</si>
  <si>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</si>
  <si>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</si>
  <si>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</si>
  <si>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</si>
  <si>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</si>
  <si>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</si>
  <si>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</si>
  <si>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</si>
  <si>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</si>
  <si>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</si>
  <si>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</si>
  <si>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</si>
  <si>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</si>
  <si>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</si>
  <si>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</si>
  <si>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</si>
  <si>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</si>
  <si>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</si>
  <si>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</si>
  <si>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</si>
  <si>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</si>
  <si>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</si>
  <si>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</si>
  <si>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</si>
  <si>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</si>
  <si>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</si>
  <si>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</si>
  <si>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</si>
  <si>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</si>
  <si>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</si>
  <si>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</si>
  <si>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</si>
  <si>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</si>
  <si>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</si>
  <si>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</si>
  <si>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</si>
  <si>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</si>
  <si>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</si>
  <si>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</si>
  <si>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</si>
  <si>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</si>
  <si>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</si>
  <si>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</si>
  <si>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</si>
  <si>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</si>
  <si>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</si>
  <si>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</si>
  <si>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</si>
  <si>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</si>
  <si>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</si>
  <si>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</si>
  <si>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</si>
  <si>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</si>
  <si>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</si>
  <si>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</si>
  <si>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</si>
  <si>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</si>
  <si>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</si>
  <si>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</si>
  <si>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</si>
  <si>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</si>
  <si>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</si>
  <si>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</si>
  <si>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</si>
  <si>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</si>
  <si>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</si>
  <si>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</si>
  <si>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2019</t>
  </si>
  <si>
    <t>2020</t>
  </si>
  <si>
    <t>2021</t>
  </si>
  <si>
    <t>2022</t>
  </si>
  <si>
    <t>Sep</t>
  </si>
  <si>
    <t>Oct</t>
  </si>
  <si>
    <t>Nov</t>
  </si>
  <si>
    <t>Dec</t>
  </si>
  <si>
    <t>Jan</t>
  </si>
  <si>
    <t>Feb</t>
  </si>
  <si>
    <t>Mar</t>
  </si>
  <si>
    <t>Apr</t>
  </si>
  <si>
    <t>May</t>
  </si>
  <si>
    <t>Jun</t>
  </si>
  <si>
    <t>Jul</t>
  </si>
  <si>
    <t>Aug</t>
  </si>
  <si>
    <t>Years (Order Date)</t>
  </si>
  <si>
    <t>Months (Order Date)</t>
  </si>
  <si>
    <t>Arabrica</t>
  </si>
  <si>
    <t>Excelsta</t>
  </si>
  <si>
    <t>Librica</t>
  </si>
  <si>
    <t>Robosta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</si>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</sst>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mmm\-yyyy"/>
    <numFmt numFmtId="166" formatCode="0.0&quot;kg&quot;"/>
    <numFmt numFmtId="167" formatCode="_([$$-409]* #,##0.00_);_([$$-409]* \(#,##0.00\);_([$$-409]* &quot;-&quot;??_);_(@_)"/>
    <numFmt numFmtId="168" formatCode="[$$-409]#,##0;[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rgb="FF6CB3F4"/>
        </patternFill>
      </fill>
    </dxf>
    <dxf>
      <font>
        <b/>
        <i val="0"/>
        <sz val="11"/>
        <color rgb="FF3C1464"/>
        <name val="Calibri"/>
        <family val="2"/>
        <scheme val="minor"/>
      </font>
    </dxf>
    <dxf>
      <font>
        <b/>
        <i val="0"/>
        <sz val="11"/>
        <color rgb="FF3C1464"/>
        <name val="Calibri"/>
        <family val="2"/>
        <scheme val="minor"/>
      </font>
      <fill>
        <patternFill patternType="solid">
          <fgColor theme="0"/>
          <bgColor theme="0"/>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 TL" pivot="0" table="0" count="8" xr9:uid="{D1EEE1BF-2529-4704-B18D-BC6E5FD2532D}">
      <tableStyleElement type="wholeTable" dxfId="14"/>
      <tableStyleElement type="headerRow" dxfId="13"/>
    </tableStyle>
    <tableStyle name="Slicer Style 1" pivot="0" table="0" count="1" xr9:uid="{64E50FD8-70DB-46BA-AF99-5301247AB8AF}">
      <tableStyleElement type="wholeTable" dxfId="12"/>
    </tableStyle>
  </tableStyles>
  <colors>
    <mruColors>
      <color rgb="FF9F5FDF"/>
      <color rgb="FFDBC3F3"/>
      <color rgb="FF7F2AD4"/>
      <color rgb="FF3C1464"/>
      <color rgb="FF420DAB"/>
      <color rgb="FF6CB3F4"/>
      <color rgb="FF06A2F0"/>
      <color rgb="FFC5A5F5"/>
      <color rgb="FF461193"/>
      <color rgb="FF8E43D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420DAB"/>
            </patternFill>
          </fill>
          <border>
            <left style="thin">
              <color rgb="FF8E43D9"/>
            </left>
            <right style="thin">
              <color rgb="FF8E43D9"/>
            </right>
            <top style="thin">
              <color rgb="FF8E43D9"/>
            </top>
            <bottom style="thin">
              <color rgb="FF8E43D9"/>
            </bottom>
          </border>
        </dxf>
        <dxf>
          <font>
            <sz val="11"/>
            <color rgb="FF3C1464"/>
            <name val="Calibri"/>
            <family val="2"/>
            <scheme val="minor"/>
          </font>
        </dxf>
        <dxf>
          <font>
            <b/>
            <i val="0"/>
            <sz val="11"/>
            <color rgb="FF7030A0"/>
            <name val="Calibri"/>
            <family val="2"/>
            <scheme val="minor"/>
          </font>
        </dxf>
        <dxf>
          <font>
            <sz val="9"/>
            <color rgb="FF7030A0"/>
            <name val="Calibri"/>
            <family val="2"/>
            <scheme val="minor"/>
          </font>
        </dxf>
        <dxf>
          <font>
            <b/>
            <i val="0"/>
            <sz val="11"/>
            <color rgb="FF002060"/>
            <name val="Calibri"/>
            <family val="2"/>
            <scheme val="minor"/>
          </font>
        </dxf>
      </x15:dxfs>
    </ext>
    <ext xmlns:x15="http://schemas.microsoft.com/office/spreadsheetml/2010/11/main" uri="{9260A510-F301-46a8-8635-F512D64BE5F5}">
      <x15:timelineStyles defaultTimelineStyle="TimeSlicerStyleLight1">
        <x15:timelineStyle name="Purp TL">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Data_Cleaned.xlsx]Top 5 Customers!Total_Sales</c:name>
    <c:fmtId val="12"/>
  </c:pivotSource>
  <c:chart>
    <c:title>
      <c:tx>
        <c:rich>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2AD4"/>
          </a:solidFill>
          <a:ln>
            <a:noFill/>
          </a:ln>
          <a:effectLst/>
        </c:spPr>
      </c:pivotFmt>
      <c:pivotFmt>
        <c:idx val="2"/>
        <c:spPr>
          <a:solidFill>
            <a:srgbClr val="9F5FDF"/>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5FDF"/>
          </a:solidFill>
          <a:ln>
            <a:noFill/>
          </a:ln>
          <a:effectLst/>
        </c:spPr>
      </c:pivotFmt>
      <c:pivotFmt>
        <c:idx val="5"/>
        <c:spPr>
          <a:solidFill>
            <a:srgbClr val="7F2AD4"/>
          </a:solidFill>
          <a:ln>
            <a:noFill/>
          </a:ln>
          <a:effectLst/>
        </c:spPr>
      </c:pivotFmt>
      <c:pivotFmt>
        <c:idx val="6"/>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a:noFill/>
            </a:ln>
            <a:effectLst/>
          </c:spPr>
          <c:invertIfNegative val="0"/>
          <c:dPt>
            <c:idx val="0"/>
            <c:invertIfNegative val="0"/>
            <c:bubble3D val="0"/>
            <c:extLst>
              <c:ext xmlns:c16="http://schemas.microsoft.com/office/drawing/2014/chart" uri="{C3380CC4-5D6E-409C-BE32-E72D297353CC}">
                <c16:uniqueId val="{00000000-720F-4497-A61C-F91FC8C988F6}"/>
              </c:ext>
            </c:extLst>
          </c:dPt>
          <c:dPt>
            <c:idx val="1"/>
            <c:invertIfNegative val="0"/>
            <c:bubble3D val="0"/>
            <c:extLst>
              <c:ext xmlns:c16="http://schemas.microsoft.com/office/drawing/2014/chart" uri="{C3380CC4-5D6E-409C-BE32-E72D297353CC}">
                <c16:uniqueId val="{00000001-720F-4497-A61C-F91FC8C988F6}"/>
              </c:ext>
            </c:extLst>
          </c:dPt>
          <c:dLbls>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20F-4497-A61C-F91FC8C988F6}"/>
            </c:ext>
          </c:extLst>
        </c:ser>
        <c:dLbls>
          <c:dLblPos val="outEnd"/>
          <c:showLegendKey val="0"/>
          <c:showVal val="1"/>
          <c:showCatName val="0"/>
          <c:showSerName val="0"/>
          <c:showPercent val="0"/>
          <c:showBubbleSize val="0"/>
        </c:dLbls>
        <c:gapWidth val="182"/>
        <c:axId val="665871056"/>
        <c:axId val="665898416"/>
      </c:barChart>
      <c:catAx>
        <c:axId val="66587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98416"/>
        <c:crosses val="autoZero"/>
        <c:auto val="1"/>
        <c:lblAlgn val="ctr"/>
        <c:lblOffset val="100"/>
        <c:noMultiLvlLbl val="0"/>
      </c:catAx>
      <c:valAx>
        <c:axId val="665898416"/>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420D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Data_Cleaned.xlsx]Country Bar Chart!Total_Sales</c:name>
    <c:fmtId val="11"/>
  </c:pivotSource>
  <c:chart>
    <c:title>
      <c:tx>
        <c:rich>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2AD4"/>
          </a:solidFill>
          <a:ln>
            <a:noFill/>
          </a:ln>
          <a:effectLst/>
        </c:spPr>
      </c:pivotFmt>
      <c:pivotFmt>
        <c:idx val="2"/>
        <c:spPr>
          <a:solidFill>
            <a:srgbClr val="9F5FDF"/>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5FDF"/>
          </a:solidFill>
          <a:ln>
            <a:noFill/>
          </a:ln>
          <a:effectLst/>
        </c:spPr>
      </c:pivotFmt>
      <c:pivotFmt>
        <c:idx val="5"/>
        <c:spPr>
          <a:solidFill>
            <a:srgbClr val="7F2AD4"/>
          </a:solidFill>
          <a:ln>
            <a:noFill/>
          </a:ln>
          <a:effectLst/>
        </c:spPr>
      </c:pivotFmt>
      <c:pivotFmt>
        <c:idx val="6"/>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F5FDF"/>
          </a:solidFill>
          <a:ln>
            <a:noFill/>
          </a:ln>
          <a:effectLst/>
        </c:spPr>
      </c:pivotFmt>
      <c:pivotFmt>
        <c:idx val="8"/>
        <c:spPr>
          <a:solidFill>
            <a:srgbClr val="7F2AD4"/>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C1464"/>
            </a:solidFill>
            <a:ln>
              <a:noFill/>
            </a:ln>
            <a:effectLst/>
          </c:spPr>
          <c:invertIfNegative val="0"/>
          <c:dPt>
            <c:idx val="0"/>
            <c:invertIfNegative val="0"/>
            <c:bubble3D val="0"/>
            <c:spPr>
              <a:solidFill>
                <a:srgbClr val="9F5FDF"/>
              </a:solidFill>
              <a:ln>
                <a:noFill/>
              </a:ln>
              <a:effectLst/>
            </c:spPr>
            <c:extLst>
              <c:ext xmlns:c16="http://schemas.microsoft.com/office/drawing/2014/chart" uri="{C3380CC4-5D6E-409C-BE32-E72D297353CC}">
                <c16:uniqueId val="{00000001-437E-4AB6-86A3-18ACE3328E1D}"/>
              </c:ext>
            </c:extLst>
          </c:dPt>
          <c:dPt>
            <c:idx val="1"/>
            <c:invertIfNegative val="0"/>
            <c:bubble3D val="0"/>
            <c:spPr>
              <a:solidFill>
                <a:srgbClr val="7F2AD4"/>
              </a:solidFill>
              <a:ln>
                <a:noFill/>
              </a:ln>
              <a:effectLst/>
            </c:spPr>
            <c:extLst>
              <c:ext xmlns:c16="http://schemas.microsoft.com/office/drawing/2014/chart" uri="{C3380CC4-5D6E-409C-BE32-E72D297353CC}">
                <c16:uniqueId val="{00000003-437E-4AB6-86A3-18ACE3328E1D}"/>
              </c:ext>
            </c:extLst>
          </c:dPt>
          <c:dLbls>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37E-4AB6-86A3-18ACE3328E1D}"/>
            </c:ext>
          </c:extLst>
        </c:ser>
        <c:dLbls>
          <c:dLblPos val="outEnd"/>
          <c:showLegendKey val="0"/>
          <c:showVal val="1"/>
          <c:showCatName val="0"/>
          <c:showSerName val="0"/>
          <c:showPercent val="0"/>
          <c:showBubbleSize val="0"/>
        </c:dLbls>
        <c:gapWidth val="182"/>
        <c:axId val="665871056"/>
        <c:axId val="665898416"/>
      </c:barChart>
      <c:catAx>
        <c:axId val="66587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98416"/>
        <c:crosses val="autoZero"/>
        <c:auto val="1"/>
        <c:lblAlgn val="ctr"/>
        <c:lblOffset val="100"/>
        <c:noMultiLvlLbl val="0"/>
      </c:catAx>
      <c:valAx>
        <c:axId val="665898416"/>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420D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Data_Cleaned.xlsx]Total_Sales!Total_Sales</c:name>
    <c:fmtId val="5"/>
  </c:pivotSource>
  <c:chart>
    <c:title>
      <c:tx>
        <c:rich>
          <a:bodyPr rot="0" spcFirstLastPara="1" vertOverflow="ellipsis" vert="horz" wrap="square" anchor="ctr" anchorCtr="1"/>
          <a:lstStyle/>
          <a:p>
            <a:pPr>
              <a:defRPr sz="1400" b="0" i="0" u="none" strike="noStrike" kern="1200" spc="0" baseline="0">
                <a:solidFill>
                  <a:srgbClr val="8E43D9"/>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43D9"/>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Arabrica</c:v>
                </c:pt>
              </c:strCache>
            </c:strRef>
          </c:tx>
          <c:spPr>
            <a:ln w="28575" cap="rnd">
              <a:solidFill>
                <a:srgbClr val="FFFF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9-5E16-4F0D-937D-DE251D122C50}"/>
            </c:ext>
          </c:extLst>
        </c:ser>
        <c:ser>
          <c:idx val="1"/>
          <c:order val="1"/>
          <c:tx>
            <c:strRef>
              <c:f>Total_Sales!$D$3:$D$4</c:f>
              <c:strCache>
                <c:ptCount val="1"/>
                <c:pt idx="0">
                  <c:v>Excelsta</c:v>
                </c:pt>
              </c:strCache>
            </c:strRef>
          </c:tx>
          <c:spPr>
            <a:ln w="28575" cap="rnd">
              <a:solidFill>
                <a:srgbClr val="FF00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A-5E16-4F0D-937D-DE251D122C50}"/>
            </c:ext>
          </c:extLst>
        </c:ser>
        <c:ser>
          <c:idx val="2"/>
          <c:order val="2"/>
          <c:tx>
            <c:strRef>
              <c:f>Total_Sales!$E$3:$E$4</c:f>
              <c:strCache>
                <c:ptCount val="1"/>
                <c:pt idx="0">
                  <c:v>Librica</c:v>
                </c:pt>
              </c:strCache>
            </c:strRef>
          </c:tx>
          <c:spPr>
            <a:ln w="28575" cap="rnd">
              <a:solidFill>
                <a:srgbClr val="3C1464"/>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B-5E16-4F0D-937D-DE251D122C50}"/>
            </c:ext>
          </c:extLst>
        </c:ser>
        <c:ser>
          <c:idx val="3"/>
          <c:order val="3"/>
          <c:tx>
            <c:strRef>
              <c:f>Total_Sales!$F$3:$F$4</c:f>
              <c:strCache>
                <c:ptCount val="1"/>
                <c:pt idx="0">
                  <c:v>Robosta</c:v>
                </c:pt>
              </c:strCache>
            </c:strRef>
          </c:tx>
          <c:spPr>
            <a:ln w="28575" cap="rnd">
              <a:solidFill>
                <a:srgbClr val="00B05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C-5E16-4F0D-937D-DE251D122C50}"/>
            </c:ext>
          </c:extLst>
        </c:ser>
        <c:dLbls>
          <c:showLegendKey val="0"/>
          <c:showVal val="0"/>
          <c:showCatName val="0"/>
          <c:showSerName val="0"/>
          <c:showPercent val="0"/>
          <c:showBubbleSize val="0"/>
        </c:dLbls>
        <c:smooth val="0"/>
        <c:axId val="604844720"/>
        <c:axId val="2039750384"/>
      </c:lineChart>
      <c:catAx>
        <c:axId val="60484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crossAx val="2039750384"/>
        <c:crosses val="autoZero"/>
        <c:auto val="1"/>
        <c:lblAlgn val="ctr"/>
        <c:lblOffset val="100"/>
        <c:noMultiLvlLbl val="0"/>
      </c:catAx>
      <c:valAx>
        <c:axId val="20397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E43D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E43D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crossAx val="60484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8E43D9"/>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17972</xdr:colOff>
      <xdr:row>0</xdr:row>
      <xdr:rowOff>47625</xdr:rowOff>
    </xdr:from>
    <xdr:to>
      <xdr:col>26</xdr:col>
      <xdr:colOff>19050</xdr:colOff>
      <xdr:row>3</xdr:row>
      <xdr:rowOff>161925</xdr:rowOff>
    </xdr:to>
    <xdr:sp macro="" textlink="">
      <xdr:nvSpPr>
        <xdr:cNvPr id="3" name="Rectangle 2">
          <a:extLst>
            <a:ext uri="{FF2B5EF4-FFF2-40B4-BE49-F238E27FC236}">
              <a16:creationId xmlns:a16="http://schemas.microsoft.com/office/drawing/2014/main" id="{A51AC56B-B9AF-3F54-4246-7E3C6F096A27}"/>
            </a:ext>
          </a:extLst>
        </xdr:cNvPr>
        <xdr:cNvSpPr/>
      </xdr:nvSpPr>
      <xdr:spPr>
        <a:xfrm>
          <a:off x="125802" y="47625"/>
          <a:ext cx="15277022" cy="56359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xdr:from>
      <xdr:col>15</xdr:col>
      <xdr:colOff>593067</xdr:colOff>
      <xdr:row>24</xdr:row>
      <xdr:rowOff>182096</xdr:rowOff>
    </xdr:from>
    <xdr:to>
      <xdr:col>25</xdr:col>
      <xdr:colOff>588309</xdr:colOff>
      <xdr:row>40</xdr:row>
      <xdr:rowOff>53915</xdr:rowOff>
    </xdr:to>
    <xdr:graphicFrame macro="">
      <xdr:nvGraphicFramePr>
        <xdr:cNvPr id="4" name="Chart 3">
          <a:extLst>
            <a:ext uri="{FF2B5EF4-FFF2-40B4-BE49-F238E27FC236}">
              <a16:creationId xmlns:a16="http://schemas.microsoft.com/office/drawing/2014/main" id="{E3009E02-2DD3-4163-9687-86CB084DA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12</xdr:row>
      <xdr:rowOff>19821</xdr:rowOff>
    </xdr:from>
    <xdr:to>
      <xdr:col>25</xdr:col>
      <xdr:colOff>574301</xdr:colOff>
      <xdr:row>24</xdr:row>
      <xdr:rowOff>182096</xdr:rowOff>
    </xdr:to>
    <xdr:graphicFrame macro="">
      <xdr:nvGraphicFramePr>
        <xdr:cNvPr id="5" name="Chart 4">
          <a:extLst>
            <a:ext uri="{FF2B5EF4-FFF2-40B4-BE49-F238E27FC236}">
              <a16:creationId xmlns:a16="http://schemas.microsoft.com/office/drawing/2014/main" id="{D3392828-E56F-4A96-A56F-AC9B15172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97490</xdr:colOff>
      <xdr:row>12</xdr:row>
      <xdr:rowOff>0</xdr:rowOff>
    </xdr:from>
    <xdr:to>
      <xdr:col>15</xdr:col>
      <xdr:colOff>606798</xdr:colOff>
      <xdr:row>40</xdr:row>
      <xdr:rowOff>28014</xdr:rowOff>
    </xdr:to>
    <xdr:graphicFrame macro="">
      <xdr:nvGraphicFramePr>
        <xdr:cNvPr id="6" name="Chart 5">
          <a:extLst>
            <a:ext uri="{FF2B5EF4-FFF2-40B4-BE49-F238E27FC236}">
              <a16:creationId xmlns:a16="http://schemas.microsoft.com/office/drawing/2014/main" id="{B4FB402B-7951-494F-8AEF-965235E1F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46186</xdr:colOff>
      <xdr:row>3</xdr:row>
      <xdr:rowOff>126067</xdr:rowOff>
    </xdr:from>
    <xdr:to>
      <xdr:col>16</xdr:col>
      <xdr:colOff>17972</xdr:colOff>
      <xdr:row>12</xdr:row>
      <xdr:rowOff>17971</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7A57C40E-BE26-4F1E-AE4A-616AD34BECA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4016" y="575359"/>
              <a:ext cx="9137352" cy="16711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70037</xdr:colOff>
      <xdr:row>7</xdr:row>
      <xdr:rowOff>107673</xdr:rowOff>
    </xdr:from>
    <xdr:to>
      <xdr:col>21</xdr:col>
      <xdr:colOff>364192</xdr:colOff>
      <xdr:row>11</xdr:row>
      <xdr:rowOff>182097</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5A649877-8B85-47D1-8D3D-36887003861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43433" y="1347720"/>
              <a:ext cx="3349344" cy="865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42022</xdr:colOff>
      <xdr:row>3</xdr:row>
      <xdr:rowOff>190787</xdr:rowOff>
    </xdr:from>
    <xdr:to>
      <xdr:col>25</xdr:col>
      <xdr:colOff>602316</xdr:colOff>
      <xdr:row>7</xdr:row>
      <xdr:rowOff>70037</xdr:rowOff>
    </xdr:to>
    <mc:AlternateContent xmlns:mc="http://schemas.openxmlformats.org/markup-compatibility/2006" xmlns:a14="http://schemas.microsoft.com/office/drawing/2010/main">
      <mc:Choice Requires="a14">
        <xdr:graphicFrame macro="">
          <xdr:nvGraphicFramePr>
            <xdr:cNvPr id="9" name="Roast_Type_Name">
              <a:extLst>
                <a:ext uri="{FF2B5EF4-FFF2-40B4-BE49-F238E27FC236}">
                  <a16:creationId xmlns:a16="http://schemas.microsoft.com/office/drawing/2014/main" id="{097957D3-8476-4311-ADA2-68065082AD85}"/>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mlns="">
        <xdr:sp macro="" textlink="">
          <xdr:nvSpPr>
            <xdr:cNvPr id="0" name=""/>
            <xdr:cNvSpPr>
              <a:spLocks noTextEdit="1"/>
            </xdr:cNvSpPr>
          </xdr:nvSpPr>
          <xdr:spPr>
            <a:xfrm>
              <a:off x="9315418" y="640079"/>
              <a:ext cx="6059634" cy="670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350183</xdr:colOff>
      <xdr:row>7</xdr:row>
      <xdr:rowOff>95629</xdr:rowOff>
    </xdr:from>
    <xdr:to>
      <xdr:col>25</xdr:col>
      <xdr:colOff>602315</xdr:colOff>
      <xdr:row>11</xdr:row>
      <xdr:rowOff>182094</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7CE8BF5A-D620-42B0-B224-E5DEF3B286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78768" y="1335676"/>
              <a:ext cx="2696283" cy="87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ol michael" refreshedDate="45587.335104050922" createdVersion="8" refreshedVersion="8" minRefreshableVersion="3" recordCount="1000" xr:uid="{8657C76E-9554-4333-9D28-814FBCEDF56A}">
  <cacheSource type="worksheet">
    <worksheetSource name="Oreders_Table"/>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_Name" numFmtId="0">
      <sharedItems count="4">
        <s v="Robosta"/>
        <s v="Excelsta"/>
        <s v="Arabrica"/>
        <s v="Librica"/>
      </sharedItems>
    </cacheField>
    <cacheField name="Roast_Type_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2575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DC56F-6C1E-4F11-A8AE-DA73EB39E1A3}"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3"/>
  </dataFields>
  <chartFormats count="8">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CF05B-A70F-491F-BAA8-C975C370AD65}" name="Total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8366C5-99C2-412A-9C29-DD1E0BD277D5}" name="Total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675F5A-64AE-4830-A1CD-20D8952B0468}" sourceName="Size">
  <pivotTables>
    <pivotTable tabId="18" name="Total_Sales"/>
    <pivotTable tabId="19" name="Total_Sales"/>
    <pivotTable tabId="20" name="Total_Sales"/>
  </pivotTables>
  <data>
    <tabular pivotCacheId="25753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B9D88A-BF3B-471B-A444-5119AB28EE05}" sourceName="Roast_Type_Name">
  <pivotTables>
    <pivotTable tabId="18" name="Total_Sales"/>
    <pivotTable tabId="19" name="Total_Sales"/>
    <pivotTable tabId="20" name="Total_Sales"/>
  </pivotTables>
  <data>
    <tabular pivotCacheId="25753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DE957BD-73FD-4C0A-B1FA-CA856DBF4665}" sourceName="Loyalty Card">
  <pivotTables>
    <pivotTable tabId="18" name="Total_Sales"/>
    <pivotTable tabId="19" name="Total_Sales"/>
    <pivotTable tabId="20" name="Total_Sales"/>
  </pivotTables>
  <data>
    <tabular pivotCacheId="25753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409CD2-F424-40F7-A78F-D2D930618280}" cache="Slicer_Size" caption="Size" columnCount="2" style="SlicerStyleDark1" rowHeight="241300"/>
  <slicer name="Roast_Type_Name" xr10:uid="{334733A2-568C-483F-BA3D-EA1948E030CB}" cache="Slicer_Roast_Type_Name" caption="Roast_Type_Name" columnCount="3" style="SlicerStyleDark1" rowHeight="241300"/>
  <slicer name="Loyalty Card" xr10:uid="{DC663811-8A4F-4E5D-A7B3-E30D2CB89A11}" cache="Slicer_Loyalty_Card" caption="Loyalty Card"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54E38F-1D83-4D20-AD21-95E33ADE9F74}" name="Oreders_Table" displayName="Oreders_Table" ref="A1:P1001" totalsRowShown="0" headerRowDxfId="11">
  <autoFilter ref="A1:P1001" xr:uid="{0854E38F-1D83-4D20-AD21-95E33ADE9F74}"/>
  <tableColumns count="16">
    <tableColumn id="1" xr3:uid="{504EF3FE-0700-4AFD-858D-B2AD7DDDCD09}" name="Order ID" dataDxfId="10"/>
    <tableColumn id="2" xr3:uid="{CF798159-4586-4F64-83B0-4FE3A391A313}" name="Order Date" dataDxfId="9"/>
    <tableColumn id="3" xr3:uid="{66565523-63A4-4EC3-8587-500586CA9A34}" name="Customer ID" dataDxfId="8"/>
    <tableColumn id="4" xr3:uid="{17FFD4CA-43B5-43ED-8551-89A9F29EB712}" name="Product ID"/>
    <tableColumn id="5" xr3:uid="{C6CA8D6D-E5F6-45F4-84E2-7B9DF8C9A0E3}" name="Quantity" dataDxfId="7"/>
    <tableColumn id="6" xr3:uid="{1BF9420E-C93A-4CE4-B563-E49FE7A6DC90}" name="Customer Name" dataDxfId="6">
      <calculatedColumnFormula>_xlfn.XLOOKUP(C2,customers!$A$1:$A$1001,customers!$B$1:$B$1001,,0)</calculatedColumnFormula>
    </tableColumn>
    <tableColumn id="7" xr3:uid="{21561648-4850-469F-A4AC-A7169A0F92BE}" name="Email" dataDxfId="5">
      <calculatedColumnFormula>IF(_xlfn.XLOOKUP(C2,customers!$A$1:$A$1001,customers!$C$1:$C$1001,,0)=0,"",(_xlfn.XLOOKUP(C2,customers!$A$1:$A$1001,customers!$C$1:$C$1001,,0)))</calculatedColumnFormula>
    </tableColumn>
    <tableColumn id="8" xr3:uid="{8B881CCB-B32C-4C8D-9187-EC38479B051E}" name="Country" dataDxfId="4">
      <calculatedColumnFormula>_xlfn.XLOOKUP(C2,customers!$A$1:$A$1001,customers!$G$1:$G$1001,,0)</calculatedColumnFormula>
    </tableColumn>
    <tableColumn id="9" xr3:uid="{C02BBD25-EA50-48FF-9669-98D2DBCEF0A1}" name="Coffee Type">
      <calculatedColumnFormula>INDEX(products!$A$1:$G$49,MATCH(orders!$D2,products!$A$1:$A$49,0),MATCH(orders!I$1,products!$A$1:$G$1,0))</calculatedColumnFormula>
    </tableColumn>
    <tableColumn id="10" xr3:uid="{525A86FA-A955-474A-9B70-B28B2B5A4D49}" name="Roast Type">
      <calculatedColumnFormula>INDEX(products!$A$1:$G$49,MATCH(orders!$D2,products!$A$1:$A$49,0),MATCH(orders!J$1,products!$A$1:$G$1,0))</calculatedColumnFormula>
    </tableColumn>
    <tableColumn id="11" xr3:uid="{FAB72F8D-E2DF-44F5-8D3B-A16A738ABC0A}" name="Size" dataDxfId="3">
      <calculatedColumnFormula>INDEX(products!$A$1:$G$49,MATCH(orders!$D2,products!$A$1:$A$49,0),MATCH(orders!K$1,products!$A$1:$G$1,0))</calculatedColumnFormula>
    </tableColumn>
    <tableColumn id="12" xr3:uid="{677A467C-1B37-4D72-A0D2-8D42D9694459}" name="Unit Price" dataDxfId="2">
      <calculatedColumnFormula>INDEX(products!$A$1:$G$49,MATCH(orders!$D2,products!$A$1:$A$49,0),MATCH(orders!L$1,products!$A$1:$G$1,0))</calculatedColumnFormula>
    </tableColumn>
    <tableColumn id="13" xr3:uid="{73FE64A7-989B-49E1-8838-148D2F998709}" name="Sales" dataDxfId="1">
      <calculatedColumnFormula>L2*E2</calculatedColumnFormula>
    </tableColumn>
    <tableColumn id="14" xr3:uid="{954C473A-91FD-4782-9699-D358827FA18D}" name="Coffee_Type_Name">
      <calculatedColumnFormula>IF(I2="Rob","Robosta",IF(I2="Exc","Excelsta",IF(I2="Ara","Arabrica",IF(I2="Lib","Librica",""))))</calculatedColumnFormula>
    </tableColumn>
    <tableColumn id="15" xr3:uid="{7F4A5CE0-72D3-4516-9542-077270EFB668}" name="Roast_Type_Name">
      <calculatedColumnFormula>IF(J2="M","Medium",IF(J2="L","Light",IF(J2="D","Dark","")))</calculatedColumnFormula>
    </tableColumn>
    <tableColumn id="16" xr3:uid="{F5AFD040-5772-4112-92AF-68F6B422992D}" name="Loyalty Card" dataDxfId="0">
      <calculatedColumnFormula>_xlfn.XLOOKUP(Oreders_Table[[#This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6AF7285-9893-481B-AD3D-FB47CD33B632}" sourceName="Order Date">
  <pivotTables>
    <pivotTable tabId="18" name="Total_Sales"/>
  </pivotTables>
  <state minimalRefreshVersion="6" lastRefreshVersion="6" pivotCacheId="25753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A6D08C-85A0-41D7-87E4-172B297633EA}" cache="NativeTimeline_Order_Date" caption="Order Date" level="2" selectionLevel="2" scrollPosition="2020-05-01T00:00:00" style="Purp TL"/>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E701-B810-43DB-AE26-27CE70F0BA45}">
  <dimension ref="A3:F37"/>
  <sheetViews>
    <sheetView zoomScaleNormal="100" workbookViewId="0">
      <selection activeCell="A33" sqref="A33"/>
    </sheetView>
  </sheetViews>
  <sheetFormatPr defaultRowHeight="15" x14ac:dyDescent="0.25"/>
  <cols>
    <col min="1" max="1" width="13.140625" bestFit="1" customWidth="1"/>
    <col min="2" max="2" width="22" bestFit="1" customWidth="1"/>
    <col min="3" max="3" width="21.140625" bestFit="1" customWidth="1"/>
    <col min="4" max="4" width="8.140625" bestFit="1" customWidth="1"/>
    <col min="5" max="5" width="6.71093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208.67499999999998</v>
      </c>
      <c r="D5" s="7">
        <v>288.34999999999997</v>
      </c>
      <c r="E5" s="7">
        <v>55.26</v>
      </c>
      <c r="F5" s="7">
        <v>477.97499999999991</v>
      </c>
    </row>
    <row r="6" spans="1:6" x14ac:dyDescent="0.25">
      <c r="B6" t="s">
        <v>6203</v>
      </c>
      <c r="C6" s="7">
        <v>311.38499999999999</v>
      </c>
      <c r="D6" s="7">
        <v>97.974999999999994</v>
      </c>
      <c r="E6" s="7">
        <v>842.14</v>
      </c>
      <c r="F6" s="7">
        <v>212.02999999999997</v>
      </c>
    </row>
    <row r="7" spans="1:6" x14ac:dyDescent="0.25">
      <c r="B7" t="s">
        <v>6204</v>
      </c>
      <c r="C7" s="7">
        <v>379.44499999999999</v>
      </c>
      <c r="D7" s="7">
        <v>221.12999999999997</v>
      </c>
      <c r="E7" s="7">
        <v>399.43499999999995</v>
      </c>
      <c r="F7" s="7">
        <v>402.28999999999996</v>
      </c>
    </row>
    <row r="8" spans="1:6" x14ac:dyDescent="0.25">
      <c r="B8" t="s">
        <v>6205</v>
      </c>
      <c r="C8" s="7">
        <v>548.88499999999999</v>
      </c>
      <c r="D8" s="7">
        <v>117.85499999999999</v>
      </c>
      <c r="E8" s="7">
        <v>383.4</v>
      </c>
      <c r="F8" s="7">
        <v>106.88999999999999</v>
      </c>
    </row>
    <row r="9" spans="1:6" x14ac:dyDescent="0.25">
      <c r="A9" t="s">
        <v>6199</v>
      </c>
      <c r="B9" t="s">
        <v>6206</v>
      </c>
      <c r="C9" s="7">
        <v>409.94500000000005</v>
      </c>
      <c r="D9" s="7">
        <v>618.06999999999994</v>
      </c>
      <c r="E9" s="7">
        <v>470.53999999999985</v>
      </c>
      <c r="F9" s="7"/>
    </row>
    <row r="10" spans="1:6" x14ac:dyDescent="0.25">
      <c r="B10" t="s">
        <v>6207</v>
      </c>
      <c r="C10" s="7">
        <v>496.60999999999996</v>
      </c>
      <c r="D10" s="7">
        <v>581.04499999999985</v>
      </c>
      <c r="E10" s="7">
        <v>231.67999999999998</v>
      </c>
      <c r="F10" s="7">
        <v>572.64499999999987</v>
      </c>
    </row>
    <row r="11" spans="1:6" x14ac:dyDescent="0.25">
      <c r="B11" t="s">
        <v>6208</v>
      </c>
      <c r="C11" s="7">
        <v>191.66499999999999</v>
      </c>
      <c r="D11" s="7">
        <v>431.7</v>
      </c>
      <c r="E11" s="7">
        <v>567.67999999999995</v>
      </c>
      <c r="F11" s="7">
        <v>108.93</v>
      </c>
    </row>
    <row r="12" spans="1:6" x14ac:dyDescent="0.25">
      <c r="B12" t="s">
        <v>6209</v>
      </c>
      <c r="C12" s="7">
        <v>321.82499999999993</v>
      </c>
      <c r="D12" s="7">
        <v>183.70500000000001</v>
      </c>
      <c r="E12" s="7">
        <v>656.78</v>
      </c>
      <c r="F12" s="7">
        <v>143.99499999999998</v>
      </c>
    </row>
    <row r="13" spans="1:6" x14ac:dyDescent="0.25">
      <c r="B13" t="s">
        <v>6210</v>
      </c>
      <c r="C13" s="7">
        <v>226.88999999999996</v>
      </c>
      <c r="D13" s="7">
        <v>448.84999999999997</v>
      </c>
      <c r="E13" s="7">
        <v>421.8549999999999</v>
      </c>
      <c r="F13" s="7">
        <v>273.40999999999997</v>
      </c>
    </row>
    <row r="14" spans="1:6" x14ac:dyDescent="0.25">
      <c r="B14" t="s">
        <v>6211</v>
      </c>
      <c r="C14" s="7">
        <v>172.13499999999999</v>
      </c>
      <c r="D14" s="7">
        <v>825.30499999999984</v>
      </c>
      <c r="E14" s="7">
        <v>69.919999999999987</v>
      </c>
      <c r="F14" s="7">
        <v>266.70499999999998</v>
      </c>
    </row>
    <row r="15" spans="1:6" x14ac:dyDescent="0.25">
      <c r="B15" t="s">
        <v>6212</v>
      </c>
      <c r="C15" s="7">
        <v>238.19499999999996</v>
      </c>
      <c r="D15" s="7">
        <v>617.55999999999995</v>
      </c>
      <c r="E15" s="7">
        <v>124.905</v>
      </c>
      <c r="F15" s="7">
        <v>222.58499999999998</v>
      </c>
    </row>
    <row r="16" spans="1:6" x14ac:dyDescent="0.25">
      <c r="B16" t="s">
        <v>6213</v>
      </c>
      <c r="C16" s="7">
        <v>614.30999999999995</v>
      </c>
      <c r="D16" s="7">
        <v>389.06999999999994</v>
      </c>
      <c r="E16" s="7">
        <v>162.82999999999998</v>
      </c>
      <c r="F16" s="7">
        <v>301.37500000000006</v>
      </c>
    </row>
    <row r="17" spans="1:6" x14ac:dyDescent="0.25">
      <c r="B17" t="s">
        <v>6202</v>
      </c>
      <c r="C17" s="7">
        <v>260.06499999999994</v>
      </c>
      <c r="D17" s="7">
        <v>451.51</v>
      </c>
      <c r="E17" s="7">
        <v>243.76500000000001</v>
      </c>
      <c r="F17" s="7">
        <v>100.065</v>
      </c>
    </row>
    <row r="18" spans="1:6" x14ac:dyDescent="0.25">
      <c r="B18" t="s">
        <v>6203</v>
      </c>
      <c r="C18" s="7">
        <v>593.16500000000008</v>
      </c>
      <c r="D18" s="7">
        <v>399.77</v>
      </c>
      <c r="E18" s="7">
        <v>370.45499999999998</v>
      </c>
      <c r="F18" s="7">
        <v>156.5</v>
      </c>
    </row>
    <row r="19" spans="1:6" x14ac:dyDescent="0.25">
      <c r="B19" t="s">
        <v>6204</v>
      </c>
      <c r="C19" s="7">
        <v>360.47999999999996</v>
      </c>
      <c r="D19" s="7">
        <v>237.93000000000004</v>
      </c>
      <c r="E19" s="7">
        <v>355.05999999999995</v>
      </c>
      <c r="F19" s="7">
        <v>222.73999999999998</v>
      </c>
    </row>
    <row r="20" spans="1:6" x14ac:dyDescent="0.25">
      <c r="B20" t="s">
        <v>6205</v>
      </c>
      <c r="C20" s="7">
        <v>148.29499999999999</v>
      </c>
      <c r="D20" s="7">
        <v>419.73</v>
      </c>
      <c r="E20" s="7">
        <v>466.36500000000001</v>
      </c>
      <c r="F20" s="7">
        <v>248.54500000000002</v>
      </c>
    </row>
    <row r="21" spans="1:6" x14ac:dyDescent="0.25">
      <c r="A21" t="s">
        <v>6200</v>
      </c>
      <c r="B21" t="s">
        <v>6206</v>
      </c>
      <c r="C21" s="7">
        <v>198.40499999999997</v>
      </c>
      <c r="D21" s="7">
        <v>104.46000000000001</v>
      </c>
      <c r="E21" s="7">
        <v>646.20500000000004</v>
      </c>
      <c r="F21" s="7">
        <v>200.55500000000001</v>
      </c>
    </row>
    <row r="22" spans="1:6" x14ac:dyDescent="0.25">
      <c r="B22" t="s">
        <v>6207</v>
      </c>
      <c r="C22" s="7">
        <v>138.32499999999999</v>
      </c>
      <c r="D22" s="7">
        <v>489.21499999999992</v>
      </c>
      <c r="E22" s="7">
        <v>187.26</v>
      </c>
      <c r="F22" s="7">
        <v>484.55499999999995</v>
      </c>
    </row>
    <row r="23" spans="1:6" x14ac:dyDescent="0.25">
      <c r="B23" t="s">
        <v>6208</v>
      </c>
      <c r="C23" s="7">
        <v>330.33000000000004</v>
      </c>
      <c r="D23" s="7">
        <v>658.67</v>
      </c>
      <c r="E23" s="7">
        <v>110.67</v>
      </c>
      <c r="F23" s="7">
        <v>382.28499999999997</v>
      </c>
    </row>
    <row r="24" spans="1:6" x14ac:dyDescent="0.25">
      <c r="B24" t="s">
        <v>6209</v>
      </c>
      <c r="C24" s="7">
        <v>208.67</v>
      </c>
      <c r="D24" s="7">
        <v>512.96500000000003</v>
      </c>
      <c r="E24" s="7">
        <v>286.49</v>
      </c>
      <c r="F24" s="7">
        <v>279.88999999999993</v>
      </c>
    </row>
    <row r="25" spans="1:6" x14ac:dyDescent="0.25">
      <c r="B25" t="s">
        <v>6210</v>
      </c>
      <c r="C25" s="7">
        <v>340.98500000000001</v>
      </c>
      <c r="D25" s="7">
        <v>528.26499999999999</v>
      </c>
      <c r="E25" s="7">
        <v>585.20000000000005</v>
      </c>
      <c r="F25" s="7">
        <v>262.19499999999999</v>
      </c>
    </row>
    <row r="26" spans="1:6" x14ac:dyDescent="0.25">
      <c r="B26" t="s">
        <v>6211</v>
      </c>
      <c r="C26" s="7">
        <v>475.40499999999997</v>
      </c>
      <c r="D26" s="7">
        <v>329.08999999999992</v>
      </c>
      <c r="E26" s="7">
        <v>486.74</v>
      </c>
      <c r="F26" s="7">
        <v>329.49499999999995</v>
      </c>
    </row>
    <row r="27" spans="1:6" x14ac:dyDescent="0.25">
      <c r="B27" t="s">
        <v>6212</v>
      </c>
      <c r="C27" s="7">
        <v>737.65999999999985</v>
      </c>
      <c r="D27" s="7">
        <v>143.69999999999999</v>
      </c>
      <c r="E27" s="7">
        <v>844.75999999999988</v>
      </c>
      <c r="F27" s="7">
        <v>304.41499999999996</v>
      </c>
    </row>
    <row r="28" spans="1:6" x14ac:dyDescent="0.25">
      <c r="B28" t="s">
        <v>6213</v>
      </c>
      <c r="C28" s="7">
        <v>193.96499999999997</v>
      </c>
      <c r="D28" s="7">
        <v>338.815</v>
      </c>
      <c r="E28" s="7">
        <v>484.96</v>
      </c>
      <c r="F28" s="7">
        <v>65.699999999999989</v>
      </c>
    </row>
    <row r="29" spans="1:6" x14ac:dyDescent="0.25">
      <c r="B29" t="s">
        <v>6202</v>
      </c>
      <c r="C29" s="7">
        <v>155.66999999999999</v>
      </c>
      <c r="D29" s="7">
        <v>127.535</v>
      </c>
      <c r="E29" s="7">
        <v>332.05499999999995</v>
      </c>
      <c r="F29" s="7">
        <v>147.76</v>
      </c>
    </row>
    <row r="30" spans="1:6" x14ac:dyDescent="0.25">
      <c r="B30" t="s">
        <v>6203</v>
      </c>
      <c r="C30" s="7">
        <v>437.4799999999999</v>
      </c>
      <c r="D30" s="7">
        <v>412.39499999999998</v>
      </c>
      <c r="E30" s="7">
        <v>400.05500000000001</v>
      </c>
      <c r="F30" s="7">
        <v>271.27</v>
      </c>
    </row>
    <row r="31" spans="1:6" x14ac:dyDescent="0.25">
      <c r="B31" t="s">
        <v>6204</v>
      </c>
      <c r="C31" s="7">
        <v>348.51499999999999</v>
      </c>
      <c r="D31" s="7">
        <v>203.48499999999999</v>
      </c>
      <c r="E31" s="7">
        <v>377.56500000000005</v>
      </c>
      <c r="F31" s="7">
        <v>379.62</v>
      </c>
    </row>
    <row r="32" spans="1:6" x14ac:dyDescent="0.25">
      <c r="B32" t="s">
        <v>6205</v>
      </c>
      <c r="C32" s="7">
        <v>438.76499999999999</v>
      </c>
      <c r="D32" s="7">
        <v>568.78500000000008</v>
      </c>
      <c r="E32" s="7">
        <v>236.315</v>
      </c>
      <c r="F32" s="7">
        <v>197.57</v>
      </c>
    </row>
    <row r="33" spans="1:6" x14ac:dyDescent="0.25">
      <c r="A33" t="s">
        <v>6201</v>
      </c>
      <c r="B33" t="s">
        <v>6206</v>
      </c>
      <c r="C33" s="7">
        <v>404.01</v>
      </c>
      <c r="D33" s="7">
        <v>89.174999999999997</v>
      </c>
      <c r="E33" s="7">
        <v>438.89499999999998</v>
      </c>
      <c r="F33" s="7">
        <v>262.06999999999994</v>
      </c>
    </row>
    <row r="34" spans="1:6" x14ac:dyDescent="0.25">
      <c r="B34" t="s">
        <v>6207</v>
      </c>
      <c r="C34" s="7">
        <v>553.9799999999999</v>
      </c>
      <c r="D34" s="7">
        <v>374.53999999999996</v>
      </c>
      <c r="E34" s="7">
        <v>251.13</v>
      </c>
      <c r="F34" s="7">
        <v>313.315</v>
      </c>
    </row>
    <row r="35" spans="1:6" x14ac:dyDescent="0.25">
      <c r="B35" t="s">
        <v>6208</v>
      </c>
      <c r="C35" s="7">
        <v>585.02499999999998</v>
      </c>
      <c r="D35" s="7">
        <v>462.63499999999999</v>
      </c>
      <c r="E35" s="7">
        <v>31.08</v>
      </c>
      <c r="F35" s="7">
        <v>577.56499999999994</v>
      </c>
    </row>
    <row r="36" spans="1:6" x14ac:dyDescent="0.25">
      <c r="B36" t="s">
        <v>6209</v>
      </c>
      <c r="C36" s="7">
        <v>153.33499999999998</v>
      </c>
      <c r="D36" s="7">
        <v>373.13999999999993</v>
      </c>
      <c r="E36" s="7">
        <v>274.005</v>
      </c>
      <c r="F36" s="7">
        <v>358.13499999999999</v>
      </c>
    </row>
    <row r="37" spans="1:6" x14ac:dyDescent="0.25">
      <c r="B37" t="s">
        <v>6210</v>
      </c>
      <c r="C37" s="7">
        <v>586.00000000000011</v>
      </c>
      <c r="D37" s="7">
        <v>260.01499999999999</v>
      </c>
      <c r="E37" s="7">
        <v>258.62</v>
      </c>
      <c r="F37" s="7">
        <v>372.17000000000007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C29E-436C-4E81-9DBA-D691177F152D}">
  <dimension ref="A3:B6"/>
  <sheetViews>
    <sheetView workbookViewId="0">
      <selection activeCell="H20" sqref="H20"/>
    </sheetView>
  </sheetViews>
  <sheetFormatPr defaultRowHeight="15" x14ac:dyDescent="0.25"/>
  <cols>
    <col min="1" max="1" width="15.42578125" bestFit="1" customWidth="1"/>
    <col min="2" max="3" width="12.140625" bestFit="1" customWidth="1"/>
    <col min="4" max="4" width="8.140625" bestFit="1" customWidth="1"/>
    <col min="5" max="5" width="6.71093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0522-7AFF-425A-83E9-41532798D9E2}">
  <dimension ref="A3:B8"/>
  <sheetViews>
    <sheetView workbookViewId="0">
      <selection activeCell="J6" sqref="J6"/>
    </sheetView>
  </sheetViews>
  <sheetFormatPr defaultRowHeight="15" x14ac:dyDescent="0.25"/>
  <cols>
    <col min="1" max="1" width="17.7109375" bestFit="1" customWidth="1"/>
    <col min="2" max="3" width="12.140625" bestFit="1" customWidth="1"/>
    <col min="4" max="4" width="8.140625" bestFit="1" customWidth="1"/>
    <col min="5" max="5" width="6.71093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D496F-2158-45B0-8071-74AD3D0BD79B}">
  <sheetPr>
    <pageSetUpPr fitToPage="1"/>
  </sheetPr>
  <dimension ref="A1"/>
  <sheetViews>
    <sheetView showGridLines="0" tabSelected="1" view="pageBreakPreview" topLeftCell="A5" zoomScale="53" zoomScaleNormal="53" zoomScaleSheetLayoutView="53" workbookViewId="0">
      <selection activeCell="AC24" sqref="AC24"/>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scale="56" orientation="landscape" r:id="rId1"/>
  <colBreaks count="1" manualBreakCount="1">
    <brk id="26" max="1048575" man="1"/>
  </colBreaks>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73" zoomScaleNormal="73"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10.28515625" customWidth="1"/>
    <col min="14" max="14" width="20.7109375" customWidth="1"/>
    <col min="15" max="15" width="19.5703125" customWidth="1"/>
    <col min="16" max="16" width="15.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IF(I2="Rob","Robosta",IF(I2="Exc","Excelsta",IF(I2="Ara","Arabrica",IF(I2="Lib","Librica",""))))</f>
        <v>Robosta</v>
      </c>
      <c r="O2" t="str">
        <f>IF(J2="M","Medium",IF(J2="L","Light",IF(J2="D","Dark","")))</f>
        <v>Medium</v>
      </c>
      <c r="P2" t="str">
        <f>_xlfn.XLOOKUP(Oreders_Table[[#This Row],[Customer ID]],customers!$A$1:$A$1001,customers!$I$1:$I$1001,,0)</f>
        <v>Yes</v>
      </c>
    </row>
    <row r="3" spans="1:16" x14ac:dyDescent="0.25">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IF(I3="Rob","Robosta",IF(I3="Exc","Excelsta",IF(I3="Ara","Arabrica",IF(I3="Lib","Librica",""))))</f>
        <v>Excelsta</v>
      </c>
      <c r="O3" t="str">
        <f t="shared" ref="O3:O66" si="2">IF(J3="M","Medium",IF(J3="L","Light",IF(J3="D","Dark","")))</f>
        <v>Medium</v>
      </c>
      <c r="P3" t="str">
        <f>_xlfn.XLOOKUP(Oreders_Table[[#This Row],[Customer ID]],customers!$A$1:$A$1001,customers!$I$1:$I$1001,,0)</f>
        <v>Yes</v>
      </c>
    </row>
    <row r="4" spans="1:16" x14ac:dyDescent="0.25">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Arabrica</v>
      </c>
      <c r="O4" t="str">
        <f t="shared" si="2"/>
        <v>Light</v>
      </c>
      <c r="P4" t="str">
        <f>_xlfn.XLOOKUP(Oreders_Table[[#This Row],[Customer ID]],customers!$A$1:$A$1001,customers!$I$1:$I$1001,,0)</f>
        <v>Yes</v>
      </c>
    </row>
    <row r="5" spans="1:16" x14ac:dyDescent="0.25">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Excelsta</v>
      </c>
      <c r="O5" t="str">
        <f t="shared" si="2"/>
        <v>Medium</v>
      </c>
      <c r="P5" t="str">
        <f>_xlfn.XLOOKUP(Oreders_Table[[#This Row],[Customer ID]],customers!$A$1:$A$1001,customers!$I$1:$I$1001,,0)</f>
        <v>No</v>
      </c>
    </row>
    <row r="6" spans="1:16" x14ac:dyDescent="0.25">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Robosta</v>
      </c>
      <c r="O6" t="str">
        <f t="shared" si="2"/>
        <v>Light</v>
      </c>
      <c r="P6" t="str">
        <f>_xlfn.XLOOKUP(Oreders_Table[[#This Row],[Customer ID]],customers!$A$1:$A$1001,customers!$I$1:$I$1001,,0)</f>
        <v>No</v>
      </c>
    </row>
    <row r="7" spans="1:16" x14ac:dyDescent="0.25">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_xlfn.XLOOKUP(Oreders_Table[[#This Row],[Customer ID]],customers!$A$1:$A$1001,customers!$I$1:$I$1001,,0)</f>
        <v>No</v>
      </c>
    </row>
    <row r="8" spans="1:16" x14ac:dyDescent="0.25">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Excelsta</v>
      </c>
      <c r="O8" t="str">
        <f t="shared" si="2"/>
        <v>Dark</v>
      </c>
      <c r="P8" t="str">
        <f>_xlfn.XLOOKUP(Oreders_Table[[#This Row],[Customer ID]],customers!$A$1:$A$1001,customers!$I$1:$I$1001,,0)</f>
        <v>Yes</v>
      </c>
    </row>
    <row r="9" spans="1:16" x14ac:dyDescent="0.25">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_xlfn.XLOOKUP(Oreders_Table[[#This Row],[Customer ID]],customers!$A$1:$A$1001,customers!$I$1:$I$1001,,0)</f>
        <v>Yes</v>
      </c>
    </row>
    <row r="10" spans="1:16" x14ac:dyDescent="0.25">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Robosta</v>
      </c>
      <c r="O10" t="str">
        <f t="shared" si="2"/>
        <v>Medium</v>
      </c>
      <c r="P10" t="str">
        <f>_xlfn.XLOOKUP(Oreders_Table[[#This Row],[Customer ID]],customers!$A$1:$A$1001,customers!$I$1:$I$1001,,0)</f>
        <v>No</v>
      </c>
    </row>
    <row r="11" spans="1:16" x14ac:dyDescent="0.25">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Robosta</v>
      </c>
      <c r="O11" t="str">
        <f t="shared" si="2"/>
        <v>Medium</v>
      </c>
      <c r="P11" t="str">
        <f>_xlfn.XLOOKUP(Oreders_Table[[#This Row],[Customer ID]],customers!$A$1:$A$1001,customers!$I$1:$I$1001,,0)</f>
        <v>No</v>
      </c>
    </row>
    <row r="12" spans="1:16" x14ac:dyDescent="0.25">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Arabrica</v>
      </c>
      <c r="O12" t="str">
        <f t="shared" si="2"/>
        <v>Dark</v>
      </c>
      <c r="P12" t="str">
        <f>_xlfn.XLOOKUP(Oreders_Table[[#This Row],[Customer ID]],customers!$A$1:$A$1001,customers!$I$1:$I$1001,,0)</f>
        <v>No</v>
      </c>
    </row>
    <row r="13" spans="1:16" x14ac:dyDescent="0.25">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Excelsta</v>
      </c>
      <c r="O13" t="str">
        <f t="shared" si="2"/>
        <v>Light</v>
      </c>
      <c r="P13" t="str">
        <f>_xlfn.XLOOKUP(Oreders_Table[[#This Row],[Customer ID]],customers!$A$1:$A$1001,customers!$I$1:$I$1001,,0)</f>
        <v>Yes</v>
      </c>
    </row>
    <row r="14" spans="1:16" x14ac:dyDescent="0.25">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Robosta</v>
      </c>
      <c r="O14" t="str">
        <f t="shared" si="2"/>
        <v>Medium</v>
      </c>
      <c r="P14" t="str">
        <f>_xlfn.XLOOKUP(Oreders_Table[[#This Row],[Customer ID]],customers!$A$1:$A$1001,customers!$I$1:$I$1001,,0)</f>
        <v>No</v>
      </c>
    </row>
    <row r="15" spans="1:16" x14ac:dyDescent="0.25">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Robosta</v>
      </c>
      <c r="O15" t="str">
        <f t="shared" si="2"/>
        <v>Dark</v>
      </c>
      <c r="P15" t="str">
        <f>_xlfn.XLOOKUP(Oreders_Table[[#This Row],[Customer ID]],customers!$A$1:$A$1001,customers!$I$1:$I$1001,,0)</f>
        <v>No</v>
      </c>
    </row>
    <row r="16" spans="1:16" x14ac:dyDescent="0.25">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_xlfn.XLOOKUP(Oreders_Table[[#This Row],[Customer ID]],customers!$A$1:$A$1001,customers!$I$1:$I$1001,,0)</f>
        <v>Yes</v>
      </c>
    </row>
    <row r="17" spans="1:16" x14ac:dyDescent="0.25">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Robosta</v>
      </c>
      <c r="O17" t="str">
        <f t="shared" si="2"/>
        <v>Medium</v>
      </c>
      <c r="P17" t="str">
        <f>_xlfn.XLOOKUP(Oreders_Table[[#This Row],[Customer ID]],customers!$A$1:$A$1001,customers!$I$1:$I$1001,,0)</f>
        <v>No</v>
      </c>
    </row>
    <row r="18" spans="1:16" x14ac:dyDescent="0.25">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Arabrica</v>
      </c>
      <c r="O18" t="str">
        <f t="shared" si="2"/>
        <v>Medium</v>
      </c>
      <c r="P18" t="str">
        <f>_xlfn.XLOOKUP(Oreders_Table[[#This Row],[Customer ID]],customers!$A$1:$A$1001,customers!$I$1:$I$1001,,0)</f>
        <v>No</v>
      </c>
    </row>
    <row r="19" spans="1:16" x14ac:dyDescent="0.25">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Arabrica</v>
      </c>
      <c r="O19" t="str">
        <f t="shared" si="2"/>
        <v>Light</v>
      </c>
      <c r="P19" t="str">
        <f>_xlfn.XLOOKUP(Oreders_Table[[#This Row],[Customer ID]],customers!$A$1:$A$1001,customers!$I$1:$I$1001,,0)</f>
        <v>No</v>
      </c>
    </row>
    <row r="20" spans="1:16" x14ac:dyDescent="0.25">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Robosta</v>
      </c>
      <c r="O20" t="str">
        <f t="shared" si="2"/>
        <v>Dark</v>
      </c>
      <c r="P20" t="str">
        <f>_xlfn.XLOOKUP(Oreders_Table[[#This Row],[Customer ID]],customers!$A$1:$A$1001,customers!$I$1:$I$1001,,0)</f>
        <v>Yes</v>
      </c>
    </row>
    <row r="21" spans="1:16" x14ac:dyDescent="0.25">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Arabrica</v>
      </c>
      <c r="O21" t="str">
        <f t="shared" si="2"/>
        <v>Medium</v>
      </c>
      <c r="P21" t="str">
        <f>_xlfn.XLOOKUP(Oreders_Table[[#This Row],[Customer ID]],customers!$A$1:$A$1001,customers!$I$1:$I$1001,,0)</f>
        <v>Yes</v>
      </c>
    </row>
    <row r="22" spans="1:16" x14ac:dyDescent="0.25">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Excelsta</v>
      </c>
      <c r="O22" t="str">
        <f t="shared" si="2"/>
        <v>Dark</v>
      </c>
      <c r="P22" t="str">
        <f>_xlfn.XLOOKUP(Oreders_Table[[#This Row],[Customer ID]],customers!$A$1:$A$1001,customers!$I$1:$I$1001,,0)</f>
        <v>Yes</v>
      </c>
    </row>
    <row r="23" spans="1:16" x14ac:dyDescent="0.25">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Arabrica</v>
      </c>
      <c r="O23" t="str">
        <f t="shared" si="2"/>
        <v>Dark</v>
      </c>
      <c r="P23" t="str">
        <f>_xlfn.XLOOKUP(Oreders_Table[[#This Row],[Customer ID]],customers!$A$1:$A$1001,customers!$I$1:$I$1001,,0)</f>
        <v>No</v>
      </c>
    </row>
    <row r="24" spans="1:16" x14ac:dyDescent="0.25">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Robosta</v>
      </c>
      <c r="O24" t="str">
        <f t="shared" si="2"/>
        <v>Medium</v>
      </c>
      <c r="P24" t="str">
        <f>_xlfn.XLOOKUP(Oreders_Table[[#This Row],[Customer ID]],customers!$A$1:$A$1001,customers!$I$1:$I$1001,,0)</f>
        <v>Yes</v>
      </c>
    </row>
    <row r="25" spans="1:16" x14ac:dyDescent="0.25">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Arabrica</v>
      </c>
      <c r="O25" t="str">
        <f t="shared" si="2"/>
        <v>Dark</v>
      </c>
      <c r="P25" t="str">
        <f>_xlfn.XLOOKUP(Oreders_Table[[#This Row],[Customer ID]],customers!$A$1:$A$1001,customers!$I$1:$I$1001,,0)</f>
        <v>Yes</v>
      </c>
    </row>
    <row r="26" spans="1:16" x14ac:dyDescent="0.25">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Arabrica</v>
      </c>
      <c r="O26" t="str">
        <f t="shared" si="2"/>
        <v>Medium</v>
      </c>
      <c r="P26" t="str">
        <f>_xlfn.XLOOKUP(Oreders_Table[[#This Row],[Customer ID]],customers!$A$1:$A$1001,customers!$I$1:$I$1001,,0)</f>
        <v>No</v>
      </c>
    </row>
    <row r="27" spans="1:16" x14ac:dyDescent="0.25">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Excelsta</v>
      </c>
      <c r="O27" t="str">
        <f t="shared" si="2"/>
        <v>Medium</v>
      </c>
      <c r="P27" t="str">
        <f>_xlfn.XLOOKUP(Oreders_Table[[#This Row],[Customer ID]],customers!$A$1:$A$1001,customers!$I$1:$I$1001,,0)</f>
        <v>Yes</v>
      </c>
    </row>
    <row r="28" spans="1:16" x14ac:dyDescent="0.25">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Arabrica</v>
      </c>
      <c r="O28" t="str">
        <f t="shared" si="2"/>
        <v>Medium</v>
      </c>
      <c r="P28" t="str">
        <f>_xlfn.XLOOKUP(Oreders_Table[[#This Row],[Customer ID]],customers!$A$1:$A$1001,customers!$I$1:$I$1001,,0)</f>
        <v>Yes</v>
      </c>
    </row>
    <row r="29" spans="1:16" x14ac:dyDescent="0.25">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Arabrica</v>
      </c>
      <c r="O29" t="str">
        <f t="shared" si="2"/>
        <v>Medium</v>
      </c>
      <c r="P29" t="str">
        <f>_xlfn.XLOOKUP(Oreders_Table[[#This Row],[Customer ID]],customers!$A$1:$A$1001,customers!$I$1:$I$1001,,0)</f>
        <v>No</v>
      </c>
    </row>
    <row r="30" spans="1:16" x14ac:dyDescent="0.25">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Arabrica</v>
      </c>
      <c r="O30" t="str">
        <f t="shared" si="2"/>
        <v>Dark</v>
      </c>
      <c r="P30" t="str">
        <f>_xlfn.XLOOKUP(Oreders_Table[[#This Row],[Customer ID]],customers!$A$1:$A$1001,customers!$I$1:$I$1001,,0)</f>
        <v>No</v>
      </c>
    </row>
    <row r="31" spans="1:16" x14ac:dyDescent="0.25">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Arabrica</v>
      </c>
      <c r="O31" t="str">
        <f t="shared" si="2"/>
        <v>Dark</v>
      </c>
      <c r="P31" t="str">
        <f>_xlfn.XLOOKUP(Oreders_Table[[#This Row],[Customer ID]],customers!$A$1:$A$1001,customers!$I$1:$I$1001,,0)</f>
        <v>Yes</v>
      </c>
    </row>
    <row r="32" spans="1:16" x14ac:dyDescent="0.25">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_xlfn.XLOOKUP(Oreders_Table[[#This Row],[Customer ID]],customers!$A$1:$A$1001,customers!$I$1:$I$1001,,0)</f>
        <v>No</v>
      </c>
    </row>
    <row r="33" spans="1:16" x14ac:dyDescent="0.25">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Arabrica</v>
      </c>
      <c r="O33" t="str">
        <f t="shared" si="2"/>
        <v>Dark</v>
      </c>
      <c r="P33" t="str">
        <f>_xlfn.XLOOKUP(Oreders_Table[[#This Row],[Customer ID]],customers!$A$1:$A$1001,customers!$I$1:$I$1001,,0)</f>
        <v>No</v>
      </c>
    </row>
    <row r="34" spans="1:16" x14ac:dyDescent="0.25">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_xlfn.XLOOKUP(Oreders_Table[[#This Row],[Customer ID]],customers!$A$1:$A$1001,customers!$I$1:$I$1001,,0)</f>
        <v>No</v>
      </c>
    </row>
    <row r="35" spans="1:16" x14ac:dyDescent="0.25">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_xlfn.XLOOKUP(Oreders_Table[[#This Row],[Customer ID]],customers!$A$1:$A$1001,customers!$I$1:$I$1001,,0)</f>
        <v>No</v>
      </c>
    </row>
    <row r="36" spans="1:16" x14ac:dyDescent="0.25">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_xlfn.XLOOKUP(Oreders_Table[[#This Row],[Customer ID]],customers!$A$1:$A$1001,customers!$I$1:$I$1001,,0)</f>
        <v>Yes</v>
      </c>
    </row>
    <row r="37" spans="1:16" x14ac:dyDescent="0.25">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Arabrica</v>
      </c>
      <c r="O37" t="str">
        <f t="shared" si="2"/>
        <v>Dark</v>
      </c>
      <c r="P37" t="str">
        <f>_xlfn.XLOOKUP(Oreders_Table[[#This Row],[Customer ID]],customers!$A$1:$A$1001,customers!$I$1:$I$1001,,0)</f>
        <v>No</v>
      </c>
    </row>
    <row r="38" spans="1:16" x14ac:dyDescent="0.25">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_xlfn.XLOOKUP(Oreders_Table[[#This Row],[Customer ID]],customers!$A$1:$A$1001,customers!$I$1:$I$1001,,0)</f>
        <v>No</v>
      </c>
    </row>
    <row r="39" spans="1:16" x14ac:dyDescent="0.25">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_xlfn.XLOOKUP(Oreders_Table[[#This Row],[Customer ID]],customers!$A$1:$A$1001,customers!$I$1:$I$1001,,0)</f>
        <v>No</v>
      </c>
    </row>
    <row r="40" spans="1:16" x14ac:dyDescent="0.25">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Robosta</v>
      </c>
      <c r="O40" t="str">
        <f t="shared" si="2"/>
        <v>Medium</v>
      </c>
      <c r="P40" t="str">
        <f>_xlfn.XLOOKUP(Oreders_Table[[#This Row],[Customer ID]],customers!$A$1:$A$1001,customers!$I$1:$I$1001,,0)</f>
        <v>No</v>
      </c>
    </row>
    <row r="41" spans="1:16" x14ac:dyDescent="0.25">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Robosta</v>
      </c>
      <c r="O41" t="str">
        <f t="shared" si="2"/>
        <v>Medium</v>
      </c>
      <c r="P41" t="str">
        <f>_xlfn.XLOOKUP(Oreders_Table[[#This Row],[Customer ID]],customers!$A$1:$A$1001,customers!$I$1:$I$1001,,0)</f>
        <v>Yes</v>
      </c>
    </row>
    <row r="42" spans="1:16" x14ac:dyDescent="0.25">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_xlfn.XLOOKUP(Oreders_Table[[#This Row],[Customer ID]],customers!$A$1:$A$1001,customers!$I$1:$I$1001,,0)</f>
        <v>No</v>
      </c>
    </row>
    <row r="43" spans="1:16" x14ac:dyDescent="0.25">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Excelsta</v>
      </c>
      <c r="O43" t="str">
        <f t="shared" si="2"/>
        <v>Dark</v>
      </c>
      <c r="P43" t="str">
        <f>_xlfn.XLOOKUP(Oreders_Table[[#This Row],[Customer ID]],customers!$A$1:$A$1001,customers!$I$1:$I$1001,,0)</f>
        <v>Yes</v>
      </c>
    </row>
    <row r="44" spans="1:16" x14ac:dyDescent="0.25">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Robosta</v>
      </c>
      <c r="O44" t="str">
        <f t="shared" si="2"/>
        <v>Dark</v>
      </c>
      <c r="P44" t="str">
        <f>_xlfn.XLOOKUP(Oreders_Table[[#This Row],[Customer ID]],customers!$A$1:$A$1001,customers!$I$1:$I$1001,,0)</f>
        <v>Yes</v>
      </c>
    </row>
    <row r="45" spans="1:16" x14ac:dyDescent="0.25">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_xlfn.XLOOKUP(Oreders_Table[[#This Row],[Customer ID]],customers!$A$1:$A$1001,customers!$I$1:$I$1001,,0)</f>
        <v>No</v>
      </c>
    </row>
    <row r="46" spans="1:16" x14ac:dyDescent="0.25">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Excelsta</v>
      </c>
      <c r="O46" t="str">
        <f t="shared" si="2"/>
        <v>Medium</v>
      </c>
      <c r="P46" t="str">
        <f>_xlfn.XLOOKUP(Oreders_Table[[#This Row],[Customer ID]],customers!$A$1:$A$1001,customers!$I$1:$I$1001,,0)</f>
        <v>Yes</v>
      </c>
    </row>
    <row r="47" spans="1:16" x14ac:dyDescent="0.25">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_xlfn.XLOOKUP(Oreders_Table[[#This Row],[Customer ID]],customers!$A$1:$A$1001,customers!$I$1:$I$1001,,0)</f>
        <v>No</v>
      </c>
    </row>
    <row r="48" spans="1:16" x14ac:dyDescent="0.25">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Excelsta</v>
      </c>
      <c r="O48" t="str">
        <f t="shared" si="2"/>
        <v>Medium</v>
      </c>
      <c r="P48" t="str">
        <f>_xlfn.XLOOKUP(Oreders_Table[[#This Row],[Customer ID]],customers!$A$1:$A$1001,customers!$I$1:$I$1001,,0)</f>
        <v>Yes</v>
      </c>
    </row>
    <row r="49" spans="1:16" x14ac:dyDescent="0.25">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Arabrica</v>
      </c>
      <c r="O49" t="str">
        <f t="shared" si="2"/>
        <v>Light</v>
      </c>
      <c r="P49" t="str">
        <f>_xlfn.XLOOKUP(Oreders_Table[[#This Row],[Customer ID]],customers!$A$1:$A$1001,customers!$I$1:$I$1001,,0)</f>
        <v>Yes</v>
      </c>
    </row>
    <row r="50" spans="1:16" x14ac:dyDescent="0.25">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Arabrica</v>
      </c>
      <c r="O50" t="str">
        <f t="shared" si="2"/>
        <v>Dark</v>
      </c>
      <c r="P50" t="str">
        <f>_xlfn.XLOOKUP(Oreders_Table[[#This Row],[Customer ID]],customers!$A$1:$A$1001,customers!$I$1:$I$1001,,0)</f>
        <v>No</v>
      </c>
    </row>
    <row r="51" spans="1:16" x14ac:dyDescent="0.25">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Arabrica</v>
      </c>
      <c r="O51" t="str">
        <f t="shared" si="2"/>
        <v>Light</v>
      </c>
      <c r="P51" t="str">
        <f>_xlfn.XLOOKUP(Oreders_Table[[#This Row],[Customer ID]],customers!$A$1:$A$1001,customers!$I$1:$I$1001,,0)</f>
        <v>No</v>
      </c>
    </row>
    <row r="52" spans="1:16" x14ac:dyDescent="0.25">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_xlfn.XLOOKUP(Oreders_Table[[#This Row],[Customer ID]],customers!$A$1:$A$1001,customers!$I$1:$I$1001,,0)</f>
        <v>No</v>
      </c>
    </row>
    <row r="53" spans="1:16" x14ac:dyDescent="0.25">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_xlfn.XLOOKUP(Oreders_Table[[#This Row],[Customer ID]],customers!$A$1:$A$1001,customers!$I$1:$I$1001,,0)</f>
        <v>Yes</v>
      </c>
    </row>
    <row r="54" spans="1:16" x14ac:dyDescent="0.25">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Robosta</v>
      </c>
      <c r="O54" t="str">
        <f t="shared" si="2"/>
        <v>Medium</v>
      </c>
      <c r="P54" t="str">
        <f>_xlfn.XLOOKUP(Oreders_Table[[#This Row],[Customer ID]],customers!$A$1:$A$1001,customers!$I$1:$I$1001,,0)</f>
        <v>No</v>
      </c>
    </row>
    <row r="55" spans="1:16" x14ac:dyDescent="0.25">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_xlfn.XLOOKUP(Oreders_Table[[#This Row],[Customer ID]],customers!$A$1:$A$1001,customers!$I$1:$I$1001,,0)</f>
        <v>No</v>
      </c>
    </row>
    <row r="56" spans="1:16" x14ac:dyDescent="0.25">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_xlfn.XLOOKUP(Oreders_Table[[#This Row],[Customer ID]],customers!$A$1:$A$1001,customers!$I$1:$I$1001,,0)</f>
        <v>No</v>
      </c>
    </row>
    <row r="57" spans="1:16" x14ac:dyDescent="0.25">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_xlfn.XLOOKUP(Oreders_Table[[#This Row],[Customer ID]],customers!$A$1:$A$1001,customers!$I$1:$I$1001,,0)</f>
        <v>No</v>
      </c>
    </row>
    <row r="58" spans="1:16" x14ac:dyDescent="0.25">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Excelsta</v>
      </c>
      <c r="O58" t="str">
        <f t="shared" si="2"/>
        <v>Dark</v>
      </c>
      <c r="P58" t="str">
        <f>_xlfn.XLOOKUP(Oreders_Table[[#This Row],[Customer ID]],customers!$A$1:$A$1001,customers!$I$1:$I$1001,,0)</f>
        <v>Yes</v>
      </c>
    </row>
    <row r="59" spans="1:16" x14ac:dyDescent="0.25">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Excelsta</v>
      </c>
      <c r="O59" t="str">
        <f t="shared" si="2"/>
        <v>Light</v>
      </c>
      <c r="P59" t="str">
        <f>_xlfn.XLOOKUP(Oreders_Table[[#This Row],[Customer ID]],customers!$A$1:$A$1001,customers!$I$1:$I$1001,,0)</f>
        <v>No</v>
      </c>
    </row>
    <row r="60" spans="1:16" x14ac:dyDescent="0.25">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_xlfn.XLOOKUP(Oreders_Table[[#This Row],[Customer ID]],customers!$A$1:$A$1001,customers!$I$1:$I$1001,,0)</f>
        <v>Yes</v>
      </c>
    </row>
    <row r="61" spans="1:16" x14ac:dyDescent="0.25">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_xlfn.XLOOKUP(Oreders_Table[[#This Row],[Customer ID]],customers!$A$1:$A$1001,customers!$I$1:$I$1001,,0)</f>
        <v>Yes</v>
      </c>
    </row>
    <row r="62" spans="1:16" x14ac:dyDescent="0.25">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Arabrica</v>
      </c>
      <c r="O62" t="str">
        <f t="shared" si="2"/>
        <v>Dark</v>
      </c>
      <c r="P62" t="str">
        <f>_xlfn.XLOOKUP(Oreders_Table[[#This Row],[Customer ID]],customers!$A$1:$A$1001,customers!$I$1:$I$1001,,0)</f>
        <v>No</v>
      </c>
    </row>
    <row r="63" spans="1:16" x14ac:dyDescent="0.25">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Robosta</v>
      </c>
      <c r="O63" t="str">
        <f t="shared" si="2"/>
        <v>Dark</v>
      </c>
      <c r="P63" t="str">
        <f>_xlfn.XLOOKUP(Oreders_Table[[#This Row],[Customer ID]],customers!$A$1:$A$1001,customers!$I$1:$I$1001,,0)</f>
        <v>Yes</v>
      </c>
    </row>
    <row r="64" spans="1:16" x14ac:dyDescent="0.25">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_xlfn.XLOOKUP(Oreders_Table[[#This Row],[Customer ID]],customers!$A$1:$A$1001,customers!$I$1:$I$1001,,0)</f>
        <v>Yes</v>
      </c>
    </row>
    <row r="65" spans="1:16" x14ac:dyDescent="0.25">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Arabrica</v>
      </c>
      <c r="O65" t="str">
        <f t="shared" si="2"/>
        <v>Medium</v>
      </c>
      <c r="P65" t="str">
        <f>_xlfn.XLOOKUP(Oreders_Table[[#This Row],[Customer ID]],customers!$A$1:$A$1001,customers!$I$1:$I$1001,,0)</f>
        <v>No</v>
      </c>
    </row>
    <row r="66" spans="1:16" x14ac:dyDescent="0.25">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Robosta</v>
      </c>
      <c r="O66" t="str">
        <f t="shared" si="2"/>
        <v>Medium</v>
      </c>
      <c r="P66" t="str">
        <f>_xlfn.XLOOKUP(Oreders_Table[[#This Row],[Customer ID]],customers!$A$1:$A$1001,customers!$I$1:$I$1001,,0)</f>
        <v>Yes</v>
      </c>
    </row>
    <row r="67" spans="1:16" x14ac:dyDescent="0.25">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IF(I67="Rob","Robosta",IF(I67="Exc","Excelsta",IF(I67="Ara","Arabrica",IF(I67="Lib","Librica",""))))</f>
        <v>Robosta</v>
      </c>
      <c r="O67" t="str">
        <f t="shared" ref="O67:O130" si="5">IF(J67="M","Medium",IF(J67="L","Light",IF(J67="D","Dark","")))</f>
        <v>Dark</v>
      </c>
      <c r="P67" t="str">
        <f>_xlfn.XLOOKUP(Oreders_Table[[#This Row],[Customer ID]],customers!$A$1:$A$1001,customers!$I$1:$I$1001,,0)</f>
        <v>Yes</v>
      </c>
    </row>
    <row r="68" spans="1:16" x14ac:dyDescent="0.25">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Robosta</v>
      </c>
      <c r="O68" t="str">
        <f t="shared" si="5"/>
        <v>Light</v>
      </c>
      <c r="P68" t="str">
        <f>_xlfn.XLOOKUP(Oreders_Table[[#This Row],[Customer ID]],customers!$A$1:$A$1001,customers!$I$1:$I$1001,,0)</f>
        <v>Yes</v>
      </c>
    </row>
    <row r="69" spans="1:16" x14ac:dyDescent="0.25">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_xlfn.XLOOKUP(Oreders_Table[[#This Row],[Customer ID]],customers!$A$1:$A$1001,customers!$I$1:$I$1001,,0)</f>
        <v>No</v>
      </c>
    </row>
    <row r="70" spans="1:16" x14ac:dyDescent="0.25">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Robosta</v>
      </c>
      <c r="O70" t="str">
        <f t="shared" si="5"/>
        <v>Medium</v>
      </c>
      <c r="P70" t="str">
        <f>_xlfn.XLOOKUP(Oreders_Table[[#This Row],[Customer ID]],customers!$A$1:$A$1001,customers!$I$1:$I$1001,,0)</f>
        <v>No</v>
      </c>
    </row>
    <row r="71" spans="1:16" x14ac:dyDescent="0.25">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Robosta</v>
      </c>
      <c r="O71" t="str">
        <f t="shared" si="5"/>
        <v>Medium</v>
      </c>
      <c r="P71" t="str">
        <f>_xlfn.XLOOKUP(Oreders_Table[[#This Row],[Customer ID]],customers!$A$1:$A$1001,customers!$I$1:$I$1001,,0)</f>
        <v>Yes</v>
      </c>
    </row>
    <row r="72" spans="1:16" x14ac:dyDescent="0.25">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Excelsta</v>
      </c>
      <c r="O72" t="str">
        <f t="shared" si="5"/>
        <v>Light</v>
      </c>
      <c r="P72" t="str">
        <f>_xlfn.XLOOKUP(Oreders_Table[[#This Row],[Customer ID]],customers!$A$1:$A$1001,customers!$I$1:$I$1001,,0)</f>
        <v>No</v>
      </c>
    </row>
    <row r="73" spans="1:16" x14ac:dyDescent="0.25">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_xlfn.XLOOKUP(Oreders_Table[[#This Row],[Customer ID]],customers!$A$1:$A$1001,customers!$I$1:$I$1001,,0)</f>
        <v>No</v>
      </c>
    </row>
    <row r="74" spans="1:16" x14ac:dyDescent="0.25">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Arabrica</v>
      </c>
      <c r="O74" t="str">
        <f t="shared" si="5"/>
        <v>Medium</v>
      </c>
      <c r="P74" t="str">
        <f>_xlfn.XLOOKUP(Oreders_Table[[#This Row],[Customer ID]],customers!$A$1:$A$1001,customers!$I$1:$I$1001,,0)</f>
        <v>No</v>
      </c>
    </row>
    <row r="75" spans="1:16" x14ac:dyDescent="0.25">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_xlfn.XLOOKUP(Oreders_Table[[#This Row],[Customer ID]],customers!$A$1:$A$1001,customers!$I$1:$I$1001,,0)</f>
        <v>Yes</v>
      </c>
    </row>
    <row r="76" spans="1:16" x14ac:dyDescent="0.25">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Excelsta</v>
      </c>
      <c r="O76" t="str">
        <f t="shared" si="5"/>
        <v>Light</v>
      </c>
      <c r="P76" t="str">
        <f>_xlfn.XLOOKUP(Oreders_Table[[#This Row],[Customer ID]],customers!$A$1:$A$1001,customers!$I$1:$I$1001,,0)</f>
        <v>Yes</v>
      </c>
    </row>
    <row r="77" spans="1:16" x14ac:dyDescent="0.25">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Robosta</v>
      </c>
      <c r="O77" t="str">
        <f t="shared" si="5"/>
        <v>Dark</v>
      </c>
      <c r="P77" t="str">
        <f>_xlfn.XLOOKUP(Oreders_Table[[#This Row],[Customer ID]],customers!$A$1:$A$1001,customers!$I$1:$I$1001,,0)</f>
        <v>Yes</v>
      </c>
    </row>
    <row r="78" spans="1:16" x14ac:dyDescent="0.25">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Robosta</v>
      </c>
      <c r="O78" t="str">
        <f t="shared" si="5"/>
        <v>Light</v>
      </c>
      <c r="P78" t="str">
        <f>_xlfn.XLOOKUP(Oreders_Table[[#This Row],[Customer ID]],customers!$A$1:$A$1001,customers!$I$1:$I$1001,,0)</f>
        <v>Yes</v>
      </c>
    </row>
    <row r="79" spans="1:16" x14ac:dyDescent="0.25">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Excelsta</v>
      </c>
      <c r="O79" t="str">
        <f t="shared" si="5"/>
        <v>Dark</v>
      </c>
      <c r="P79" t="str">
        <f>_xlfn.XLOOKUP(Oreders_Table[[#This Row],[Customer ID]],customers!$A$1:$A$1001,customers!$I$1:$I$1001,,0)</f>
        <v>No</v>
      </c>
    </row>
    <row r="80" spans="1:16" x14ac:dyDescent="0.25">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Arabrica</v>
      </c>
      <c r="O80" t="str">
        <f t="shared" si="5"/>
        <v>Medium</v>
      </c>
      <c r="P80" t="str">
        <f>_xlfn.XLOOKUP(Oreders_Table[[#This Row],[Customer ID]],customers!$A$1:$A$1001,customers!$I$1:$I$1001,,0)</f>
        <v>Yes</v>
      </c>
    </row>
    <row r="81" spans="1:16" x14ac:dyDescent="0.25">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Robosta</v>
      </c>
      <c r="O81" t="str">
        <f t="shared" si="5"/>
        <v>Light</v>
      </c>
      <c r="P81" t="str">
        <f>_xlfn.XLOOKUP(Oreders_Table[[#This Row],[Customer ID]],customers!$A$1:$A$1001,customers!$I$1:$I$1001,,0)</f>
        <v>No</v>
      </c>
    </row>
    <row r="82" spans="1:16" x14ac:dyDescent="0.25">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Arabrica</v>
      </c>
      <c r="O82" t="str">
        <f t="shared" si="5"/>
        <v>Light</v>
      </c>
      <c r="P82" t="str">
        <f>_xlfn.XLOOKUP(Oreders_Table[[#This Row],[Customer ID]],customers!$A$1:$A$1001,customers!$I$1:$I$1001,,0)</f>
        <v>Yes</v>
      </c>
    </row>
    <row r="83" spans="1:16" x14ac:dyDescent="0.25">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_xlfn.XLOOKUP(Oreders_Table[[#This Row],[Customer ID]],customers!$A$1:$A$1001,customers!$I$1:$I$1001,,0)</f>
        <v>Yes</v>
      </c>
    </row>
    <row r="84" spans="1:16" x14ac:dyDescent="0.25">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_xlfn.XLOOKUP(Oreders_Table[[#This Row],[Customer ID]],customers!$A$1:$A$1001,customers!$I$1:$I$1001,,0)</f>
        <v>Yes</v>
      </c>
    </row>
    <row r="85" spans="1:16" x14ac:dyDescent="0.25">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Robosta</v>
      </c>
      <c r="O85" t="str">
        <f t="shared" si="5"/>
        <v>Dark</v>
      </c>
      <c r="P85" t="str">
        <f>_xlfn.XLOOKUP(Oreders_Table[[#This Row],[Customer ID]],customers!$A$1:$A$1001,customers!$I$1:$I$1001,,0)</f>
        <v>Yes</v>
      </c>
    </row>
    <row r="86" spans="1:16" x14ac:dyDescent="0.25">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_xlfn.XLOOKUP(Oreders_Table[[#This Row],[Customer ID]],customers!$A$1:$A$1001,customers!$I$1:$I$1001,,0)</f>
        <v>No</v>
      </c>
    </row>
    <row r="87" spans="1:16" x14ac:dyDescent="0.25">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Arabrica</v>
      </c>
      <c r="O87" t="str">
        <f t="shared" si="5"/>
        <v>Light</v>
      </c>
      <c r="P87" t="str">
        <f>_xlfn.XLOOKUP(Oreders_Table[[#This Row],[Customer ID]],customers!$A$1:$A$1001,customers!$I$1:$I$1001,,0)</f>
        <v>No</v>
      </c>
    </row>
    <row r="88" spans="1:16" x14ac:dyDescent="0.25">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Arabrica</v>
      </c>
      <c r="O88" t="str">
        <f t="shared" si="5"/>
        <v>Dark</v>
      </c>
      <c r="P88" t="str">
        <f>_xlfn.XLOOKUP(Oreders_Table[[#This Row],[Customer ID]],customers!$A$1:$A$1001,customers!$I$1:$I$1001,,0)</f>
        <v>No</v>
      </c>
    </row>
    <row r="89" spans="1:16" x14ac:dyDescent="0.25">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Arabrica</v>
      </c>
      <c r="O89" t="str">
        <f t="shared" si="5"/>
        <v>Medium</v>
      </c>
      <c r="P89" t="str">
        <f>_xlfn.XLOOKUP(Oreders_Table[[#This Row],[Customer ID]],customers!$A$1:$A$1001,customers!$I$1:$I$1001,,0)</f>
        <v>No</v>
      </c>
    </row>
    <row r="90" spans="1:16" x14ac:dyDescent="0.25">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Robosta</v>
      </c>
      <c r="O90" t="str">
        <f t="shared" si="5"/>
        <v>Light</v>
      </c>
      <c r="P90" t="str">
        <f>_xlfn.XLOOKUP(Oreders_Table[[#This Row],[Customer ID]],customers!$A$1:$A$1001,customers!$I$1:$I$1001,,0)</f>
        <v>No</v>
      </c>
    </row>
    <row r="91" spans="1:16" x14ac:dyDescent="0.25">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Arabrica</v>
      </c>
      <c r="O91" t="str">
        <f t="shared" si="5"/>
        <v>Light</v>
      </c>
      <c r="P91" t="str">
        <f>_xlfn.XLOOKUP(Oreders_Table[[#This Row],[Customer ID]],customers!$A$1:$A$1001,customers!$I$1:$I$1001,,0)</f>
        <v>No</v>
      </c>
    </row>
    <row r="92" spans="1:16" x14ac:dyDescent="0.25">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Arabrica</v>
      </c>
      <c r="O92" t="str">
        <f t="shared" si="5"/>
        <v>Light</v>
      </c>
      <c r="P92" t="str">
        <f>_xlfn.XLOOKUP(Oreders_Table[[#This Row],[Customer ID]],customers!$A$1:$A$1001,customers!$I$1:$I$1001,,0)</f>
        <v>Yes</v>
      </c>
    </row>
    <row r="93" spans="1:16" x14ac:dyDescent="0.25">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Arabrica</v>
      </c>
      <c r="O93" t="str">
        <f t="shared" si="5"/>
        <v>Medium</v>
      </c>
      <c r="P93" t="str">
        <f>_xlfn.XLOOKUP(Oreders_Table[[#This Row],[Customer ID]],customers!$A$1:$A$1001,customers!$I$1:$I$1001,,0)</f>
        <v>No</v>
      </c>
    </row>
    <row r="94" spans="1:16" x14ac:dyDescent="0.25">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Excelsta</v>
      </c>
      <c r="O94" t="str">
        <f t="shared" si="5"/>
        <v>Light</v>
      </c>
      <c r="P94" t="str">
        <f>_xlfn.XLOOKUP(Oreders_Table[[#This Row],[Customer ID]],customers!$A$1:$A$1001,customers!$I$1:$I$1001,,0)</f>
        <v>Yes</v>
      </c>
    </row>
    <row r="95" spans="1:16" x14ac:dyDescent="0.25">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Excelsta</v>
      </c>
      <c r="O95" t="str">
        <f t="shared" si="5"/>
        <v>Light</v>
      </c>
      <c r="P95" t="str">
        <f>_xlfn.XLOOKUP(Oreders_Table[[#This Row],[Customer ID]],customers!$A$1:$A$1001,customers!$I$1:$I$1001,,0)</f>
        <v>Yes</v>
      </c>
    </row>
    <row r="96" spans="1:16" x14ac:dyDescent="0.25">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Arabrica</v>
      </c>
      <c r="O96" t="str">
        <f t="shared" si="5"/>
        <v>Dark</v>
      </c>
      <c r="P96" t="str">
        <f>_xlfn.XLOOKUP(Oreders_Table[[#This Row],[Customer ID]],customers!$A$1:$A$1001,customers!$I$1:$I$1001,,0)</f>
        <v>Yes</v>
      </c>
    </row>
    <row r="97" spans="1:16" x14ac:dyDescent="0.25">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Arabrica</v>
      </c>
      <c r="O97" t="str">
        <f t="shared" si="5"/>
        <v>Medium</v>
      </c>
      <c r="P97" t="str">
        <f>_xlfn.XLOOKUP(Oreders_Table[[#This Row],[Customer ID]],customers!$A$1:$A$1001,customers!$I$1:$I$1001,,0)</f>
        <v>No</v>
      </c>
    </row>
    <row r="98" spans="1:16" x14ac:dyDescent="0.25">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Arabrica</v>
      </c>
      <c r="O98" t="str">
        <f t="shared" si="5"/>
        <v>Dark</v>
      </c>
      <c r="P98" t="str">
        <f>_xlfn.XLOOKUP(Oreders_Table[[#This Row],[Customer ID]],customers!$A$1:$A$1001,customers!$I$1:$I$1001,,0)</f>
        <v>No</v>
      </c>
    </row>
    <row r="99" spans="1:16" x14ac:dyDescent="0.25">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Arabrica</v>
      </c>
      <c r="O99" t="str">
        <f t="shared" si="5"/>
        <v>Medium</v>
      </c>
      <c r="P99" t="str">
        <f>_xlfn.XLOOKUP(Oreders_Table[[#This Row],[Customer ID]],customers!$A$1:$A$1001,customers!$I$1:$I$1001,,0)</f>
        <v>No</v>
      </c>
    </row>
    <row r="100" spans="1:16" x14ac:dyDescent="0.25">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Arabrica</v>
      </c>
      <c r="O100" t="str">
        <f t="shared" si="5"/>
        <v>Dark</v>
      </c>
      <c r="P100" t="str">
        <f>_xlfn.XLOOKUP(Oreders_Table[[#This Row],[Customer ID]],customers!$A$1:$A$1001,customers!$I$1:$I$1001,,0)</f>
        <v>No</v>
      </c>
    </row>
    <row r="101" spans="1:16" x14ac:dyDescent="0.25">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_xlfn.XLOOKUP(Oreders_Table[[#This Row],[Customer ID]],customers!$A$1:$A$1001,customers!$I$1:$I$1001,,0)</f>
        <v>Yes</v>
      </c>
    </row>
    <row r="102" spans="1:16" x14ac:dyDescent="0.25">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Arabrica</v>
      </c>
      <c r="O102" t="str">
        <f t="shared" si="5"/>
        <v>Light</v>
      </c>
      <c r="P102" t="str">
        <f>_xlfn.XLOOKUP(Oreders_Table[[#This Row],[Customer ID]],customers!$A$1:$A$1001,customers!$I$1:$I$1001,,0)</f>
        <v>Yes</v>
      </c>
    </row>
    <row r="103" spans="1:16" x14ac:dyDescent="0.25">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_xlfn.XLOOKUP(Oreders_Table[[#This Row],[Customer ID]],customers!$A$1:$A$1001,customers!$I$1:$I$1001,,0)</f>
        <v>Yes</v>
      </c>
    </row>
    <row r="104" spans="1:16" x14ac:dyDescent="0.25">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_xlfn.XLOOKUP(Oreders_Table[[#This Row],[Customer ID]],customers!$A$1:$A$1001,customers!$I$1:$I$1001,,0)</f>
        <v>Yes</v>
      </c>
    </row>
    <row r="105" spans="1:16" x14ac:dyDescent="0.25">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Robosta</v>
      </c>
      <c r="O105" t="str">
        <f t="shared" si="5"/>
        <v>Medium</v>
      </c>
      <c r="P105" t="str">
        <f>_xlfn.XLOOKUP(Oreders_Table[[#This Row],[Customer ID]],customers!$A$1:$A$1001,customers!$I$1:$I$1001,,0)</f>
        <v>No</v>
      </c>
    </row>
    <row r="106" spans="1:16" x14ac:dyDescent="0.25">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_xlfn.XLOOKUP(Oreders_Table[[#This Row],[Customer ID]],customers!$A$1:$A$1001,customers!$I$1:$I$1001,,0)</f>
        <v>No</v>
      </c>
    </row>
    <row r="107" spans="1:16" x14ac:dyDescent="0.25">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Arabrica</v>
      </c>
      <c r="O107" t="str">
        <f t="shared" si="5"/>
        <v>Medium</v>
      </c>
      <c r="P107" t="str">
        <f>_xlfn.XLOOKUP(Oreders_Table[[#This Row],[Customer ID]],customers!$A$1:$A$1001,customers!$I$1:$I$1001,,0)</f>
        <v>Yes</v>
      </c>
    </row>
    <row r="108" spans="1:16" x14ac:dyDescent="0.25">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Excelsta</v>
      </c>
      <c r="O108" t="str">
        <f t="shared" si="5"/>
        <v>Dark</v>
      </c>
      <c r="P108" t="str">
        <f>_xlfn.XLOOKUP(Oreders_Table[[#This Row],[Customer ID]],customers!$A$1:$A$1001,customers!$I$1:$I$1001,,0)</f>
        <v>No</v>
      </c>
    </row>
    <row r="109" spans="1:16" x14ac:dyDescent="0.25">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Robosta</v>
      </c>
      <c r="O109" t="str">
        <f t="shared" si="5"/>
        <v>Medium</v>
      </c>
      <c r="P109" t="str">
        <f>_xlfn.XLOOKUP(Oreders_Table[[#This Row],[Customer ID]],customers!$A$1:$A$1001,customers!$I$1:$I$1001,,0)</f>
        <v>Yes</v>
      </c>
    </row>
    <row r="110" spans="1:16" x14ac:dyDescent="0.25">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Arabrica</v>
      </c>
      <c r="O110" t="str">
        <f t="shared" si="5"/>
        <v>Medium</v>
      </c>
      <c r="P110" t="str">
        <f>_xlfn.XLOOKUP(Oreders_Table[[#This Row],[Customer ID]],customers!$A$1:$A$1001,customers!$I$1:$I$1001,,0)</f>
        <v>No</v>
      </c>
    </row>
    <row r="111" spans="1:16" x14ac:dyDescent="0.25">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_xlfn.XLOOKUP(Oreders_Table[[#This Row],[Customer ID]],customers!$A$1:$A$1001,customers!$I$1:$I$1001,,0)</f>
        <v>Yes</v>
      </c>
    </row>
    <row r="112" spans="1:16" x14ac:dyDescent="0.25">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Excelsta</v>
      </c>
      <c r="O112" t="str">
        <f t="shared" si="5"/>
        <v>Light</v>
      </c>
      <c r="P112" t="str">
        <f>_xlfn.XLOOKUP(Oreders_Table[[#This Row],[Customer ID]],customers!$A$1:$A$1001,customers!$I$1:$I$1001,,0)</f>
        <v>Yes</v>
      </c>
    </row>
    <row r="113" spans="1:16" x14ac:dyDescent="0.25">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Robosta</v>
      </c>
      <c r="O113" t="str">
        <f t="shared" si="5"/>
        <v>Dark</v>
      </c>
      <c r="P113" t="str">
        <f>_xlfn.XLOOKUP(Oreders_Table[[#This Row],[Customer ID]],customers!$A$1:$A$1001,customers!$I$1:$I$1001,,0)</f>
        <v>No</v>
      </c>
    </row>
    <row r="114" spans="1:16" x14ac:dyDescent="0.25">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Arabrica</v>
      </c>
      <c r="O114" t="str">
        <f t="shared" si="5"/>
        <v>Medium</v>
      </c>
      <c r="P114" t="str">
        <f>_xlfn.XLOOKUP(Oreders_Table[[#This Row],[Customer ID]],customers!$A$1:$A$1001,customers!$I$1:$I$1001,,0)</f>
        <v>No</v>
      </c>
    </row>
    <row r="115" spans="1:16" x14ac:dyDescent="0.25">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_xlfn.XLOOKUP(Oreders_Table[[#This Row],[Customer ID]],customers!$A$1:$A$1001,customers!$I$1:$I$1001,,0)</f>
        <v>No</v>
      </c>
    </row>
    <row r="116" spans="1:16" x14ac:dyDescent="0.25">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Robosta</v>
      </c>
      <c r="O116" t="str">
        <f t="shared" si="5"/>
        <v>Light</v>
      </c>
      <c r="P116" t="str">
        <f>_xlfn.XLOOKUP(Oreders_Table[[#This Row],[Customer ID]],customers!$A$1:$A$1001,customers!$I$1:$I$1001,,0)</f>
        <v>No</v>
      </c>
    </row>
    <row r="117" spans="1:16" x14ac:dyDescent="0.25">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_xlfn.XLOOKUP(Oreders_Table[[#This Row],[Customer ID]],customers!$A$1:$A$1001,customers!$I$1:$I$1001,,0)</f>
        <v>No</v>
      </c>
    </row>
    <row r="118" spans="1:16" x14ac:dyDescent="0.25">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_xlfn.XLOOKUP(Oreders_Table[[#This Row],[Customer ID]],customers!$A$1:$A$1001,customers!$I$1:$I$1001,,0)</f>
        <v>Yes</v>
      </c>
    </row>
    <row r="119" spans="1:16" x14ac:dyDescent="0.25">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_xlfn.XLOOKUP(Oreders_Table[[#This Row],[Customer ID]],customers!$A$1:$A$1001,customers!$I$1:$I$1001,,0)</f>
        <v>No</v>
      </c>
    </row>
    <row r="120" spans="1:16" x14ac:dyDescent="0.25">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Excelsta</v>
      </c>
      <c r="O120" t="str">
        <f t="shared" si="5"/>
        <v>Dark</v>
      </c>
      <c r="P120" t="str">
        <f>_xlfn.XLOOKUP(Oreders_Table[[#This Row],[Customer ID]],customers!$A$1:$A$1001,customers!$I$1:$I$1001,,0)</f>
        <v>Yes</v>
      </c>
    </row>
    <row r="121" spans="1:16" x14ac:dyDescent="0.25">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Excelsta</v>
      </c>
      <c r="O121" t="str">
        <f t="shared" si="5"/>
        <v>Medium</v>
      </c>
      <c r="P121" t="str">
        <f>_xlfn.XLOOKUP(Oreders_Table[[#This Row],[Customer ID]],customers!$A$1:$A$1001,customers!$I$1:$I$1001,,0)</f>
        <v>No</v>
      </c>
    </row>
    <row r="122" spans="1:16" x14ac:dyDescent="0.25">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Arabrica</v>
      </c>
      <c r="O122" t="str">
        <f t="shared" si="5"/>
        <v>Light</v>
      </c>
      <c r="P122" t="str">
        <f>_xlfn.XLOOKUP(Oreders_Table[[#This Row],[Customer ID]],customers!$A$1:$A$1001,customers!$I$1:$I$1001,,0)</f>
        <v>No</v>
      </c>
    </row>
    <row r="123" spans="1:16" x14ac:dyDescent="0.25">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Excelsta</v>
      </c>
      <c r="O123" t="str">
        <f t="shared" si="5"/>
        <v>Medium</v>
      </c>
      <c r="P123" t="str">
        <f>_xlfn.XLOOKUP(Oreders_Table[[#This Row],[Customer ID]],customers!$A$1:$A$1001,customers!$I$1:$I$1001,,0)</f>
        <v>No</v>
      </c>
    </row>
    <row r="124" spans="1:16" x14ac:dyDescent="0.25">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Arabrica</v>
      </c>
      <c r="O124" t="str">
        <f t="shared" si="5"/>
        <v>Dark</v>
      </c>
      <c r="P124" t="str">
        <f>_xlfn.XLOOKUP(Oreders_Table[[#This Row],[Customer ID]],customers!$A$1:$A$1001,customers!$I$1:$I$1001,,0)</f>
        <v>Yes</v>
      </c>
    </row>
    <row r="125" spans="1:16" x14ac:dyDescent="0.25">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_xlfn.XLOOKUP(Oreders_Table[[#This Row],[Customer ID]],customers!$A$1:$A$1001,customers!$I$1:$I$1001,,0)</f>
        <v>No</v>
      </c>
    </row>
    <row r="126" spans="1:16" x14ac:dyDescent="0.25">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_xlfn.XLOOKUP(Oreders_Table[[#This Row],[Customer ID]],customers!$A$1:$A$1001,customers!$I$1:$I$1001,,0)</f>
        <v>Yes</v>
      </c>
    </row>
    <row r="127" spans="1:16" x14ac:dyDescent="0.25">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_xlfn.XLOOKUP(Oreders_Table[[#This Row],[Customer ID]],customers!$A$1:$A$1001,customers!$I$1:$I$1001,,0)</f>
        <v>Yes</v>
      </c>
    </row>
    <row r="128" spans="1:16" x14ac:dyDescent="0.25">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Arabrica</v>
      </c>
      <c r="O128" t="str">
        <f t="shared" si="5"/>
        <v>Medium</v>
      </c>
      <c r="P128" t="str">
        <f>_xlfn.XLOOKUP(Oreders_Table[[#This Row],[Customer ID]],customers!$A$1:$A$1001,customers!$I$1:$I$1001,,0)</f>
        <v>No</v>
      </c>
    </row>
    <row r="129" spans="1:16" x14ac:dyDescent="0.25">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_xlfn.XLOOKUP(Oreders_Table[[#This Row],[Customer ID]],customers!$A$1:$A$1001,customers!$I$1:$I$1001,,0)</f>
        <v>No</v>
      </c>
    </row>
    <row r="130" spans="1:16" x14ac:dyDescent="0.25">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Arabrica</v>
      </c>
      <c r="O130" t="str">
        <f t="shared" si="5"/>
        <v>Medium</v>
      </c>
      <c r="P130" t="str">
        <f>_xlfn.XLOOKUP(Oreders_Table[[#This Row],[Customer ID]],customers!$A$1:$A$1001,customers!$I$1:$I$1001,,0)</f>
        <v>No</v>
      </c>
    </row>
    <row r="131" spans="1:16" x14ac:dyDescent="0.25">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IF(I131="Rob","Robosta",IF(I131="Exc","Excelsta",IF(I131="Ara","Arabrica",IF(I131="Lib","Librica",""))))</f>
        <v>Excelsta</v>
      </c>
      <c r="O131" t="str">
        <f t="shared" ref="O131:O194" si="8">IF(J131="M","Medium",IF(J131="L","Light",IF(J131="D","Dark","")))</f>
        <v>Dark</v>
      </c>
      <c r="P131" t="str">
        <f>_xlfn.XLOOKUP(Oreders_Table[[#This Row],[Customer ID]],customers!$A$1:$A$1001,customers!$I$1:$I$1001,,0)</f>
        <v>Yes</v>
      </c>
    </row>
    <row r="132" spans="1:16" x14ac:dyDescent="0.25">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Arabrica</v>
      </c>
      <c r="O132" t="str">
        <f t="shared" si="8"/>
        <v>Light</v>
      </c>
      <c r="P132" t="str">
        <f>_xlfn.XLOOKUP(Oreders_Table[[#This Row],[Customer ID]],customers!$A$1:$A$1001,customers!$I$1:$I$1001,,0)</f>
        <v>Yes</v>
      </c>
    </row>
    <row r="133" spans="1:16" x14ac:dyDescent="0.25">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Excelsta</v>
      </c>
      <c r="O133" t="str">
        <f t="shared" si="8"/>
        <v>Dark</v>
      </c>
      <c r="P133" t="str">
        <f>_xlfn.XLOOKUP(Oreders_Table[[#This Row],[Customer ID]],customers!$A$1:$A$1001,customers!$I$1:$I$1001,,0)</f>
        <v>Yes</v>
      </c>
    </row>
    <row r="134" spans="1:16" x14ac:dyDescent="0.25">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Arabrica</v>
      </c>
      <c r="O134" t="str">
        <f t="shared" si="8"/>
        <v>Light</v>
      </c>
      <c r="P134" t="str">
        <f>_xlfn.XLOOKUP(Oreders_Table[[#This Row],[Customer ID]],customers!$A$1:$A$1001,customers!$I$1:$I$1001,,0)</f>
        <v>Yes</v>
      </c>
    </row>
    <row r="135" spans="1:16" x14ac:dyDescent="0.25">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_xlfn.XLOOKUP(Oreders_Table[[#This Row],[Customer ID]],customers!$A$1:$A$1001,customers!$I$1:$I$1001,,0)</f>
        <v>No</v>
      </c>
    </row>
    <row r="136" spans="1:16" x14ac:dyDescent="0.25">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Excelsta</v>
      </c>
      <c r="O136" t="str">
        <f t="shared" si="8"/>
        <v>Medium</v>
      </c>
      <c r="P136" t="str">
        <f>_xlfn.XLOOKUP(Oreders_Table[[#This Row],[Customer ID]],customers!$A$1:$A$1001,customers!$I$1:$I$1001,,0)</f>
        <v>Yes</v>
      </c>
    </row>
    <row r="137" spans="1:16" x14ac:dyDescent="0.25">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Arabrica</v>
      </c>
      <c r="O137" t="str">
        <f t="shared" si="8"/>
        <v>Light</v>
      </c>
      <c r="P137" t="str">
        <f>_xlfn.XLOOKUP(Oreders_Table[[#This Row],[Customer ID]],customers!$A$1:$A$1001,customers!$I$1:$I$1001,,0)</f>
        <v>Yes</v>
      </c>
    </row>
    <row r="138" spans="1:16" x14ac:dyDescent="0.25">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Arabrica</v>
      </c>
      <c r="O138" t="str">
        <f t="shared" si="8"/>
        <v>Dark</v>
      </c>
      <c r="P138" t="str">
        <f>_xlfn.XLOOKUP(Oreders_Table[[#This Row],[Customer ID]],customers!$A$1:$A$1001,customers!$I$1:$I$1001,,0)</f>
        <v>No</v>
      </c>
    </row>
    <row r="139" spans="1:16" x14ac:dyDescent="0.25">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Excelsta</v>
      </c>
      <c r="O139" t="str">
        <f t="shared" si="8"/>
        <v>Light</v>
      </c>
      <c r="P139" t="str">
        <f>_xlfn.XLOOKUP(Oreders_Table[[#This Row],[Customer ID]],customers!$A$1:$A$1001,customers!$I$1:$I$1001,,0)</f>
        <v>No</v>
      </c>
    </row>
    <row r="140" spans="1:16" x14ac:dyDescent="0.25">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Excelsta</v>
      </c>
      <c r="O140" t="str">
        <f t="shared" si="8"/>
        <v>Dark</v>
      </c>
      <c r="P140" t="str">
        <f>_xlfn.XLOOKUP(Oreders_Table[[#This Row],[Customer ID]],customers!$A$1:$A$1001,customers!$I$1:$I$1001,,0)</f>
        <v>No</v>
      </c>
    </row>
    <row r="141" spans="1:16" x14ac:dyDescent="0.25">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_xlfn.XLOOKUP(Oreders_Table[[#This Row],[Customer ID]],customers!$A$1:$A$1001,customers!$I$1:$I$1001,,0)</f>
        <v>Yes</v>
      </c>
    </row>
    <row r="142" spans="1:16" x14ac:dyDescent="0.25">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_xlfn.XLOOKUP(Oreders_Table[[#This Row],[Customer ID]],customers!$A$1:$A$1001,customers!$I$1:$I$1001,,0)</f>
        <v>Yes</v>
      </c>
    </row>
    <row r="143" spans="1:16" x14ac:dyDescent="0.25">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Arabrica</v>
      </c>
      <c r="O143" t="str">
        <f t="shared" si="8"/>
        <v>Light</v>
      </c>
      <c r="P143" t="str">
        <f>_xlfn.XLOOKUP(Oreders_Table[[#This Row],[Customer ID]],customers!$A$1:$A$1001,customers!$I$1:$I$1001,,0)</f>
        <v>Yes</v>
      </c>
    </row>
    <row r="144" spans="1:16" x14ac:dyDescent="0.25">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Excelsta</v>
      </c>
      <c r="O144" t="str">
        <f t="shared" si="8"/>
        <v>Light</v>
      </c>
      <c r="P144" t="str">
        <f>_xlfn.XLOOKUP(Oreders_Table[[#This Row],[Customer ID]],customers!$A$1:$A$1001,customers!$I$1:$I$1001,,0)</f>
        <v>Yes</v>
      </c>
    </row>
    <row r="145" spans="1:16" x14ac:dyDescent="0.25">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_xlfn.XLOOKUP(Oreders_Table[[#This Row],[Customer ID]],customers!$A$1:$A$1001,customers!$I$1:$I$1001,,0)</f>
        <v>No</v>
      </c>
    </row>
    <row r="146" spans="1:16" x14ac:dyDescent="0.25">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Excelsta</v>
      </c>
      <c r="O146" t="str">
        <f t="shared" si="8"/>
        <v>Light</v>
      </c>
      <c r="P146" t="str">
        <f>_xlfn.XLOOKUP(Oreders_Table[[#This Row],[Customer ID]],customers!$A$1:$A$1001,customers!$I$1:$I$1001,,0)</f>
        <v>Yes</v>
      </c>
    </row>
    <row r="147" spans="1:16" x14ac:dyDescent="0.25">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_xlfn.XLOOKUP(Oreders_Table[[#This Row],[Customer ID]],customers!$A$1:$A$1001,customers!$I$1:$I$1001,,0)</f>
        <v>No</v>
      </c>
    </row>
    <row r="148" spans="1:16" x14ac:dyDescent="0.25">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_xlfn.XLOOKUP(Oreders_Table[[#This Row],[Customer ID]],customers!$A$1:$A$1001,customers!$I$1:$I$1001,,0)</f>
        <v>No</v>
      </c>
    </row>
    <row r="149" spans="1:16" x14ac:dyDescent="0.25">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Excelsta</v>
      </c>
      <c r="O149" t="str">
        <f t="shared" si="8"/>
        <v>Medium</v>
      </c>
      <c r="P149" t="str">
        <f>_xlfn.XLOOKUP(Oreders_Table[[#This Row],[Customer ID]],customers!$A$1:$A$1001,customers!$I$1:$I$1001,,0)</f>
        <v>No</v>
      </c>
    </row>
    <row r="150" spans="1:16" x14ac:dyDescent="0.25">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Excelsta</v>
      </c>
      <c r="O150" t="str">
        <f t="shared" si="8"/>
        <v>Dark</v>
      </c>
      <c r="P150" t="str">
        <f>_xlfn.XLOOKUP(Oreders_Table[[#This Row],[Customer ID]],customers!$A$1:$A$1001,customers!$I$1:$I$1001,,0)</f>
        <v>Yes</v>
      </c>
    </row>
    <row r="151" spans="1:16" x14ac:dyDescent="0.25">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Arabrica</v>
      </c>
      <c r="O151" t="str">
        <f t="shared" si="8"/>
        <v>Medium</v>
      </c>
      <c r="P151" t="str">
        <f>_xlfn.XLOOKUP(Oreders_Table[[#This Row],[Customer ID]],customers!$A$1:$A$1001,customers!$I$1:$I$1001,,0)</f>
        <v>Yes</v>
      </c>
    </row>
    <row r="152" spans="1:16" x14ac:dyDescent="0.25">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_xlfn.XLOOKUP(Oreders_Table[[#This Row],[Customer ID]],customers!$A$1:$A$1001,customers!$I$1:$I$1001,,0)</f>
        <v>Yes</v>
      </c>
    </row>
    <row r="153" spans="1:16" x14ac:dyDescent="0.25">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Arabrica</v>
      </c>
      <c r="O153" t="str">
        <f t="shared" si="8"/>
        <v>Medium</v>
      </c>
      <c r="P153" t="str">
        <f>_xlfn.XLOOKUP(Oreders_Table[[#This Row],[Customer ID]],customers!$A$1:$A$1001,customers!$I$1:$I$1001,,0)</f>
        <v>Yes</v>
      </c>
    </row>
    <row r="154" spans="1:16" x14ac:dyDescent="0.25">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Robosta</v>
      </c>
      <c r="O154" t="str">
        <f t="shared" si="8"/>
        <v>Medium</v>
      </c>
      <c r="P154" t="str">
        <f>_xlfn.XLOOKUP(Oreders_Table[[#This Row],[Customer ID]],customers!$A$1:$A$1001,customers!$I$1:$I$1001,,0)</f>
        <v>Yes</v>
      </c>
    </row>
    <row r="155" spans="1:16" x14ac:dyDescent="0.25">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Robosta</v>
      </c>
      <c r="O155" t="str">
        <f t="shared" si="8"/>
        <v>Dark</v>
      </c>
      <c r="P155" t="str">
        <f>_xlfn.XLOOKUP(Oreders_Table[[#This Row],[Customer ID]],customers!$A$1:$A$1001,customers!$I$1:$I$1001,,0)</f>
        <v>No</v>
      </c>
    </row>
    <row r="156" spans="1:16" x14ac:dyDescent="0.25">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Arabrica</v>
      </c>
      <c r="O156" t="str">
        <f t="shared" si="8"/>
        <v>Dark</v>
      </c>
      <c r="P156" t="str">
        <f>_xlfn.XLOOKUP(Oreders_Table[[#This Row],[Customer ID]],customers!$A$1:$A$1001,customers!$I$1:$I$1001,,0)</f>
        <v>No</v>
      </c>
    </row>
    <row r="157" spans="1:16" x14ac:dyDescent="0.25">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Arabrica</v>
      </c>
      <c r="O157" t="str">
        <f t="shared" si="8"/>
        <v>Medium</v>
      </c>
      <c r="P157" t="str">
        <f>_xlfn.XLOOKUP(Oreders_Table[[#This Row],[Customer ID]],customers!$A$1:$A$1001,customers!$I$1:$I$1001,,0)</f>
        <v>Yes</v>
      </c>
    </row>
    <row r="158" spans="1:16" x14ac:dyDescent="0.25">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Arabrica</v>
      </c>
      <c r="O158" t="str">
        <f t="shared" si="8"/>
        <v>Medium</v>
      </c>
      <c r="P158" t="str">
        <f>_xlfn.XLOOKUP(Oreders_Table[[#This Row],[Customer ID]],customers!$A$1:$A$1001,customers!$I$1:$I$1001,,0)</f>
        <v>Yes</v>
      </c>
    </row>
    <row r="159" spans="1:16" x14ac:dyDescent="0.25">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Robosta</v>
      </c>
      <c r="O159" t="str">
        <f t="shared" si="8"/>
        <v>Dark</v>
      </c>
      <c r="P159" t="str">
        <f>_xlfn.XLOOKUP(Oreders_Table[[#This Row],[Customer ID]],customers!$A$1:$A$1001,customers!$I$1:$I$1001,,0)</f>
        <v>No</v>
      </c>
    </row>
    <row r="160" spans="1:16" x14ac:dyDescent="0.25">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Robosta</v>
      </c>
      <c r="O160" t="str">
        <f t="shared" si="8"/>
        <v>Dark</v>
      </c>
      <c r="P160" t="str">
        <f>_xlfn.XLOOKUP(Oreders_Table[[#This Row],[Customer ID]],customers!$A$1:$A$1001,customers!$I$1:$I$1001,,0)</f>
        <v>Yes</v>
      </c>
    </row>
    <row r="161" spans="1:16" x14ac:dyDescent="0.25">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_xlfn.XLOOKUP(Oreders_Table[[#This Row],[Customer ID]],customers!$A$1:$A$1001,customers!$I$1:$I$1001,,0)</f>
        <v>No</v>
      </c>
    </row>
    <row r="162" spans="1:16" x14ac:dyDescent="0.25">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Excelsta</v>
      </c>
      <c r="O162" t="str">
        <f t="shared" si="8"/>
        <v>Medium</v>
      </c>
      <c r="P162" t="str">
        <f>_xlfn.XLOOKUP(Oreders_Table[[#This Row],[Customer ID]],customers!$A$1:$A$1001,customers!$I$1:$I$1001,,0)</f>
        <v>No</v>
      </c>
    </row>
    <row r="163" spans="1:16" x14ac:dyDescent="0.25">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Arabrica</v>
      </c>
      <c r="O163" t="str">
        <f t="shared" si="8"/>
        <v>Light</v>
      </c>
      <c r="P163" t="str">
        <f>_xlfn.XLOOKUP(Oreders_Table[[#This Row],[Customer ID]],customers!$A$1:$A$1001,customers!$I$1:$I$1001,,0)</f>
        <v>No</v>
      </c>
    </row>
    <row r="164" spans="1:16" x14ac:dyDescent="0.25">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Excelsta</v>
      </c>
      <c r="O164" t="str">
        <f t="shared" si="8"/>
        <v>Dark</v>
      </c>
      <c r="P164" t="str">
        <f>_xlfn.XLOOKUP(Oreders_Table[[#This Row],[Customer ID]],customers!$A$1:$A$1001,customers!$I$1:$I$1001,,0)</f>
        <v>Yes</v>
      </c>
    </row>
    <row r="165" spans="1:16" x14ac:dyDescent="0.25">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Robosta</v>
      </c>
      <c r="O165" t="str">
        <f t="shared" si="8"/>
        <v>Dark</v>
      </c>
      <c r="P165" t="str">
        <f>_xlfn.XLOOKUP(Oreders_Table[[#This Row],[Customer ID]],customers!$A$1:$A$1001,customers!$I$1:$I$1001,,0)</f>
        <v>No</v>
      </c>
    </row>
    <row r="166" spans="1:16" x14ac:dyDescent="0.25">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Excelsta</v>
      </c>
      <c r="O166" t="str">
        <f t="shared" si="8"/>
        <v>Dark</v>
      </c>
      <c r="P166" t="str">
        <f>_xlfn.XLOOKUP(Oreders_Table[[#This Row],[Customer ID]],customers!$A$1:$A$1001,customers!$I$1:$I$1001,,0)</f>
        <v>No</v>
      </c>
    </row>
    <row r="167" spans="1:16" x14ac:dyDescent="0.25">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Robosta</v>
      </c>
      <c r="O167" t="str">
        <f t="shared" si="8"/>
        <v>Dark</v>
      </c>
      <c r="P167" t="str">
        <f>_xlfn.XLOOKUP(Oreders_Table[[#This Row],[Customer ID]],customers!$A$1:$A$1001,customers!$I$1:$I$1001,,0)</f>
        <v>Yes</v>
      </c>
    </row>
    <row r="168" spans="1:16" x14ac:dyDescent="0.25">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Robosta</v>
      </c>
      <c r="O168" t="str">
        <f t="shared" si="8"/>
        <v>Dark</v>
      </c>
      <c r="P168" t="str">
        <f>_xlfn.XLOOKUP(Oreders_Table[[#This Row],[Customer ID]],customers!$A$1:$A$1001,customers!$I$1:$I$1001,,0)</f>
        <v>Yes</v>
      </c>
    </row>
    <row r="169" spans="1:16" x14ac:dyDescent="0.25">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Excelsta</v>
      </c>
      <c r="O169" t="str">
        <f t="shared" si="8"/>
        <v>Medium</v>
      </c>
      <c r="P169" t="str">
        <f>_xlfn.XLOOKUP(Oreders_Table[[#This Row],[Customer ID]],customers!$A$1:$A$1001,customers!$I$1:$I$1001,,0)</f>
        <v>Yes</v>
      </c>
    </row>
    <row r="170" spans="1:16" x14ac:dyDescent="0.25">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Arabrica</v>
      </c>
      <c r="O170" t="str">
        <f t="shared" si="8"/>
        <v>Medium</v>
      </c>
      <c r="P170" t="str">
        <f>_xlfn.XLOOKUP(Oreders_Table[[#This Row],[Customer ID]],customers!$A$1:$A$1001,customers!$I$1:$I$1001,,0)</f>
        <v>No</v>
      </c>
    </row>
    <row r="171" spans="1:16" x14ac:dyDescent="0.25">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Robosta</v>
      </c>
      <c r="O171" t="str">
        <f t="shared" si="8"/>
        <v>Dark</v>
      </c>
      <c r="P171" t="str">
        <f>_xlfn.XLOOKUP(Oreders_Table[[#This Row],[Customer ID]],customers!$A$1:$A$1001,customers!$I$1:$I$1001,,0)</f>
        <v>No</v>
      </c>
    </row>
    <row r="172" spans="1:16" x14ac:dyDescent="0.25">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Excelsta</v>
      </c>
      <c r="O172" t="str">
        <f t="shared" si="8"/>
        <v>Light</v>
      </c>
      <c r="P172" t="str">
        <f>_xlfn.XLOOKUP(Oreders_Table[[#This Row],[Customer ID]],customers!$A$1:$A$1001,customers!$I$1:$I$1001,,0)</f>
        <v>No</v>
      </c>
    </row>
    <row r="173" spans="1:16" x14ac:dyDescent="0.25">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Excelsta</v>
      </c>
      <c r="O173" t="str">
        <f t="shared" si="8"/>
        <v>Medium</v>
      </c>
      <c r="P173" t="str">
        <f>_xlfn.XLOOKUP(Oreders_Table[[#This Row],[Customer ID]],customers!$A$1:$A$1001,customers!$I$1:$I$1001,,0)</f>
        <v>Yes</v>
      </c>
    </row>
    <row r="174" spans="1:16" x14ac:dyDescent="0.25">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Excelsta</v>
      </c>
      <c r="O174" t="str">
        <f t="shared" si="8"/>
        <v>Dark</v>
      </c>
      <c r="P174" t="str">
        <f>_xlfn.XLOOKUP(Oreders_Table[[#This Row],[Customer ID]],customers!$A$1:$A$1001,customers!$I$1:$I$1001,,0)</f>
        <v>No</v>
      </c>
    </row>
    <row r="175" spans="1:16" x14ac:dyDescent="0.25">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Robosta</v>
      </c>
      <c r="O175" t="str">
        <f t="shared" si="8"/>
        <v>Medium</v>
      </c>
      <c r="P175" t="str">
        <f>_xlfn.XLOOKUP(Oreders_Table[[#This Row],[Customer ID]],customers!$A$1:$A$1001,customers!$I$1:$I$1001,,0)</f>
        <v>No</v>
      </c>
    </row>
    <row r="176" spans="1:16" x14ac:dyDescent="0.25">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Excelsta</v>
      </c>
      <c r="O176" t="str">
        <f t="shared" si="8"/>
        <v>Light</v>
      </c>
      <c r="P176" t="str">
        <f>_xlfn.XLOOKUP(Oreders_Table[[#This Row],[Customer ID]],customers!$A$1:$A$1001,customers!$I$1:$I$1001,,0)</f>
        <v>Yes</v>
      </c>
    </row>
    <row r="177" spans="1:16" x14ac:dyDescent="0.25">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Excelsta</v>
      </c>
      <c r="O177" t="str">
        <f t="shared" si="8"/>
        <v>Medium</v>
      </c>
      <c r="P177" t="str">
        <f>_xlfn.XLOOKUP(Oreders_Table[[#This Row],[Customer ID]],customers!$A$1:$A$1001,customers!$I$1:$I$1001,,0)</f>
        <v>Yes</v>
      </c>
    </row>
    <row r="178" spans="1:16" x14ac:dyDescent="0.25">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Excelsta</v>
      </c>
      <c r="O178" t="str">
        <f t="shared" si="8"/>
        <v>Light</v>
      </c>
      <c r="P178" t="str">
        <f>_xlfn.XLOOKUP(Oreders_Table[[#This Row],[Customer ID]],customers!$A$1:$A$1001,customers!$I$1:$I$1001,,0)</f>
        <v>Yes</v>
      </c>
    </row>
    <row r="179" spans="1:16" x14ac:dyDescent="0.25">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Robosta</v>
      </c>
      <c r="O179" t="str">
        <f t="shared" si="8"/>
        <v>Light</v>
      </c>
      <c r="P179" t="str">
        <f>_xlfn.XLOOKUP(Oreders_Table[[#This Row],[Customer ID]],customers!$A$1:$A$1001,customers!$I$1:$I$1001,,0)</f>
        <v>Yes</v>
      </c>
    </row>
    <row r="180" spans="1:16" x14ac:dyDescent="0.25">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Arabrica</v>
      </c>
      <c r="O180" t="str">
        <f t="shared" si="8"/>
        <v>Light</v>
      </c>
      <c r="P180" t="str">
        <f>_xlfn.XLOOKUP(Oreders_Table[[#This Row],[Customer ID]],customers!$A$1:$A$1001,customers!$I$1:$I$1001,,0)</f>
        <v>No</v>
      </c>
    </row>
    <row r="181" spans="1:16" x14ac:dyDescent="0.25">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Arabrica</v>
      </c>
      <c r="O181" t="str">
        <f t="shared" si="8"/>
        <v>Dark</v>
      </c>
      <c r="P181" t="str">
        <f>_xlfn.XLOOKUP(Oreders_Table[[#This Row],[Customer ID]],customers!$A$1:$A$1001,customers!$I$1:$I$1001,,0)</f>
        <v>No</v>
      </c>
    </row>
    <row r="182" spans="1:16" x14ac:dyDescent="0.25">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Excelsta</v>
      </c>
      <c r="O182" t="str">
        <f t="shared" si="8"/>
        <v>Light</v>
      </c>
      <c r="P182" t="str">
        <f>_xlfn.XLOOKUP(Oreders_Table[[#This Row],[Customer ID]],customers!$A$1:$A$1001,customers!$I$1:$I$1001,,0)</f>
        <v>No</v>
      </c>
    </row>
    <row r="183" spans="1:16" x14ac:dyDescent="0.25">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Arabrica</v>
      </c>
      <c r="O183" t="str">
        <f t="shared" si="8"/>
        <v>Dark</v>
      </c>
      <c r="P183" t="str">
        <f>_xlfn.XLOOKUP(Oreders_Table[[#This Row],[Customer ID]],customers!$A$1:$A$1001,customers!$I$1:$I$1001,,0)</f>
        <v>No</v>
      </c>
    </row>
    <row r="184" spans="1:16" x14ac:dyDescent="0.25">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Robosta</v>
      </c>
      <c r="O184" t="str">
        <f t="shared" si="8"/>
        <v>Dark</v>
      </c>
      <c r="P184" t="str">
        <f>_xlfn.XLOOKUP(Oreders_Table[[#This Row],[Customer ID]],customers!$A$1:$A$1001,customers!$I$1:$I$1001,,0)</f>
        <v>No</v>
      </c>
    </row>
    <row r="185" spans="1:16" x14ac:dyDescent="0.25">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Excelsta</v>
      </c>
      <c r="O185" t="str">
        <f t="shared" si="8"/>
        <v>Medium</v>
      </c>
      <c r="P185" t="str">
        <f>_xlfn.XLOOKUP(Oreders_Table[[#This Row],[Customer ID]],customers!$A$1:$A$1001,customers!$I$1:$I$1001,,0)</f>
        <v>No</v>
      </c>
    </row>
    <row r="186" spans="1:16" x14ac:dyDescent="0.25">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Arabrica</v>
      </c>
      <c r="O186" t="str">
        <f t="shared" si="8"/>
        <v>Light</v>
      </c>
      <c r="P186" t="str">
        <f>_xlfn.XLOOKUP(Oreders_Table[[#This Row],[Customer ID]],customers!$A$1:$A$1001,customers!$I$1:$I$1001,,0)</f>
        <v>No</v>
      </c>
    </row>
    <row r="187" spans="1:16" x14ac:dyDescent="0.25">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Excelsta</v>
      </c>
      <c r="O187" t="str">
        <f t="shared" si="8"/>
        <v>Dark</v>
      </c>
      <c r="P187" t="str">
        <f>_xlfn.XLOOKUP(Oreders_Table[[#This Row],[Customer ID]],customers!$A$1:$A$1001,customers!$I$1:$I$1001,,0)</f>
        <v>Yes</v>
      </c>
    </row>
    <row r="188" spans="1:16" x14ac:dyDescent="0.25">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Robosta</v>
      </c>
      <c r="O188" t="str">
        <f t="shared" si="8"/>
        <v>Medium</v>
      </c>
      <c r="P188" t="str">
        <f>_xlfn.XLOOKUP(Oreders_Table[[#This Row],[Customer ID]],customers!$A$1:$A$1001,customers!$I$1:$I$1001,,0)</f>
        <v>No</v>
      </c>
    </row>
    <row r="189" spans="1:16" x14ac:dyDescent="0.25">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_xlfn.XLOOKUP(Oreders_Table[[#This Row],[Customer ID]],customers!$A$1:$A$1001,customers!$I$1:$I$1001,,0)</f>
        <v>Yes</v>
      </c>
    </row>
    <row r="190" spans="1:16" x14ac:dyDescent="0.25">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Excelsta</v>
      </c>
      <c r="O190" t="str">
        <f t="shared" si="8"/>
        <v>Light</v>
      </c>
      <c r="P190" t="str">
        <f>_xlfn.XLOOKUP(Oreders_Table[[#This Row],[Customer ID]],customers!$A$1:$A$1001,customers!$I$1:$I$1001,,0)</f>
        <v>Yes</v>
      </c>
    </row>
    <row r="191" spans="1:16" x14ac:dyDescent="0.25">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_xlfn.XLOOKUP(Oreders_Table[[#This Row],[Customer ID]],customers!$A$1:$A$1001,customers!$I$1:$I$1001,,0)</f>
        <v>Yes</v>
      </c>
    </row>
    <row r="192" spans="1:16" x14ac:dyDescent="0.25">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_xlfn.XLOOKUP(Oreders_Table[[#This Row],[Customer ID]],customers!$A$1:$A$1001,customers!$I$1:$I$1001,,0)</f>
        <v>Yes</v>
      </c>
    </row>
    <row r="193" spans="1:16" x14ac:dyDescent="0.25">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_xlfn.XLOOKUP(Oreders_Table[[#This Row],[Customer ID]],customers!$A$1:$A$1001,customers!$I$1:$I$1001,,0)</f>
        <v>Yes</v>
      </c>
    </row>
    <row r="194" spans="1:16" x14ac:dyDescent="0.25">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Excelsta</v>
      </c>
      <c r="O194" t="str">
        <f t="shared" si="8"/>
        <v>Dark</v>
      </c>
      <c r="P194" t="str">
        <f>_xlfn.XLOOKUP(Oreders_Table[[#This Row],[Customer ID]],customers!$A$1:$A$1001,customers!$I$1:$I$1001,,0)</f>
        <v>Yes</v>
      </c>
    </row>
    <row r="195" spans="1:16" x14ac:dyDescent="0.25">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IF(I195="Rob","Robosta",IF(I195="Exc","Excelsta",IF(I195="Ara","Arabrica",IF(I195="Lib","Librica",""))))</f>
        <v>Excelsta</v>
      </c>
      <c r="O195" t="str">
        <f t="shared" ref="O195:O258" si="11">IF(J195="M","Medium",IF(J195="L","Light",IF(J195="D","Dark","")))</f>
        <v>Light</v>
      </c>
      <c r="P195" t="str">
        <f>_xlfn.XLOOKUP(Oreders_Table[[#This Row],[Customer ID]],customers!$A$1:$A$1001,customers!$I$1:$I$1001,,0)</f>
        <v>No</v>
      </c>
    </row>
    <row r="196" spans="1:16" x14ac:dyDescent="0.25">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Excelsta</v>
      </c>
      <c r="O196" t="str">
        <f t="shared" si="11"/>
        <v>Dark</v>
      </c>
      <c r="P196" t="str">
        <f>_xlfn.XLOOKUP(Oreders_Table[[#This Row],[Customer ID]],customers!$A$1:$A$1001,customers!$I$1:$I$1001,,0)</f>
        <v>No</v>
      </c>
    </row>
    <row r="197" spans="1:16" x14ac:dyDescent="0.25">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Arabrica</v>
      </c>
      <c r="O197" t="str">
        <f t="shared" si="11"/>
        <v>Light</v>
      </c>
      <c r="P197" t="str">
        <f>_xlfn.XLOOKUP(Oreders_Table[[#This Row],[Customer ID]],customers!$A$1:$A$1001,customers!$I$1:$I$1001,,0)</f>
        <v>No</v>
      </c>
    </row>
    <row r="198" spans="1:16" x14ac:dyDescent="0.25">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Excelsta</v>
      </c>
      <c r="O198" t="str">
        <f t="shared" si="11"/>
        <v>Light</v>
      </c>
      <c r="P198" t="str">
        <f>_xlfn.XLOOKUP(Oreders_Table[[#This Row],[Customer ID]],customers!$A$1:$A$1001,customers!$I$1:$I$1001,,0)</f>
        <v>No</v>
      </c>
    </row>
    <row r="199" spans="1:16" x14ac:dyDescent="0.25">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_xlfn.XLOOKUP(Oreders_Table[[#This Row],[Customer ID]],customers!$A$1:$A$1001,customers!$I$1:$I$1001,,0)</f>
        <v>No</v>
      </c>
    </row>
    <row r="200" spans="1:16" x14ac:dyDescent="0.25">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_xlfn.XLOOKUP(Oreders_Table[[#This Row],[Customer ID]],customers!$A$1:$A$1001,customers!$I$1:$I$1001,,0)</f>
        <v>No</v>
      </c>
    </row>
    <row r="201" spans="1:16" x14ac:dyDescent="0.25">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_xlfn.XLOOKUP(Oreders_Table[[#This Row],[Customer ID]],customers!$A$1:$A$1001,customers!$I$1:$I$1001,,0)</f>
        <v>No</v>
      </c>
    </row>
    <row r="202" spans="1:16" x14ac:dyDescent="0.25">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Excelsta</v>
      </c>
      <c r="O202" t="str">
        <f t="shared" si="11"/>
        <v>Medium</v>
      </c>
      <c r="P202" t="str">
        <f>_xlfn.XLOOKUP(Oreders_Table[[#This Row],[Customer ID]],customers!$A$1:$A$1001,customers!$I$1:$I$1001,,0)</f>
        <v>No</v>
      </c>
    </row>
    <row r="203" spans="1:16" x14ac:dyDescent="0.25">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_xlfn.XLOOKUP(Oreders_Table[[#This Row],[Customer ID]],customers!$A$1:$A$1001,customers!$I$1:$I$1001,,0)</f>
        <v>No</v>
      </c>
    </row>
    <row r="204" spans="1:16" x14ac:dyDescent="0.25">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_xlfn.XLOOKUP(Oreders_Table[[#This Row],[Customer ID]],customers!$A$1:$A$1001,customers!$I$1:$I$1001,,0)</f>
        <v>Yes</v>
      </c>
    </row>
    <row r="205" spans="1:16" x14ac:dyDescent="0.25">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_xlfn.XLOOKUP(Oreders_Table[[#This Row],[Customer ID]],customers!$A$1:$A$1001,customers!$I$1:$I$1001,,0)</f>
        <v>No</v>
      </c>
    </row>
    <row r="206" spans="1:16" x14ac:dyDescent="0.25">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Excelsta</v>
      </c>
      <c r="O206" t="str">
        <f t="shared" si="11"/>
        <v>Medium</v>
      </c>
      <c r="P206" t="str">
        <f>_xlfn.XLOOKUP(Oreders_Table[[#This Row],[Customer ID]],customers!$A$1:$A$1001,customers!$I$1:$I$1001,,0)</f>
        <v>No</v>
      </c>
    </row>
    <row r="207" spans="1:16" x14ac:dyDescent="0.25">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Robosta</v>
      </c>
      <c r="O207" t="str">
        <f t="shared" si="11"/>
        <v>Dark</v>
      </c>
      <c r="P207" t="str">
        <f>_xlfn.XLOOKUP(Oreders_Table[[#This Row],[Customer ID]],customers!$A$1:$A$1001,customers!$I$1:$I$1001,,0)</f>
        <v>Yes</v>
      </c>
    </row>
    <row r="208" spans="1:16" x14ac:dyDescent="0.25">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Arabrica</v>
      </c>
      <c r="O208" t="str">
        <f t="shared" si="11"/>
        <v>Medium</v>
      </c>
      <c r="P208" t="str">
        <f>_xlfn.XLOOKUP(Oreders_Table[[#This Row],[Customer ID]],customers!$A$1:$A$1001,customers!$I$1:$I$1001,,0)</f>
        <v>No</v>
      </c>
    </row>
    <row r="209" spans="1:16" x14ac:dyDescent="0.25">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Arabrica</v>
      </c>
      <c r="O209" t="str">
        <f t="shared" si="11"/>
        <v>Medium</v>
      </c>
      <c r="P209" t="str">
        <f>_xlfn.XLOOKUP(Oreders_Table[[#This Row],[Customer ID]],customers!$A$1:$A$1001,customers!$I$1:$I$1001,,0)</f>
        <v>Yes</v>
      </c>
    </row>
    <row r="210" spans="1:16" x14ac:dyDescent="0.25">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Excelsta</v>
      </c>
      <c r="O210" t="str">
        <f t="shared" si="11"/>
        <v>Dark</v>
      </c>
      <c r="P210" t="str">
        <f>_xlfn.XLOOKUP(Oreders_Table[[#This Row],[Customer ID]],customers!$A$1:$A$1001,customers!$I$1:$I$1001,,0)</f>
        <v>Yes</v>
      </c>
    </row>
    <row r="211" spans="1:16" x14ac:dyDescent="0.25">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Arabrica</v>
      </c>
      <c r="O211" t="str">
        <f t="shared" si="11"/>
        <v>Medium</v>
      </c>
      <c r="P211" t="str">
        <f>_xlfn.XLOOKUP(Oreders_Table[[#This Row],[Customer ID]],customers!$A$1:$A$1001,customers!$I$1:$I$1001,,0)</f>
        <v>No</v>
      </c>
    </row>
    <row r="212" spans="1:16" x14ac:dyDescent="0.25">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_xlfn.XLOOKUP(Oreders_Table[[#This Row],[Customer ID]],customers!$A$1:$A$1001,customers!$I$1:$I$1001,,0)</f>
        <v>Yes</v>
      </c>
    </row>
    <row r="213" spans="1:16" x14ac:dyDescent="0.25">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Excelsta</v>
      </c>
      <c r="O213" t="str">
        <f t="shared" si="11"/>
        <v>Light</v>
      </c>
      <c r="P213" t="str">
        <f>_xlfn.XLOOKUP(Oreders_Table[[#This Row],[Customer ID]],customers!$A$1:$A$1001,customers!$I$1:$I$1001,,0)</f>
        <v>No</v>
      </c>
    </row>
    <row r="214" spans="1:16" x14ac:dyDescent="0.25">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Excelsta</v>
      </c>
      <c r="O214" t="str">
        <f t="shared" si="11"/>
        <v>Dark</v>
      </c>
      <c r="P214" t="str">
        <f>_xlfn.XLOOKUP(Oreders_Table[[#This Row],[Customer ID]],customers!$A$1:$A$1001,customers!$I$1:$I$1001,,0)</f>
        <v>Yes</v>
      </c>
    </row>
    <row r="215" spans="1:16" x14ac:dyDescent="0.25">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Robosta</v>
      </c>
      <c r="O215" t="str">
        <f t="shared" si="11"/>
        <v>Dark</v>
      </c>
      <c r="P215" t="str">
        <f>_xlfn.XLOOKUP(Oreders_Table[[#This Row],[Customer ID]],customers!$A$1:$A$1001,customers!$I$1:$I$1001,,0)</f>
        <v>No</v>
      </c>
    </row>
    <row r="216" spans="1:16" x14ac:dyDescent="0.25">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_xlfn.XLOOKUP(Oreders_Table[[#This Row],[Customer ID]],customers!$A$1:$A$1001,customers!$I$1:$I$1001,,0)</f>
        <v>No</v>
      </c>
    </row>
    <row r="217" spans="1:16" x14ac:dyDescent="0.25">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_xlfn.XLOOKUP(Oreders_Table[[#This Row],[Customer ID]],customers!$A$1:$A$1001,customers!$I$1:$I$1001,,0)</f>
        <v>No</v>
      </c>
    </row>
    <row r="218" spans="1:16" x14ac:dyDescent="0.25">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_xlfn.XLOOKUP(Oreders_Table[[#This Row],[Customer ID]],customers!$A$1:$A$1001,customers!$I$1:$I$1001,,0)</f>
        <v>Yes</v>
      </c>
    </row>
    <row r="219" spans="1:16" x14ac:dyDescent="0.25">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Excelsta</v>
      </c>
      <c r="O219" t="str">
        <f t="shared" si="11"/>
        <v>Light</v>
      </c>
      <c r="P219" t="str">
        <f>_xlfn.XLOOKUP(Oreders_Table[[#This Row],[Customer ID]],customers!$A$1:$A$1001,customers!$I$1:$I$1001,,0)</f>
        <v>No</v>
      </c>
    </row>
    <row r="220" spans="1:16" x14ac:dyDescent="0.25">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Arabrica</v>
      </c>
      <c r="O220" t="str">
        <f t="shared" si="11"/>
        <v>Medium</v>
      </c>
      <c r="P220" t="str">
        <f>_xlfn.XLOOKUP(Oreders_Table[[#This Row],[Customer ID]],customers!$A$1:$A$1001,customers!$I$1:$I$1001,,0)</f>
        <v>Yes</v>
      </c>
    </row>
    <row r="221" spans="1:16" x14ac:dyDescent="0.25">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Robosta</v>
      </c>
      <c r="O221" t="str">
        <f t="shared" si="11"/>
        <v>Light</v>
      </c>
      <c r="P221" t="str">
        <f>_xlfn.XLOOKUP(Oreders_Table[[#This Row],[Customer ID]],customers!$A$1:$A$1001,customers!$I$1:$I$1001,,0)</f>
        <v>No</v>
      </c>
    </row>
    <row r="222" spans="1:16" x14ac:dyDescent="0.25">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Robosta</v>
      </c>
      <c r="O222" t="str">
        <f t="shared" si="11"/>
        <v>Medium</v>
      </c>
      <c r="P222" t="str">
        <f>_xlfn.XLOOKUP(Oreders_Table[[#This Row],[Customer ID]],customers!$A$1:$A$1001,customers!$I$1:$I$1001,,0)</f>
        <v>No</v>
      </c>
    </row>
    <row r="223" spans="1:16" x14ac:dyDescent="0.25">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Arabrica</v>
      </c>
      <c r="O223" t="str">
        <f t="shared" si="11"/>
        <v>Light</v>
      </c>
      <c r="P223" t="str">
        <f>_xlfn.XLOOKUP(Oreders_Table[[#This Row],[Customer ID]],customers!$A$1:$A$1001,customers!$I$1:$I$1001,,0)</f>
        <v>Yes</v>
      </c>
    </row>
    <row r="224" spans="1:16" x14ac:dyDescent="0.25">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_xlfn.XLOOKUP(Oreders_Table[[#This Row],[Customer ID]],customers!$A$1:$A$1001,customers!$I$1:$I$1001,,0)</f>
        <v>No</v>
      </c>
    </row>
    <row r="225" spans="1:16" x14ac:dyDescent="0.25">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Excelsta</v>
      </c>
      <c r="O225" t="str">
        <f t="shared" si="11"/>
        <v>Light</v>
      </c>
      <c r="P225" t="str">
        <f>_xlfn.XLOOKUP(Oreders_Table[[#This Row],[Customer ID]],customers!$A$1:$A$1001,customers!$I$1:$I$1001,,0)</f>
        <v>Yes</v>
      </c>
    </row>
    <row r="226" spans="1:16" x14ac:dyDescent="0.25">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_xlfn.XLOOKUP(Oreders_Table[[#This Row],[Customer ID]],customers!$A$1:$A$1001,customers!$I$1:$I$1001,,0)</f>
        <v>Yes</v>
      </c>
    </row>
    <row r="227" spans="1:16" x14ac:dyDescent="0.25">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Robosta</v>
      </c>
      <c r="O227" t="str">
        <f t="shared" si="11"/>
        <v>Light</v>
      </c>
      <c r="P227" t="str">
        <f>_xlfn.XLOOKUP(Oreders_Table[[#This Row],[Customer ID]],customers!$A$1:$A$1001,customers!$I$1:$I$1001,,0)</f>
        <v>No</v>
      </c>
    </row>
    <row r="228" spans="1:16" x14ac:dyDescent="0.25">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Arabrica</v>
      </c>
      <c r="O228" t="str">
        <f t="shared" si="11"/>
        <v>Medium</v>
      </c>
      <c r="P228" t="str">
        <f>_xlfn.XLOOKUP(Oreders_Table[[#This Row],[Customer ID]],customers!$A$1:$A$1001,customers!$I$1:$I$1001,,0)</f>
        <v>No</v>
      </c>
    </row>
    <row r="229" spans="1:16" x14ac:dyDescent="0.25">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Robosta</v>
      </c>
      <c r="O229" t="str">
        <f t="shared" si="11"/>
        <v>Dark</v>
      </c>
      <c r="P229" t="str">
        <f>_xlfn.XLOOKUP(Oreders_Table[[#This Row],[Customer ID]],customers!$A$1:$A$1001,customers!$I$1:$I$1001,,0)</f>
        <v>Yes</v>
      </c>
    </row>
    <row r="230" spans="1:16" x14ac:dyDescent="0.25">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Robosta</v>
      </c>
      <c r="O230" t="str">
        <f t="shared" si="11"/>
        <v>Light</v>
      </c>
      <c r="P230" t="str">
        <f>_xlfn.XLOOKUP(Oreders_Table[[#This Row],[Customer ID]],customers!$A$1:$A$1001,customers!$I$1:$I$1001,,0)</f>
        <v>No</v>
      </c>
    </row>
    <row r="231" spans="1:16" x14ac:dyDescent="0.25">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_xlfn.XLOOKUP(Oreders_Table[[#This Row],[Customer ID]],customers!$A$1:$A$1001,customers!$I$1:$I$1001,,0)</f>
        <v>No</v>
      </c>
    </row>
    <row r="232" spans="1:16" x14ac:dyDescent="0.25">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Arabrica</v>
      </c>
      <c r="O232" t="str">
        <f t="shared" si="11"/>
        <v>Medium</v>
      </c>
      <c r="P232" t="str">
        <f>_xlfn.XLOOKUP(Oreders_Table[[#This Row],[Customer ID]],customers!$A$1:$A$1001,customers!$I$1:$I$1001,,0)</f>
        <v>No</v>
      </c>
    </row>
    <row r="233" spans="1:16" x14ac:dyDescent="0.25">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_xlfn.XLOOKUP(Oreders_Table[[#This Row],[Customer ID]],customers!$A$1:$A$1001,customers!$I$1:$I$1001,,0)</f>
        <v>Yes</v>
      </c>
    </row>
    <row r="234" spans="1:16" x14ac:dyDescent="0.25">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_xlfn.XLOOKUP(Oreders_Table[[#This Row],[Customer ID]],customers!$A$1:$A$1001,customers!$I$1:$I$1001,,0)</f>
        <v>No</v>
      </c>
    </row>
    <row r="235" spans="1:16" x14ac:dyDescent="0.25">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Excelsta</v>
      </c>
      <c r="O235" t="str">
        <f t="shared" si="11"/>
        <v>Medium</v>
      </c>
      <c r="P235" t="str">
        <f>_xlfn.XLOOKUP(Oreders_Table[[#This Row],[Customer ID]],customers!$A$1:$A$1001,customers!$I$1:$I$1001,,0)</f>
        <v>No</v>
      </c>
    </row>
    <row r="236" spans="1:16" x14ac:dyDescent="0.25">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_xlfn.XLOOKUP(Oreders_Table[[#This Row],[Customer ID]],customers!$A$1:$A$1001,customers!$I$1:$I$1001,,0)</f>
        <v>No</v>
      </c>
    </row>
    <row r="237" spans="1:16" x14ac:dyDescent="0.25">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_xlfn.XLOOKUP(Oreders_Table[[#This Row],[Customer ID]],customers!$A$1:$A$1001,customers!$I$1:$I$1001,,0)</f>
        <v>No</v>
      </c>
    </row>
    <row r="238" spans="1:16" x14ac:dyDescent="0.25">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_xlfn.XLOOKUP(Oreders_Table[[#This Row],[Customer ID]],customers!$A$1:$A$1001,customers!$I$1:$I$1001,,0)</f>
        <v>No</v>
      </c>
    </row>
    <row r="239" spans="1:16" x14ac:dyDescent="0.25">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Robosta</v>
      </c>
      <c r="O239" t="str">
        <f t="shared" si="11"/>
        <v>Light</v>
      </c>
      <c r="P239" t="str">
        <f>_xlfn.XLOOKUP(Oreders_Table[[#This Row],[Customer ID]],customers!$A$1:$A$1001,customers!$I$1:$I$1001,,0)</f>
        <v>Yes</v>
      </c>
    </row>
    <row r="240" spans="1:16" x14ac:dyDescent="0.25">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Robosta</v>
      </c>
      <c r="O240" t="str">
        <f t="shared" si="11"/>
        <v>Medium</v>
      </c>
      <c r="P240" t="str">
        <f>_xlfn.XLOOKUP(Oreders_Table[[#This Row],[Customer ID]],customers!$A$1:$A$1001,customers!$I$1:$I$1001,,0)</f>
        <v>Yes</v>
      </c>
    </row>
    <row r="241" spans="1:16" x14ac:dyDescent="0.25">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Excelsta</v>
      </c>
      <c r="O241" t="str">
        <f t="shared" si="11"/>
        <v>Light</v>
      </c>
      <c r="P241" t="str">
        <f>_xlfn.XLOOKUP(Oreders_Table[[#This Row],[Customer ID]],customers!$A$1:$A$1001,customers!$I$1:$I$1001,,0)</f>
        <v>No</v>
      </c>
    </row>
    <row r="242" spans="1:16" x14ac:dyDescent="0.25">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Arabrica</v>
      </c>
      <c r="O242" t="str">
        <f t="shared" si="11"/>
        <v>Medium</v>
      </c>
      <c r="P242" t="str">
        <f>_xlfn.XLOOKUP(Oreders_Table[[#This Row],[Customer ID]],customers!$A$1:$A$1001,customers!$I$1:$I$1001,,0)</f>
        <v>Yes</v>
      </c>
    </row>
    <row r="243" spans="1:16" x14ac:dyDescent="0.25">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Robosta</v>
      </c>
      <c r="O243" t="str">
        <f t="shared" si="11"/>
        <v>Medium</v>
      </c>
      <c r="P243" t="str">
        <f>_xlfn.XLOOKUP(Oreders_Table[[#This Row],[Customer ID]],customers!$A$1:$A$1001,customers!$I$1:$I$1001,,0)</f>
        <v>No</v>
      </c>
    </row>
    <row r="244" spans="1:16" x14ac:dyDescent="0.25">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Excelsta</v>
      </c>
      <c r="O244" t="str">
        <f t="shared" si="11"/>
        <v>Dark</v>
      </c>
      <c r="P244" t="str">
        <f>_xlfn.XLOOKUP(Oreders_Table[[#This Row],[Customer ID]],customers!$A$1:$A$1001,customers!$I$1:$I$1001,,0)</f>
        <v>Yes</v>
      </c>
    </row>
    <row r="245" spans="1:16" x14ac:dyDescent="0.25">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Excelsta</v>
      </c>
      <c r="O245" t="str">
        <f t="shared" si="11"/>
        <v>Dark</v>
      </c>
      <c r="P245" t="str">
        <f>_xlfn.XLOOKUP(Oreders_Table[[#This Row],[Customer ID]],customers!$A$1:$A$1001,customers!$I$1:$I$1001,,0)</f>
        <v>Yes</v>
      </c>
    </row>
    <row r="246" spans="1:16" x14ac:dyDescent="0.25">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_xlfn.XLOOKUP(Oreders_Table[[#This Row],[Customer ID]],customers!$A$1:$A$1001,customers!$I$1:$I$1001,,0)</f>
        <v>No</v>
      </c>
    </row>
    <row r="247" spans="1:16" x14ac:dyDescent="0.25">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_xlfn.XLOOKUP(Oreders_Table[[#This Row],[Customer ID]],customers!$A$1:$A$1001,customers!$I$1:$I$1001,,0)</f>
        <v>Yes</v>
      </c>
    </row>
    <row r="248" spans="1:16" x14ac:dyDescent="0.25">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_xlfn.XLOOKUP(Oreders_Table[[#This Row],[Customer ID]],customers!$A$1:$A$1001,customers!$I$1:$I$1001,,0)</f>
        <v>No</v>
      </c>
    </row>
    <row r="249" spans="1:16" x14ac:dyDescent="0.25">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Robosta</v>
      </c>
      <c r="O249" t="str">
        <f t="shared" si="11"/>
        <v>Light</v>
      </c>
      <c r="P249" t="str">
        <f>_xlfn.XLOOKUP(Oreders_Table[[#This Row],[Customer ID]],customers!$A$1:$A$1001,customers!$I$1:$I$1001,,0)</f>
        <v>Yes</v>
      </c>
    </row>
    <row r="250" spans="1:16" x14ac:dyDescent="0.25">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Arabrica</v>
      </c>
      <c r="O250" t="str">
        <f t="shared" si="11"/>
        <v>Dark</v>
      </c>
      <c r="P250" t="str">
        <f>_xlfn.XLOOKUP(Oreders_Table[[#This Row],[Customer ID]],customers!$A$1:$A$1001,customers!$I$1:$I$1001,,0)</f>
        <v>Yes</v>
      </c>
    </row>
    <row r="251" spans="1:16" x14ac:dyDescent="0.25">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_xlfn.XLOOKUP(Oreders_Table[[#This Row],[Customer ID]],customers!$A$1:$A$1001,customers!$I$1:$I$1001,,0)</f>
        <v>Yes</v>
      </c>
    </row>
    <row r="252" spans="1:16" x14ac:dyDescent="0.25">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Robosta</v>
      </c>
      <c r="O252" t="str">
        <f t="shared" si="11"/>
        <v>Medium</v>
      </c>
      <c r="P252" t="str">
        <f>_xlfn.XLOOKUP(Oreders_Table[[#This Row],[Customer ID]],customers!$A$1:$A$1001,customers!$I$1:$I$1001,,0)</f>
        <v>Yes</v>
      </c>
    </row>
    <row r="253" spans="1:16" x14ac:dyDescent="0.25">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Excelsta</v>
      </c>
      <c r="O253" t="str">
        <f t="shared" si="11"/>
        <v>Medium</v>
      </c>
      <c r="P253" t="str">
        <f>_xlfn.XLOOKUP(Oreders_Table[[#This Row],[Customer ID]],customers!$A$1:$A$1001,customers!$I$1:$I$1001,,0)</f>
        <v>Yes</v>
      </c>
    </row>
    <row r="254" spans="1:16" x14ac:dyDescent="0.25">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Arabrica</v>
      </c>
      <c r="O254" t="str">
        <f t="shared" si="11"/>
        <v>Dark</v>
      </c>
      <c r="P254" t="str">
        <f>_xlfn.XLOOKUP(Oreders_Table[[#This Row],[Customer ID]],customers!$A$1:$A$1001,customers!$I$1:$I$1001,,0)</f>
        <v>No</v>
      </c>
    </row>
    <row r="255" spans="1:16" x14ac:dyDescent="0.25">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_xlfn.XLOOKUP(Oreders_Table[[#This Row],[Customer ID]],customers!$A$1:$A$1001,customers!$I$1:$I$1001,,0)</f>
        <v>No</v>
      </c>
    </row>
    <row r="256" spans="1:16" x14ac:dyDescent="0.25">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Robosta</v>
      </c>
      <c r="O256" t="str">
        <f t="shared" si="11"/>
        <v>Light</v>
      </c>
      <c r="P256" t="str">
        <f>_xlfn.XLOOKUP(Oreders_Table[[#This Row],[Customer ID]],customers!$A$1:$A$1001,customers!$I$1:$I$1001,,0)</f>
        <v>No</v>
      </c>
    </row>
    <row r="257" spans="1:16" x14ac:dyDescent="0.25">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Robosta</v>
      </c>
      <c r="O257" t="str">
        <f t="shared" si="11"/>
        <v>Light</v>
      </c>
      <c r="P257" t="str">
        <f>_xlfn.XLOOKUP(Oreders_Table[[#This Row],[Customer ID]],customers!$A$1:$A$1001,customers!$I$1:$I$1001,,0)</f>
        <v>No</v>
      </c>
    </row>
    <row r="258" spans="1:16" x14ac:dyDescent="0.25">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_xlfn.XLOOKUP(Oreders_Table[[#This Row],[Customer ID]],customers!$A$1:$A$1001,customers!$I$1:$I$1001,,0)</f>
        <v>Yes</v>
      </c>
    </row>
    <row r="259" spans="1:16" x14ac:dyDescent="0.25">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IF(I259="Rob","Robosta",IF(I259="Exc","Excelsta",IF(I259="Ara","Arabrica",IF(I259="Lib","Librica",""))))</f>
        <v>Excelsta</v>
      </c>
      <c r="O259" t="str">
        <f t="shared" ref="O259:O322" si="14">IF(J259="M","Medium",IF(J259="L","Light",IF(J259="D","Dark","")))</f>
        <v>Dark</v>
      </c>
      <c r="P259" t="str">
        <f>_xlfn.XLOOKUP(Oreders_Table[[#This Row],[Customer ID]],customers!$A$1:$A$1001,customers!$I$1:$I$1001,,0)</f>
        <v>Yes</v>
      </c>
    </row>
    <row r="260" spans="1:16" x14ac:dyDescent="0.25">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Excelsta</v>
      </c>
      <c r="O260" t="str">
        <f t="shared" si="14"/>
        <v>Dark</v>
      </c>
      <c r="P260" t="str">
        <f>_xlfn.XLOOKUP(Oreders_Table[[#This Row],[Customer ID]],customers!$A$1:$A$1001,customers!$I$1:$I$1001,,0)</f>
        <v>No</v>
      </c>
    </row>
    <row r="261" spans="1:16" x14ac:dyDescent="0.25">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Robosta</v>
      </c>
      <c r="O261" t="str">
        <f t="shared" si="14"/>
        <v>Medium</v>
      </c>
      <c r="P261" t="str">
        <f>_xlfn.XLOOKUP(Oreders_Table[[#This Row],[Customer ID]],customers!$A$1:$A$1001,customers!$I$1:$I$1001,,0)</f>
        <v>No</v>
      </c>
    </row>
    <row r="262" spans="1:16" x14ac:dyDescent="0.25">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Robosta</v>
      </c>
      <c r="O262" t="str">
        <f t="shared" si="14"/>
        <v>Light</v>
      </c>
      <c r="P262" t="str">
        <f>_xlfn.XLOOKUP(Oreders_Table[[#This Row],[Customer ID]],customers!$A$1:$A$1001,customers!$I$1:$I$1001,,0)</f>
        <v>Yes</v>
      </c>
    </row>
    <row r="263" spans="1:16" x14ac:dyDescent="0.25">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Robosta</v>
      </c>
      <c r="O263" t="str">
        <f t="shared" si="14"/>
        <v>Light</v>
      </c>
      <c r="P263" t="str">
        <f>_xlfn.XLOOKUP(Oreders_Table[[#This Row],[Customer ID]],customers!$A$1:$A$1001,customers!$I$1:$I$1001,,0)</f>
        <v>Yes</v>
      </c>
    </row>
    <row r="264" spans="1:16" x14ac:dyDescent="0.25">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Excelsta</v>
      </c>
      <c r="O264" t="str">
        <f t="shared" si="14"/>
        <v>Medium</v>
      </c>
      <c r="P264" t="str">
        <f>_xlfn.XLOOKUP(Oreders_Table[[#This Row],[Customer ID]],customers!$A$1:$A$1001,customers!$I$1:$I$1001,,0)</f>
        <v>No</v>
      </c>
    </row>
    <row r="265" spans="1:16" x14ac:dyDescent="0.25">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_xlfn.XLOOKUP(Oreders_Table[[#This Row],[Customer ID]],customers!$A$1:$A$1001,customers!$I$1:$I$1001,,0)</f>
        <v>No</v>
      </c>
    </row>
    <row r="266" spans="1:16" x14ac:dyDescent="0.25">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Robosta</v>
      </c>
      <c r="O266" t="str">
        <f t="shared" si="14"/>
        <v>Light</v>
      </c>
      <c r="P266" t="str">
        <f>_xlfn.XLOOKUP(Oreders_Table[[#This Row],[Customer ID]],customers!$A$1:$A$1001,customers!$I$1:$I$1001,,0)</f>
        <v>Yes</v>
      </c>
    </row>
    <row r="267" spans="1:16" x14ac:dyDescent="0.25">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Arabrica</v>
      </c>
      <c r="O267" t="str">
        <f t="shared" si="14"/>
        <v>Dark</v>
      </c>
      <c r="P267" t="str">
        <f>_xlfn.XLOOKUP(Oreders_Table[[#This Row],[Customer ID]],customers!$A$1:$A$1001,customers!$I$1:$I$1001,,0)</f>
        <v>Yes</v>
      </c>
    </row>
    <row r="268" spans="1:16" x14ac:dyDescent="0.25">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Excelsta</v>
      </c>
      <c r="O268" t="str">
        <f t="shared" si="14"/>
        <v>Dark</v>
      </c>
      <c r="P268" t="str">
        <f>_xlfn.XLOOKUP(Oreders_Table[[#This Row],[Customer ID]],customers!$A$1:$A$1001,customers!$I$1:$I$1001,,0)</f>
        <v>No</v>
      </c>
    </row>
    <row r="269" spans="1:16" x14ac:dyDescent="0.25">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Excelsta</v>
      </c>
      <c r="O269" t="str">
        <f t="shared" si="14"/>
        <v>Dark</v>
      </c>
      <c r="P269" t="str">
        <f>_xlfn.XLOOKUP(Oreders_Table[[#This Row],[Customer ID]],customers!$A$1:$A$1001,customers!$I$1:$I$1001,,0)</f>
        <v>Yes</v>
      </c>
    </row>
    <row r="270" spans="1:16" x14ac:dyDescent="0.25">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Arabrica</v>
      </c>
      <c r="O270" t="str">
        <f t="shared" si="14"/>
        <v>Dark</v>
      </c>
      <c r="P270" t="str">
        <f>_xlfn.XLOOKUP(Oreders_Table[[#This Row],[Customer ID]],customers!$A$1:$A$1001,customers!$I$1:$I$1001,,0)</f>
        <v>Yes</v>
      </c>
    </row>
    <row r="271" spans="1:16" x14ac:dyDescent="0.25">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Arabrica</v>
      </c>
      <c r="O271" t="str">
        <f t="shared" si="14"/>
        <v>Dark</v>
      </c>
      <c r="P271" t="str">
        <f>_xlfn.XLOOKUP(Oreders_Table[[#This Row],[Customer ID]],customers!$A$1:$A$1001,customers!$I$1:$I$1001,,0)</f>
        <v>No</v>
      </c>
    </row>
    <row r="272" spans="1:16" x14ac:dyDescent="0.25">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Excelsta</v>
      </c>
      <c r="O272" t="str">
        <f t="shared" si="14"/>
        <v>Dark</v>
      </c>
      <c r="P272" t="str">
        <f>_xlfn.XLOOKUP(Oreders_Table[[#This Row],[Customer ID]],customers!$A$1:$A$1001,customers!$I$1:$I$1001,,0)</f>
        <v>Yes</v>
      </c>
    </row>
    <row r="273" spans="1:16" x14ac:dyDescent="0.25">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Arabrica</v>
      </c>
      <c r="O273" t="str">
        <f t="shared" si="14"/>
        <v>Dark</v>
      </c>
      <c r="P273" t="str">
        <f>_xlfn.XLOOKUP(Oreders_Table[[#This Row],[Customer ID]],customers!$A$1:$A$1001,customers!$I$1:$I$1001,,0)</f>
        <v>Yes</v>
      </c>
    </row>
    <row r="274" spans="1:16" x14ac:dyDescent="0.25">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Robosta</v>
      </c>
      <c r="O274" t="str">
        <f t="shared" si="14"/>
        <v>Light</v>
      </c>
      <c r="P274" t="str">
        <f>_xlfn.XLOOKUP(Oreders_Table[[#This Row],[Customer ID]],customers!$A$1:$A$1001,customers!$I$1:$I$1001,,0)</f>
        <v>Yes</v>
      </c>
    </row>
    <row r="275" spans="1:16" x14ac:dyDescent="0.25">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Arabrica</v>
      </c>
      <c r="O275" t="str">
        <f t="shared" si="14"/>
        <v>Light</v>
      </c>
      <c r="P275" t="str">
        <f>_xlfn.XLOOKUP(Oreders_Table[[#This Row],[Customer ID]],customers!$A$1:$A$1001,customers!$I$1:$I$1001,,0)</f>
        <v>No</v>
      </c>
    </row>
    <row r="276" spans="1:16" x14ac:dyDescent="0.25">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Arabrica</v>
      </c>
      <c r="O276" t="str">
        <f t="shared" si="14"/>
        <v>Medium</v>
      </c>
      <c r="P276" t="str">
        <f>_xlfn.XLOOKUP(Oreders_Table[[#This Row],[Customer ID]],customers!$A$1:$A$1001,customers!$I$1:$I$1001,,0)</f>
        <v>No</v>
      </c>
    </row>
    <row r="277" spans="1:16" x14ac:dyDescent="0.25">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Excelsta</v>
      </c>
      <c r="O277" t="str">
        <f t="shared" si="14"/>
        <v>Light</v>
      </c>
      <c r="P277" t="str">
        <f>_xlfn.XLOOKUP(Oreders_Table[[#This Row],[Customer ID]],customers!$A$1:$A$1001,customers!$I$1:$I$1001,,0)</f>
        <v>No</v>
      </c>
    </row>
    <row r="278" spans="1:16" x14ac:dyDescent="0.25">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Robosta</v>
      </c>
      <c r="O278" t="str">
        <f t="shared" si="14"/>
        <v>Light</v>
      </c>
      <c r="P278" t="str">
        <f>_xlfn.XLOOKUP(Oreders_Table[[#This Row],[Customer ID]],customers!$A$1:$A$1001,customers!$I$1:$I$1001,,0)</f>
        <v>Yes</v>
      </c>
    </row>
    <row r="279" spans="1:16" x14ac:dyDescent="0.25">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Excelsta</v>
      </c>
      <c r="O279" t="str">
        <f t="shared" si="14"/>
        <v>Light</v>
      </c>
      <c r="P279" t="str">
        <f>_xlfn.XLOOKUP(Oreders_Table[[#This Row],[Customer ID]],customers!$A$1:$A$1001,customers!$I$1:$I$1001,,0)</f>
        <v>No</v>
      </c>
    </row>
    <row r="280" spans="1:16" x14ac:dyDescent="0.25">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Arabrica</v>
      </c>
      <c r="O280" t="str">
        <f t="shared" si="14"/>
        <v>Light</v>
      </c>
      <c r="P280" t="str">
        <f>_xlfn.XLOOKUP(Oreders_Table[[#This Row],[Customer ID]],customers!$A$1:$A$1001,customers!$I$1:$I$1001,,0)</f>
        <v>Yes</v>
      </c>
    </row>
    <row r="281" spans="1:16" x14ac:dyDescent="0.25">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_xlfn.XLOOKUP(Oreders_Table[[#This Row],[Customer ID]],customers!$A$1:$A$1001,customers!$I$1:$I$1001,,0)</f>
        <v>Yes</v>
      </c>
    </row>
    <row r="282" spans="1:16" x14ac:dyDescent="0.25">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Excelsta</v>
      </c>
      <c r="O282" t="str">
        <f t="shared" si="14"/>
        <v>Medium</v>
      </c>
      <c r="P282" t="str">
        <f>_xlfn.XLOOKUP(Oreders_Table[[#This Row],[Customer ID]],customers!$A$1:$A$1001,customers!$I$1:$I$1001,,0)</f>
        <v>Yes</v>
      </c>
    </row>
    <row r="283" spans="1:16" x14ac:dyDescent="0.25">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Excelsta</v>
      </c>
      <c r="O283" t="str">
        <f t="shared" si="14"/>
        <v>Light</v>
      </c>
      <c r="P283" t="str">
        <f>_xlfn.XLOOKUP(Oreders_Table[[#This Row],[Customer ID]],customers!$A$1:$A$1001,customers!$I$1:$I$1001,,0)</f>
        <v>Yes</v>
      </c>
    </row>
    <row r="284" spans="1:16" x14ac:dyDescent="0.25">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Arabrica</v>
      </c>
      <c r="O284" t="str">
        <f t="shared" si="14"/>
        <v>Light</v>
      </c>
      <c r="P284" t="str">
        <f>_xlfn.XLOOKUP(Oreders_Table[[#This Row],[Customer ID]],customers!$A$1:$A$1001,customers!$I$1:$I$1001,,0)</f>
        <v>No</v>
      </c>
    </row>
    <row r="285" spans="1:16" x14ac:dyDescent="0.25">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Robosta</v>
      </c>
      <c r="O285" t="str">
        <f t="shared" si="14"/>
        <v>Dark</v>
      </c>
      <c r="P285" t="str">
        <f>_xlfn.XLOOKUP(Oreders_Table[[#This Row],[Customer ID]],customers!$A$1:$A$1001,customers!$I$1:$I$1001,,0)</f>
        <v>Yes</v>
      </c>
    </row>
    <row r="286" spans="1:16" x14ac:dyDescent="0.25">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Excelsta</v>
      </c>
      <c r="O286" t="str">
        <f t="shared" si="14"/>
        <v>Medium</v>
      </c>
      <c r="P286" t="str">
        <f>_xlfn.XLOOKUP(Oreders_Table[[#This Row],[Customer ID]],customers!$A$1:$A$1001,customers!$I$1:$I$1001,,0)</f>
        <v>No</v>
      </c>
    </row>
    <row r="287" spans="1:16" x14ac:dyDescent="0.25">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_xlfn.XLOOKUP(Oreders_Table[[#This Row],[Customer ID]],customers!$A$1:$A$1001,customers!$I$1:$I$1001,,0)</f>
        <v>No</v>
      </c>
    </row>
    <row r="288" spans="1:16" x14ac:dyDescent="0.25">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Arabrica</v>
      </c>
      <c r="O288" t="str">
        <f t="shared" si="14"/>
        <v>Medium</v>
      </c>
      <c r="P288" t="str">
        <f>_xlfn.XLOOKUP(Oreders_Table[[#This Row],[Customer ID]],customers!$A$1:$A$1001,customers!$I$1:$I$1001,,0)</f>
        <v>Yes</v>
      </c>
    </row>
    <row r="289" spans="1:16" x14ac:dyDescent="0.25">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Robosta</v>
      </c>
      <c r="O289" t="str">
        <f t="shared" si="14"/>
        <v>Light</v>
      </c>
      <c r="P289" t="str">
        <f>_xlfn.XLOOKUP(Oreders_Table[[#This Row],[Customer ID]],customers!$A$1:$A$1001,customers!$I$1:$I$1001,,0)</f>
        <v>No</v>
      </c>
    </row>
    <row r="290" spans="1:16" x14ac:dyDescent="0.25">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Excelsta</v>
      </c>
      <c r="O290" t="str">
        <f t="shared" si="14"/>
        <v>Medium</v>
      </c>
      <c r="P290" t="str">
        <f>_xlfn.XLOOKUP(Oreders_Table[[#This Row],[Customer ID]],customers!$A$1:$A$1001,customers!$I$1:$I$1001,,0)</f>
        <v>Yes</v>
      </c>
    </row>
    <row r="291" spans="1:16" x14ac:dyDescent="0.25">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Robosta</v>
      </c>
      <c r="O291" t="str">
        <f t="shared" si="14"/>
        <v>Dark</v>
      </c>
      <c r="P291" t="str">
        <f>_xlfn.XLOOKUP(Oreders_Table[[#This Row],[Customer ID]],customers!$A$1:$A$1001,customers!$I$1:$I$1001,,0)</f>
        <v>Yes</v>
      </c>
    </row>
    <row r="292" spans="1:16" x14ac:dyDescent="0.25">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Arabrica</v>
      </c>
      <c r="O292" t="str">
        <f t="shared" si="14"/>
        <v>Dark</v>
      </c>
      <c r="P292" t="str">
        <f>_xlfn.XLOOKUP(Oreders_Table[[#This Row],[Customer ID]],customers!$A$1:$A$1001,customers!$I$1:$I$1001,,0)</f>
        <v>No</v>
      </c>
    </row>
    <row r="293" spans="1:16" x14ac:dyDescent="0.25">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Excelsta</v>
      </c>
      <c r="O293" t="str">
        <f t="shared" si="14"/>
        <v>Medium</v>
      </c>
      <c r="P293" t="str">
        <f>_xlfn.XLOOKUP(Oreders_Table[[#This Row],[Customer ID]],customers!$A$1:$A$1001,customers!$I$1:$I$1001,,0)</f>
        <v>No</v>
      </c>
    </row>
    <row r="294" spans="1:16" x14ac:dyDescent="0.25">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Arabrica</v>
      </c>
      <c r="O294" t="str">
        <f t="shared" si="14"/>
        <v>Dark</v>
      </c>
      <c r="P294" t="str">
        <f>_xlfn.XLOOKUP(Oreders_Table[[#This Row],[Customer ID]],customers!$A$1:$A$1001,customers!$I$1:$I$1001,,0)</f>
        <v>No</v>
      </c>
    </row>
    <row r="295" spans="1:16" x14ac:dyDescent="0.25">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Arabrica</v>
      </c>
      <c r="O295" t="str">
        <f t="shared" si="14"/>
        <v>Dark</v>
      </c>
      <c r="P295" t="str">
        <f>_xlfn.XLOOKUP(Oreders_Table[[#This Row],[Customer ID]],customers!$A$1:$A$1001,customers!$I$1:$I$1001,,0)</f>
        <v>No</v>
      </c>
    </row>
    <row r="296" spans="1:16" x14ac:dyDescent="0.25">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Excelsta</v>
      </c>
      <c r="O296" t="str">
        <f t="shared" si="14"/>
        <v>Light</v>
      </c>
      <c r="P296" t="str">
        <f>_xlfn.XLOOKUP(Oreders_Table[[#This Row],[Customer ID]],customers!$A$1:$A$1001,customers!$I$1:$I$1001,,0)</f>
        <v>No</v>
      </c>
    </row>
    <row r="297" spans="1:16" x14ac:dyDescent="0.25">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Excelsta</v>
      </c>
      <c r="O297" t="str">
        <f t="shared" si="14"/>
        <v>Medium</v>
      </c>
      <c r="P297" t="str">
        <f>_xlfn.XLOOKUP(Oreders_Table[[#This Row],[Customer ID]],customers!$A$1:$A$1001,customers!$I$1:$I$1001,,0)</f>
        <v>No</v>
      </c>
    </row>
    <row r="298" spans="1:16" x14ac:dyDescent="0.25">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Robosta</v>
      </c>
      <c r="O298" t="str">
        <f t="shared" si="14"/>
        <v>Medium</v>
      </c>
      <c r="P298" t="str">
        <f>_xlfn.XLOOKUP(Oreders_Table[[#This Row],[Customer ID]],customers!$A$1:$A$1001,customers!$I$1:$I$1001,,0)</f>
        <v>Yes</v>
      </c>
    </row>
    <row r="299" spans="1:16" x14ac:dyDescent="0.25">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Robosta</v>
      </c>
      <c r="O299" t="str">
        <f t="shared" si="14"/>
        <v>Dark</v>
      </c>
      <c r="P299" t="str">
        <f>_xlfn.XLOOKUP(Oreders_Table[[#This Row],[Customer ID]],customers!$A$1:$A$1001,customers!$I$1:$I$1001,,0)</f>
        <v>Yes</v>
      </c>
    </row>
    <row r="300" spans="1:16" x14ac:dyDescent="0.25">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Excelsta</v>
      </c>
      <c r="O300" t="str">
        <f t="shared" si="14"/>
        <v>Light</v>
      </c>
      <c r="P300" t="str">
        <f>_xlfn.XLOOKUP(Oreders_Table[[#This Row],[Customer ID]],customers!$A$1:$A$1001,customers!$I$1:$I$1001,,0)</f>
        <v>Yes</v>
      </c>
    </row>
    <row r="301" spans="1:16" x14ac:dyDescent="0.25">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Excelsta</v>
      </c>
      <c r="O301" t="str">
        <f t="shared" si="14"/>
        <v>Light</v>
      </c>
      <c r="P301" t="str">
        <f>_xlfn.XLOOKUP(Oreders_Table[[#This Row],[Customer ID]],customers!$A$1:$A$1001,customers!$I$1:$I$1001,,0)</f>
        <v>Yes</v>
      </c>
    </row>
    <row r="302" spans="1:16" x14ac:dyDescent="0.25">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Arabrica</v>
      </c>
      <c r="O302" t="str">
        <f t="shared" si="14"/>
        <v>Light</v>
      </c>
      <c r="P302" t="str">
        <f>_xlfn.XLOOKUP(Oreders_Table[[#This Row],[Customer ID]],customers!$A$1:$A$1001,customers!$I$1:$I$1001,,0)</f>
        <v>Yes</v>
      </c>
    </row>
    <row r="303" spans="1:16" x14ac:dyDescent="0.25">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_xlfn.XLOOKUP(Oreders_Table[[#This Row],[Customer ID]],customers!$A$1:$A$1001,customers!$I$1:$I$1001,,0)</f>
        <v>Yes</v>
      </c>
    </row>
    <row r="304" spans="1:16" x14ac:dyDescent="0.25">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Arabrica</v>
      </c>
      <c r="O304" t="str">
        <f t="shared" si="14"/>
        <v>Medium</v>
      </c>
      <c r="P304" t="str">
        <f>_xlfn.XLOOKUP(Oreders_Table[[#This Row],[Customer ID]],customers!$A$1:$A$1001,customers!$I$1:$I$1001,,0)</f>
        <v>No</v>
      </c>
    </row>
    <row r="305" spans="1:16" x14ac:dyDescent="0.25">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Excelsta</v>
      </c>
      <c r="O305" t="str">
        <f t="shared" si="14"/>
        <v>Dark</v>
      </c>
      <c r="P305" t="str">
        <f>_xlfn.XLOOKUP(Oreders_Table[[#This Row],[Customer ID]],customers!$A$1:$A$1001,customers!$I$1:$I$1001,,0)</f>
        <v>Yes</v>
      </c>
    </row>
    <row r="306" spans="1:16" x14ac:dyDescent="0.25">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Arabrica</v>
      </c>
      <c r="O306" t="str">
        <f t="shared" si="14"/>
        <v>Light</v>
      </c>
      <c r="P306" t="str">
        <f>_xlfn.XLOOKUP(Oreders_Table[[#This Row],[Customer ID]],customers!$A$1:$A$1001,customers!$I$1:$I$1001,,0)</f>
        <v>Yes</v>
      </c>
    </row>
    <row r="307" spans="1:16" x14ac:dyDescent="0.25">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_xlfn.XLOOKUP(Oreders_Table[[#This Row],[Customer ID]],customers!$A$1:$A$1001,customers!$I$1:$I$1001,,0)</f>
        <v>No</v>
      </c>
    </row>
    <row r="308" spans="1:16" x14ac:dyDescent="0.25">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Robosta</v>
      </c>
      <c r="O308" t="str">
        <f t="shared" si="14"/>
        <v>Medium</v>
      </c>
      <c r="P308" t="str">
        <f>_xlfn.XLOOKUP(Oreders_Table[[#This Row],[Customer ID]],customers!$A$1:$A$1001,customers!$I$1:$I$1001,,0)</f>
        <v>No</v>
      </c>
    </row>
    <row r="309" spans="1:16" x14ac:dyDescent="0.25">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Arabrica</v>
      </c>
      <c r="O309" t="str">
        <f t="shared" si="14"/>
        <v>Medium</v>
      </c>
      <c r="P309" t="str">
        <f>_xlfn.XLOOKUP(Oreders_Table[[#This Row],[Customer ID]],customers!$A$1:$A$1001,customers!$I$1:$I$1001,,0)</f>
        <v>Yes</v>
      </c>
    </row>
    <row r="310" spans="1:16" x14ac:dyDescent="0.25">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Arabrica</v>
      </c>
      <c r="O310" t="str">
        <f t="shared" si="14"/>
        <v>Medium</v>
      </c>
      <c r="P310" t="str">
        <f>_xlfn.XLOOKUP(Oreders_Table[[#This Row],[Customer ID]],customers!$A$1:$A$1001,customers!$I$1:$I$1001,,0)</f>
        <v>No</v>
      </c>
    </row>
    <row r="311" spans="1:16" x14ac:dyDescent="0.25">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_xlfn.XLOOKUP(Oreders_Table[[#This Row],[Customer ID]],customers!$A$1:$A$1001,customers!$I$1:$I$1001,,0)</f>
        <v>Yes</v>
      </c>
    </row>
    <row r="312" spans="1:16" x14ac:dyDescent="0.25">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Excelsta</v>
      </c>
      <c r="O312" t="str">
        <f t="shared" si="14"/>
        <v>Light</v>
      </c>
      <c r="P312" t="str">
        <f>_xlfn.XLOOKUP(Oreders_Table[[#This Row],[Customer ID]],customers!$A$1:$A$1001,customers!$I$1:$I$1001,,0)</f>
        <v>No</v>
      </c>
    </row>
    <row r="313" spans="1:16" x14ac:dyDescent="0.25">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Excelsta</v>
      </c>
      <c r="O313" t="str">
        <f t="shared" si="14"/>
        <v>Medium</v>
      </c>
      <c r="P313" t="str">
        <f>_xlfn.XLOOKUP(Oreders_Table[[#This Row],[Customer ID]],customers!$A$1:$A$1001,customers!$I$1:$I$1001,,0)</f>
        <v>Yes</v>
      </c>
    </row>
    <row r="314" spans="1:16" x14ac:dyDescent="0.25">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Robosta</v>
      </c>
      <c r="O314" t="str">
        <f t="shared" si="14"/>
        <v>Medium</v>
      </c>
      <c r="P314" t="str">
        <f>_xlfn.XLOOKUP(Oreders_Table[[#This Row],[Customer ID]],customers!$A$1:$A$1001,customers!$I$1:$I$1001,,0)</f>
        <v>Yes</v>
      </c>
    </row>
    <row r="315" spans="1:16" x14ac:dyDescent="0.25">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Robosta</v>
      </c>
      <c r="O315" t="str">
        <f t="shared" si="14"/>
        <v>Medium</v>
      </c>
      <c r="P315" t="str">
        <f>_xlfn.XLOOKUP(Oreders_Table[[#This Row],[Customer ID]],customers!$A$1:$A$1001,customers!$I$1:$I$1001,,0)</f>
        <v>Yes</v>
      </c>
    </row>
    <row r="316" spans="1:16" x14ac:dyDescent="0.25">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Robosta</v>
      </c>
      <c r="O316" t="str">
        <f t="shared" si="14"/>
        <v>Dark</v>
      </c>
      <c r="P316" t="str">
        <f>_xlfn.XLOOKUP(Oreders_Table[[#This Row],[Customer ID]],customers!$A$1:$A$1001,customers!$I$1:$I$1001,,0)</f>
        <v>No</v>
      </c>
    </row>
    <row r="317" spans="1:16" x14ac:dyDescent="0.25">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Excelsta</v>
      </c>
      <c r="O317" t="str">
        <f t="shared" si="14"/>
        <v>Light</v>
      </c>
      <c r="P317" t="str">
        <f>_xlfn.XLOOKUP(Oreders_Table[[#This Row],[Customer ID]],customers!$A$1:$A$1001,customers!$I$1:$I$1001,,0)</f>
        <v>Yes</v>
      </c>
    </row>
    <row r="318" spans="1:16" x14ac:dyDescent="0.25">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Excelsta</v>
      </c>
      <c r="O318" t="str">
        <f t="shared" si="14"/>
        <v>Light</v>
      </c>
      <c r="P318" t="str">
        <f>_xlfn.XLOOKUP(Oreders_Table[[#This Row],[Customer ID]],customers!$A$1:$A$1001,customers!$I$1:$I$1001,,0)</f>
        <v>No</v>
      </c>
    </row>
    <row r="319" spans="1:16" x14ac:dyDescent="0.25">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Excelsta</v>
      </c>
      <c r="O319" t="str">
        <f t="shared" si="14"/>
        <v>Dark</v>
      </c>
      <c r="P319" t="str">
        <f>_xlfn.XLOOKUP(Oreders_Table[[#This Row],[Customer ID]],customers!$A$1:$A$1001,customers!$I$1:$I$1001,,0)</f>
        <v>No</v>
      </c>
    </row>
    <row r="320" spans="1:16" x14ac:dyDescent="0.25">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Arabrica</v>
      </c>
      <c r="O320" t="str">
        <f t="shared" si="14"/>
        <v>Medium</v>
      </c>
      <c r="P320" t="str">
        <f>_xlfn.XLOOKUP(Oreders_Table[[#This Row],[Customer ID]],customers!$A$1:$A$1001,customers!$I$1:$I$1001,,0)</f>
        <v>Yes</v>
      </c>
    </row>
    <row r="321" spans="1:16" x14ac:dyDescent="0.25">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Excelsta</v>
      </c>
      <c r="O321" t="str">
        <f t="shared" si="14"/>
        <v>Medium</v>
      </c>
      <c r="P321" t="str">
        <f>_xlfn.XLOOKUP(Oreders_Table[[#This Row],[Customer ID]],customers!$A$1:$A$1001,customers!$I$1:$I$1001,,0)</f>
        <v>Yes</v>
      </c>
    </row>
    <row r="322" spans="1:16" x14ac:dyDescent="0.25">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Arabrica</v>
      </c>
      <c r="O322" t="str">
        <f t="shared" si="14"/>
        <v>Light</v>
      </c>
      <c r="P322" t="str">
        <f>_xlfn.XLOOKUP(Oreders_Table[[#This Row],[Customer ID]],customers!$A$1:$A$1001,customers!$I$1:$I$1001,,0)</f>
        <v>Yes</v>
      </c>
    </row>
    <row r="323" spans="1:16" x14ac:dyDescent="0.25">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IF(I323="Rob","Robosta",IF(I323="Exc","Excelsta",IF(I323="Ara","Arabrica",IF(I323="Lib","Librica",""))))</f>
        <v>Arabrica</v>
      </c>
      <c r="O323" t="str">
        <f t="shared" ref="O323:O386" si="17">IF(J323="M","Medium",IF(J323="L","Light",IF(J323="D","Dark","")))</f>
        <v>Medium</v>
      </c>
      <c r="P323" t="str">
        <f>_xlfn.XLOOKUP(Oreders_Table[[#This Row],[Customer ID]],customers!$A$1:$A$1001,customers!$I$1:$I$1001,,0)</f>
        <v>Yes</v>
      </c>
    </row>
    <row r="324" spans="1:16" x14ac:dyDescent="0.25">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_xlfn.XLOOKUP(Oreders_Table[[#This Row],[Customer ID]],customers!$A$1:$A$1001,customers!$I$1:$I$1001,,0)</f>
        <v>No</v>
      </c>
    </row>
    <row r="325" spans="1:16" x14ac:dyDescent="0.25">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Excelsta</v>
      </c>
      <c r="O325" t="str">
        <f t="shared" si="17"/>
        <v>Dark</v>
      </c>
      <c r="P325" t="str">
        <f>_xlfn.XLOOKUP(Oreders_Table[[#This Row],[Customer ID]],customers!$A$1:$A$1001,customers!$I$1:$I$1001,,0)</f>
        <v>Yes</v>
      </c>
    </row>
    <row r="326" spans="1:16" x14ac:dyDescent="0.25">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Excelsta</v>
      </c>
      <c r="O326" t="str">
        <f t="shared" si="17"/>
        <v>Medium</v>
      </c>
      <c r="P326" t="str">
        <f>_xlfn.XLOOKUP(Oreders_Table[[#This Row],[Customer ID]],customers!$A$1:$A$1001,customers!$I$1:$I$1001,,0)</f>
        <v>No</v>
      </c>
    </row>
    <row r="327" spans="1:16" x14ac:dyDescent="0.25">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Arabrica</v>
      </c>
      <c r="O327" t="str">
        <f t="shared" si="17"/>
        <v>Light</v>
      </c>
      <c r="P327" t="str">
        <f>_xlfn.XLOOKUP(Oreders_Table[[#This Row],[Customer ID]],customers!$A$1:$A$1001,customers!$I$1:$I$1001,,0)</f>
        <v>Yes</v>
      </c>
    </row>
    <row r="328" spans="1:16" x14ac:dyDescent="0.25">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Robosta</v>
      </c>
      <c r="O328" t="str">
        <f t="shared" si="17"/>
        <v>Dark</v>
      </c>
      <c r="P328" t="str">
        <f>_xlfn.XLOOKUP(Oreders_Table[[#This Row],[Customer ID]],customers!$A$1:$A$1001,customers!$I$1:$I$1001,,0)</f>
        <v>No</v>
      </c>
    </row>
    <row r="329" spans="1:16" x14ac:dyDescent="0.25">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Robosta</v>
      </c>
      <c r="O329" t="str">
        <f t="shared" si="17"/>
        <v>Dark</v>
      </c>
      <c r="P329" t="str">
        <f>_xlfn.XLOOKUP(Oreders_Table[[#This Row],[Customer ID]],customers!$A$1:$A$1001,customers!$I$1:$I$1001,,0)</f>
        <v>Yes</v>
      </c>
    </row>
    <row r="330" spans="1:16" x14ac:dyDescent="0.25">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_xlfn.XLOOKUP(Oreders_Table[[#This Row],[Customer ID]],customers!$A$1:$A$1001,customers!$I$1:$I$1001,,0)</f>
        <v>Yes</v>
      </c>
    </row>
    <row r="331" spans="1:16" x14ac:dyDescent="0.25">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Robosta</v>
      </c>
      <c r="O331" t="str">
        <f t="shared" si="17"/>
        <v>Dark</v>
      </c>
      <c r="P331" t="str">
        <f>_xlfn.XLOOKUP(Oreders_Table[[#This Row],[Customer ID]],customers!$A$1:$A$1001,customers!$I$1:$I$1001,,0)</f>
        <v>Yes</v>
      </c>
    </row>
    <row r="332" spans="1:16" x14ac:dyDescent="0.25">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Robosta</v>
      </c>
      <c r="O332" t="str">
        <f t="shared" si="17"/>
        <v>Dark</v>
      </c>
      <c r="P332" t="str">
        <f>_xlfn.XLOOKUP(Oreders_Table[[#This Row],[Customer ID]],customers!$A$1:$A$1001,customers!$I$1:$I$1001,,0)</f>
        <v>No</v>
      </c>
    </row>
    <row r="333" spans="1:16" x14ac:dyDescent="0.25">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Robosta</v>
      </c>
      <c r="O333" t="str">
        <f t="shared" si="17"/>
        <v>Medium</v>
      </c>
      <c r="P333" t="str">
        <f>_xlfn.XLOOKUP(Oreders_Table[[#This Row],[Customer ID]],customers!$A$1:$A$1001,customers!$I$1:$I$1001,,0)</f>
        <v>Yes</v>
      </c>
    </row>
    <row r="334" spans="1:16" x14ac:dyDescent="0.25">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Arabrica</v>
      </c>
      <c r="O334" t="str">
        <f t="shared" si="17"/>
        <v>Dark</v>
      </c>
      <c r="P334" t="str">
        <f>_xlfn.XLOOKUP(Oreders_Table[[#This Row],[Customer ID]],customers!$A$1:$A$1001,customers!$I$1:$I$1001,,0)</f>
        <v>Yes</v>
      </c>
    </row>
    <row r="335" spans="1:16" x14ac:dyDescent="0.25">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Robosta</v>
      </c>
      <c r="O335" t="str">
        <f t="shared" si="17"/>
        <v>Medium</v>
      </c>
      <c r="P335" t="str">
        <f>_xlfn.XLOOKUP(Oreders_Table[[#This Row],[Customer ID]],customers!$A$1:$A$1001,customers!$I$1:$I$1001,,0)</f>
        <v>Yes</v>
      </c>
    </row>
    <row r="336" spans="1:16" x14ac:dyDescent="0.25">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Robosta</v>
      </c>
      <c r="O336" t="str">
        <f t="shared" si="17"/>
        <v>Light</v>
      </c>
      <c r="P336" t="str">
        <f>_xlfn.XLOOKUP(Oreders_Table[[#This Row],[Customer ID]],customers!$A$1:$A$1001,customers!$I$1:$I$1001,,0)</f>
        <v>No</v>
      </c>
    </row>
    <row r="337" spans="1:16" x14ac:dyDescent="0.25">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_xlfn.XLOOKUP(Oreders_Table[[#This Row],[Customer ID]],customers!$A$1:$A$1001,customers!$I$1:$I$1001,,0)</f>
        <v>Yes</v>
      </c>
    </row>
    <row r="338" spans="1:16" x14ac:dyDescent="0.25">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Arabrica</v>
      </c>
      <c r="O338" t="str">
        <f t="shared" si="17"/>
        <v>Medium</v>
      </c>
      <c r="P338" t="str">
        <f>_xlfn.XLOOKUP(Oreders_Table[[#This Row],[Customer ID]],customers!$A$1:$A$1001,customers!$I$1:$I$1001,,0)</f>
        <v>No</v>
      </c>
    </row>
    <row r="339" spans="1:16" x14ac:dyDescent="0.25">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Excelsta</v>
      </c>
      <c r="O339" t="str">
        <f t="shared" si="17"/>
        <v>Dark</v>
      </c>
      <c r="P339" t="str">
        <f>_xlfn.XLOOKUP(Oreders_Table[[#This Row],[Customer ID]],customers!$A$1:$A$1001,customers!$I$1:$I$1001,,0)</f>
        <v>No</v>
      </c>
    </row>
    <row r="340" spans="1:16" x14ac:dyDescent="0.25">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Excelsta</v>
      </c>
      <c r="O340" t="str">
        <f t="shared" si="17"/>
        <v>Light</v>
      </c>
      <c r="P340" t="str">
        <f>_xlfn.XLOOKUP(Oreders_Table[[#This Row],[Customer ID]],customers!$A$1:$A$1001,customers!$I$1:$I$1001,,0)</f>
        <v>No</v>
      </c>
    </row>
    <row r="341" spans="1:16" x14ac:dyDescent="0.25">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Excelsta</v>
      </c>
      <c r="O341" t="str">
        <f t="shared" si="17"/>
        <v>Dark</v>
      </c>
      <c r="P341" t="str">
        <f>_xlfn.XLOOKUP(Oreders_Table[[#This Row],[Customer ID]],customers!$A$1:$A$1001,customers!$I$1:$I$1001,,0)</f>
        <v>Yes</v>
      </c>
    </row>
    <row r="342" spans="1:16" x14ac:dyDescent="0.25">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Excelsta</v>
      </c>
      <c r="O342" t="str">
        <f t="shared" si="17"/>
        <v>Dark</v>
      </c>
      <c r="P342" t="str">
        <f>_xlfn.XLOOKUP(Oreders_Table[[#This Row],[Customer ID]],customers!$A$1:$A$1001,customers!$I$1:$I$1001,,0)</f>
        <v>Yes</v>
      </c>
    </row>
    <row r="343" spans="1:16" x14ac:dyDescent="0.25">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Excelsta</v>
      </c>
      <c r="O343" t="str">
        <f t="shared" si="17"/>
        <v>Light</v>
      </c>
      <c r="P343" t="str">
        <f>_xlfn.XLOOKUP(Oreders_Table[[#This Row],[Customer ID]],customers!$A$1:$A$1001,customers!$I$1:$I$1001,,0)</f>
        <v>No</v>
      </c>
    </row>
    <row r="344" spans="1:16" x14ac:dyDescent="0.25">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_xlfn.XLOOKUP(Oreders_Table[[#This Row],[Customer ID]],customers!$A$1:$A$1001,customers!$I$1:$I$1001,,0)</f>
        <v>No</v>
      </c>
    </row>
    <row r="345" spans="1:16" x14ac:dyDescent="0.25">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Robosta</v>
      </c>
      <c r="O345" t="str">
        <f t="shared" si="17"/>
        <v>Dark</v>
      </c>
      <c r="P345" t="str">
        <f>_xlfn.XLOOKUP(Oreders_Table[[#This Row],[Customer ID]],customers!$A$1:$A$1001,customers!$I$1:$I$1001,,0)</f>
        <v>No</v>
      </c>
    </row>
    <row r="346" spans="1:16" x14ac:dyDescent="0.25">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Robosta</v>
      </c>
      <c r="O346" t="str">
        <f t="shared" si="17"/>
        <v>Medium</v>
      </c>
      <c r="P346" t="str">
        <f>_xlfn.XLOOKUP(Oreders_Table[[#This Row],[Customer ID]],customers!$A$1:$A$1001,customers!$I$1:$I$1001,,0)</f>
        <v>Yes</v>
      </c>
    </row>
    <row r="347" spans="1:16" x14ac:dyDescent="0.25">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Robosta</v>
      </c>
      <c r="O347" t="str">
        <f t="shared" si="17"/>
        <v>Light</v>
      </c>
      <c r="P347" t="str">
        <f>_xlfn.XLOOKUP(Oreders_Table[[#This Row],[Customer ID]],customers!$A$1:$A$1001,customers!$I$1:$I$1001,,0)</f>
        <v>No</v>
      </c>
    </row>
    <row r="348" spans="1:16" x14ac:dyDescent="0.25">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Arabrica</v>
      </c>
      <c r="O348" t="str">
        <f t="shared" si="17"/>
        <v>Light</v>
      </c>
      <c r="P348" t="str">
        <f>_xlfn.XLOOKUP(Oreders_Table[[#This Row],[Customer ID]],customers!$A$1:$A$1001,customers!$I$1:$I$1001,,0)</f>
        <v>Yes</v>
      </c>
    </row>
    <row r="349" spans="1:16" x14ac:dyDescent="0.25">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_xlfn.XLOOKUP(Oreders_Table[[#This Row],[Customer ID]],customers!$A$1:$A$1001,customers!$I$1:$I$1001,,0)</f>
        <v>No</v>
      </c>
    </row>
    <row r="350" spans="1:16" x14ac:dyDescent="0.25">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Excelsta</v>
      </c>
      <c r="O350" t="str">
        <f t="shared" si="17"/>
        <v>Light</v>
      </c>
      <c r="P350" t="str">
        <f>_xlfn.XLOOKUP(Oreders_Table[[#This Row],[Customer ID]],customers!$A$1:$A$1001,customers!$I$1:$I$1001,,0)</f>
        <v>No</v>
      </c>
    </row>
    <row r="351" spans="1:16" x14ac:dyDescent="0.25">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Robosta</v>
      </c>
      <c r="O351" t="str">
        <f t="shared" si="17"/>
        <v>Light</v>
      </c>
      <c r="P351" t="str">
        <f>_xlfn.XLOOKUP(Oreders_Table[[#This Row],[Customer ID]],customers!$A$1:$A$1001,customers!$I$1:$I$1001,,0)</f>
        <v>No</v>
      </c>
    </row>
    <row r="352" spans="1:16" x14ac:dyDescent="0.25">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Arabrica</v>
      </c>
      <c r="O352" t="str">
        <f t="shared" si="17"/>
        <v>Dark</v>
      </c>
      <c r="P352" t="str">
        <f>_xlfn.XLOOKUP(Oreders_Table[[#This Row],[Customer ID]],customers!$A$1:$A$1001,customers!$I$1:$I$1001,,0)</f>
        <v>No</v>
      </c>
    </row>
    <row r="353" spans="1:16" x14ac:dyDescent="0.25">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Arabrica</v>
      </c>
      <c r="O353" t="str">
        <f t="shared" si="17"/>
        <v>Medium</v>
      </c>
      <c r="P353" t="str">
        <f>_xlfn.XLOOKUP(Oreders_Table[[#This Row],[Customer ID]],customers!$A$1:$A$1001,customers!$I$1:$I$1001,,0)</f>
        <v>No</v>
      </c>
    </row>
    <row r="354" spans="1:16" x14ac:dyDescent="0.25">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Excelsta</v>
      </c>
      <c r="O354" t="str">
        <f t="shared" si="17"/>
        <v>Dark</v>
      </c>
      <c r="P354" t="str">
        <f>_xlfn.XLOOKUP(Oreders_Table[[#This Row],[Customer ID]],customers!$A$1:$A$1001,customers!$I$1:$I$1001,,0)</f>
        <v>No</v>
      </c>
    </row>
    <row r="355" spans="1:16" x14ac:dyDescent="0.25">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Arabrica</v>
      </c>
      <c r="O355" t="str">
        <f t="shared" si="17"/>
        <v>Medium</v>
      </c>
      <c r="P355" t="str">
        <f>_xlfn.XLOOKUP(Oreders_Table[[#This Row],[Customer ID]],customers!$A$1:$A$1001,customers!$I$1:$I$1001,,0)</f>
        <v>Yes</v>
      </c>
    </row>
    <row r="356" spans="1:16" x14ac:dyDescent="0.25">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Arabrica</v>
      </c>
      <c r="O356" t="str">
        <f t="shared" si="17"/>
        <v>Medium</v>
      </c>
      <c r="P356" t="str">
        <f>_xlfn.XLOOKUP(Oreders_Table[[#This Row],[Customer ID]],customers!$A$1:$A$1001,customers!$I$1:$I$1001,,0)</f>
        <v>No</v>
      </c>
    </row>
    <row r="357" spans="1:16" x14ac:dyDescent="0.25">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Arabrica</v>
      </c>
      <c r="O357" t="str">
        <f t="shared" si="17"/>
        <v>Dark</v>
      </c>
      <c r="P357" t="str">
        <f>_xlfn.XLOOKUP(Oreders_Table[[#This Row],[Customer ID]],customers!$A$1:$A$1001,customers!$I$1:$I$1001,,0)</f>
        <v>Yes</v>
      </c>
    </row>
    <row r="358" spans="1:16" x14ac:dyDescent="0.25">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_xlfn.XLOOKUP(Oreders_Table[[#This Row],[Customer ID]],customers!$A$1:$A$1001,customers!$I$1:$I$1001,,0)</f>
        <v>Yes</v>
      </c>
    </row>
    <row r="359" spans="1:16" x14ac:dyDescent="0.25">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Arabrica</v>
      </c>
      <c r="O359" t="str">
        <f t="shared" si="17"/>
        <v>Medium</v>
      </c>
      <c r="P359" t="str">
        <f>_xlfn.XLOOKUP(Oreders_Table[[#This Row],[Customer ID]],customers!$A$1:$A$1001,customers!$I$1:$I$1001,,0)</f>
        <v>No</v>
      </c>
    </row>
    <row r="360" spans="1:16" x14ac:dyDescent="0.25">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Arabrica</v>
      </c>
      <c r="O360" t="str">
        <f t="shared" si="17"/>
        <v>Light</v>
      </c>
      <c r="P360" t="str">
        <f>_xlfn.XLOOKUP(Oreders_Table[[#This Row],[Customer ID]],customers!$A$1:$A$1001,customers!$I$1:$I$1001,,0)</f>
        <v>No</v>
      </c>
    </row>
    <row r="361" spans="1:16" x14ac:dyDescent="0.25">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Robosta</v>
      </c>
      <c r="O361" t="str">
        <f t="shared" si="17"/>
        <v>Light</v>
      </c>
      <c r="P361" t="str">
        <f>_xlfn.XLOOKUP(Oreders_Table[[#This Row],[Customer ID]],customers!$A$1:$A$1001,customers!$I$1:$I$1001,,0)</f>
        <v>No</v>
      </c>
    </row>
    <row r="362" spans="1:16" x14ac:dyDescent="0.25">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Robosta</v>
      </c>
      <c r="O362" t="str">
        <f t="shared" si="17"/>
        <v>Dark</v>
      </c>
      <c r="P362" t="str">
        <f>_xlfn.XLOOKUP(Oreders_Table[[#This Row],[Customer ID]],customers!$A$1:$A$1001,customers!$I$1:$I$1001,,0)</f>
        <v>No</v>
      </c>
    </row>
    <row r="363" spans="1:16" x14ac:dyDescent="0.25">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Robosta</v>
      </c>
      <c r="O363" t="str">
        <f t="shared" si="17"/>
        <v>Medium</v>
      </c>
      <c r="P363" t="str">
        <f>_xlfn.XLOOKUP(Oreders_Table[[#This Row],[Customer ID]],customers!$A$1:$A$1001,customers!$I$1:$I$1001,,0)</f>
        <v>No</v>
      </c>
    </row>
    <row r="364" spans="1:16" x14ac:dyDescent="0.25">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Excelsta</v>
      </c>
      <c r="O364" t="str">
        <f t="shared" si="17"/>
        <v>Light</v>
      </c>
      <c r="P364" t="str">
        <f>_xlfn.XLOOKUP(Oreders_Table[[#This Row],[Customer ID]],customers!$A$1:$A$1001,customers!$I$1:$I$1001,,0)</f>
        <v>Yes</v>
      </c>
    </row>
    <row r="365" spans="1:16" x14ac:dyDescent="0.25">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_xlfn.XLOOKUP(Oreders_Table[[#This Row],[Customer ID]],customers!$A$1:$A$1001,customers!$I$1:$I$1001,,0)</f>
        <v>No</v>
      </c>
    </row>
    <row r="366" spans="1:16" x14ac:dyDescent="0.25">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Excelsta</v>
      </c>
      <c r="O366" t="str">
        <f t="shared" si="17"/>
        <v>Dark</v>
      </c>
      <c r="P366" t="str">
        <f>_xlfn.XLOOKUP(Oreders_Table[[#This Row],[Customer ID]],customers!$A$1:$A$1001,customers!$I$1:$I$1001,,0)</f>
        <v>Yes</v>
      </c>
    </row>
    <row r="367" spans="1:16" x14ac:dyDescent="0.25">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_xlfn.XLOOKUP(Oreders_Table[[#This Row],[Customer ID]],customers!$A$1:$A$1001,customers!$I$1:$I$1001,,0)</f>
        <v>No</v>
      </c>
    </row>
    <row r="368" spans="1:16" x14ac:dyDescent="0.25">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Excelsta</v>
      </c>
      <c r="O368" t="str">
        <f t="shared" si="17"/>
        <v>Dark</v>
      </c>
      <c r="P368" t="str">
        <f>_xlfn.XLOOKUP(Oreders_Table[[#This Row],[Customer ID]],customers!$A$1:$A$1001,customers!$I$1:$I$1001,,0)</f>
        <v>No</v>
      </c>
    </row>
    <row r="369" spans="1:16" x14ac:dyDescent="0.25">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_xlfn.XLOOKUP(Oreders_Table[[#This Row],[Customer ID]],customers!$A$1:$A$1001,customers!$I$1:$I$1001,,0)</f>
        <v>Yes</v>
      </c>
    </row>
    <row r="370" spans="1:16" x14ac:dyDescent="0.25">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Excelsta</v>
      </c>
      <c r="O370" t="str">
        <f t="shared" si="17"/>
        <v>Medium</v>
      </c>
      <c r="P370" t="str">
        <f>_xlfn.XLOOKUP(Oreders_Table[[#This Row],[Customer ID]],customers!$A$1:$A$1001,customers!$I$1:$I$1001,,0)</f>
        <v>No</v>
      </c>
    </row>
    <row r="371" spans="1:16" x14ac:dyDescent="0.25">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Excelsta</v>
      </c>
      <c r="O371" t="str">
        <f t="shared" si="17"/>
        <v>Light</v>
      </c>
      <c r="P371" t="str">
        <f>_xlfn.XLOOKUP(Oreders_Table[[#This Row],[Customer ID]],customers!$A$1:$A$1001,customers!$I$1:$I$1001,,0)</f>
        <v>Yes</v>
      </c>
    </row>
    <row r="372" spans="1:16" x14ac:dyDescent="0.25">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Excelsta</v>
      </c>
      <c r="O372" t="str">
        <f t="shared" si="17"/>
        <v>Dark</v>
      </c>
      <c r="P372" t="str">
        <f>_xlfn.XLOOKUP(Oreders_Table[[#This Row],[Customer ID]],customers!$A$1:$A$1001,customers!$I$1:$I$1001,,0)</f>
        <v>Yes</v>
      </c>
    </row>
    <row r="373" spans="1:16" x14ac:dyDescent="0.25">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Arabrica</v>
      </c>
      <c r="O373" t="str">
        <f t="shared" si="17"/>
        <v>Light</v>
      </c>
      <c r="P373" t="str">
        <f>_xlfn.XLOOKUP(Oreders_Table[[#This Row],[Customer ID]],customers!$A$1:$A$1001,customers!$I$1:$I$1001,,0)</f>
        <v>Yes</v>
      </c>
    </row>
    <row r="374" spans="1:16" x14ac:dyDescent="0.25">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Robosta</v>
      </c>
      <c r="O374" t="str">
        <f t="shared" si="17"/>
        <v>Light</v>
      </c>
      <c r="P374" t="str">
        <f>_xlfn.XLOOKUP(Oreders_Table[[#This Row],[Customer ID]],customers!$A$1:$A$1001,customers!$I$1:$I$1001,,0)</f>
        <v>No</v>
      </c>
    </row>
    <row r="375" spans="1:16" x14ac:dyDescent="0.25">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Arabrica</v>
      </c>
      <c r="O375" t="str">
        <f t="shared" si="17"/>
        <v>Dark</v>
      </c>
      <c r="P375" t="str">
        <f>_xlfn.XLOOKUP(Oreders_Table[[#This Row],[Customer ID]],customers!$A$1:$A$1001,customers!$I$1:$I$1001,,0)</f>
        <v>Yes</v>
      </c>
    </row>
    <row r="376" spans="1:16" x14ac:dyDescent="0.25">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_xlfn.XLOOKUP(Oreders_Table[[#This Row],[Customer ID]],customers!$A$1:$A$1001,customers!$I$1:$I$1001,,0)</f>
        <v>Yes</v>
      </c>
    </row>
    <row r="377" spans="1:16" x14ac:dyDescent="0.25">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Arabrica</v>
      </c>
      <c r="O377" t="str">
        <f t="shared" si="17"/>
        <v>Medium</v>
      </c>
      <c r="P377" t="str">
        <f>_xlfn.XLOOKUP(Oreders_Table[[#This Row],[Customer ID]],customers!$A$1:$A$1001,customers!$I$1:$I$1001,,0)</f>
        <v>Yes</v>
      </c>
    </row>
    <row r="378" spans="1:16" x14ac:dyDescent="0.25">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Robosta</v>
      </c>
      <c r="O378" t="str">
        <f t="shared" si="17"/>
        <v>Medium</v>
      </c>
      <c r="P378" t="str">
        <f>_xlfn.XLOOKUP(Oreders_Table[[#This Row],[Customer ID]],customers!$A$1:$A$1001,customers!$I$1:$I$1001,,0)</f>
        <v>Yes</v>
      </c>
    </row>
    <row r="379" spans="1:16" x14ac:dyDescent="0.25">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Robosta</v>
      </c>
      <c r="O379" t="str">
        <f t="shared" si="17"/>
        <v>Dark</v>
      </c>
      <c r="P379" t="str">
        <f>_xlfn.XLOOKUP(Oreders_Table[[#This Row],[Customer ID]],customers!$A$1:$A$1001,customers!$I$1:$I$1001,,0)</f>
        <v>No</v>
      </c>
    </row>
    <row r="380" spans="1:16" x14ac:dyDescent="0.25">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Arabrica</v>
      </c>
      <c r="O380" t="str">
        <f t="shared" si="17"/>
        <v>Light</v>
      </c>
      <c r="P380" t="str">
        <f>_xlfn.XLOOKUP(Oreders_Table[[#This Row],[Customer ID]],customers!$A$1:$A$1001,customers!$I$1:$I$1001,,0)</f>
        <v>Yes</v>
      </c>
    </row>
    <row r="381" spans="1:16" x14ac:dyDescent="0.25">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Robosta</v>
      </c>
      <c r="O381" t="str">
        <f t="shared" si="17"/>
        <v>Light</v>
      </c>
      <c r="P381" t="str">
        <f>_xlfn.XLOOKUP(Oreders_Table[[#This Row],[Customer ID]],customers!$A$1:$A$1001,customers!$I$1:$I$1001,,0)</f>
        <v>Yes</v>
      </c>
    </row>
    <row r="382" spans="1:16" x14ac:dyDescent="0.25">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_xlfn.XLOOKUP(Oreders_Table[[#This Row],[Customer ID]],customers!$A$1:$A$1001,customers!$I$1:$I$1001,,0)</f>
        <v>No</v>
      </c>
    </row>
    <row r="383" spans="1:16" x14ac:dyDescent="0.25">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Arabrica</v>
      </c>
      <c r="O383" t="str">
        <f t="shared" si="17"/>
        <v>Dark</v>
      </c>
      <c r="P383" t="str">
        <f>_xlfn.XLOOKUP(Oreders_Table[[#This Row],[Customer ID]],customers!$A$1:$A$1001,customers!$I$1:$I$1001,,0)</f>
        <v>Yes</v>
      </c>
    </row>
    <row r="384" spans="1:16" x14ac:dyDescent="0.25">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Excelsta</v>
      </c>
      <c r="O384" t="str">
        <f t="shared" si="17"/>
        <v>Dark</v>
      </c>
      <c r="P384" t="str">
        <f>_xlfn.XLOOKUP(Oreders_Table[[#This Row],[Customer ID]],customers!$A$1:$A$1001,customers!$I$1:$I$1001,,0)</f>
        <v>No</v>
      </c>
    </row>
    <row r="385" spans="1:16" x14ac:dyDescent="0.25">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Excelsta</v>
      </c>
      <c r="O385" t="str">
        <f t="shared" si="17"/>
        <v>Light</v>
      </c>
      <c r="P385" t="str">
        <f>_xlfn.XLOOKUP(Oreders_Table[[#This Row],[Customer ID]],customers!$A$1:$A$1001,customers!$I$1:$I$1001,,0)</f>
        <v>Yes</v>
      </c>
    </row>
    <row r="386" spans="1:16" x14ac:dyDescent="0.25">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Arabrica</v>
      </c>
      <c r="O386" t="str">
        <f t="shared" si="17"/>
        <v>Light</v>
      </c>
      <c r="P386" t="str">
        <f>_xlfn.XLOOKUP(Oreders_Table[[#This Row],[Customer ID]],customers!$A$1:$A$1001,customers!$I$1:$I$1001,,0)</f>
        <v>No</v>
      </c>
    </row>
    <row r="387" spans="1:16" x14ac:dyDescent="0.25">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IF(I387="Rob","Robosta",IF(I387="Exc","Excelsta",IF(I387="Ara","Arabrica",IF(I387="Lib","Librica",""))))</f>
        <v>Librica</v>
      </c>
      <c r="O387" t="str">
        <f t="shared" ref="O387:O450" si="20">IF(J387="M","Medium",IF(J387="L","Light",IF(J387="D","Dark","")))</f>
        <v>Medium</v>
      </c>
      <c r="P387" t="str">
        <f>_xlfn.XLOOKUP(Oreders_Table[[#This Row],[Customer ID]],customers!$A$1:$A$1001,customers!$I$1:$I$1001,,0)</f>
        <v>Yes</v>
      </c>
    </row>
    <row r="388" spans="1:16" x14ac:dyDescent="0.25">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Arabrica</v>
      </c>
      <c r="O388" t="str">
        <f t="shared" si="20"/>
        <v>Dark</v>
      </c>
      <c r="P388" t="str">
        <f>_xlfn.XLOOKUP(Oreders_Table[[#This Row],[Customer ID]],customers!$A$1:$A$1001,customers!$I$1:$I$1001,,0)</f>
        <v>Yes</v>
      </c>
    </row>
    <row r="389" spans="1:16" x14ac:dyDescent="0.25">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Excelsta</v>
      </c>
      <c r="O389" t="str">
        <f t="shared" si="20"/>
        <v>Light</v>
      </c>
      <c r="P389" t="str">
        <f>_xlfn.XLOOKUP(Oreders_Table[[#This Row],[Customer ID]],customers!$A$1:$A$1001,customers!$I$1:$I$1001,,0)</f>
        <v>Yes</v>
      </c>
    </row>
    <row r="390" spans="1:16" x14ac:dyDescent="0.25">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_xlfn.XLOOKUP(Oreders_Table[[#This Row],[Customer ID]],customers!$A$1:$A$1001,customers!$I$1:$I$1001,,0)</f>
        <v>Yes</v>
      </c>
    </row>
    <row r="391" spans="1:16" x14ac:dyDescent="0.25">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_xlfn.XLOOKUP(Oreders_Table[[#This Row],[Customer ID]],customers!$A$1:$A$1001,customers!$I$1:$I$1001,,0)</f>
        <v>Yes</v>
      </c>
    </row>
    <row r="392" spans="1:16" x14ac:dyDescent="0.25">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Excelsta</v>
      </c>
      <c r="O392" t="str">
        <f t="shared" si="20"/>
        <v>Dark</v>
      </c>
      <c r="P392" t="str">
        <f>_xlfn.XLOOKUP(Oreders_Table[[#This Row],[Customer ID]],customers!$A$1:$A$1001,customers!$I$1:$I$1001,,0)</f>
        <v>Yes</v>
      </c>
    </row>
    <row r="393" spans="1:16" x14ac:dyDescent="0.25">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Arabrica</v>
      </c>
      <c r="O393" t="str">
        <f t="shared" si="20"/>
        <v>Medium</v>
      </c>
      <c r="P393" t="str">
        <f>_xlfn.XLOOKUP(Oreders_Table[[#This Row],[Customer ID]],customers!$A$1:$A$1001,customers!$I$1:$I$1001,,0)</f>
        <v>No</v>
      </c>
    </row>
    <row r="394" spans="1:16" x14ac:dyDescent="0.25">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Excelsta</v>
      </c>
      <c r="O394" t="str">
        <f t="shared" si="20"/>
        <v>Light</v>
      </c>
      <c r="P394" t="str">
        <f>_xlfn.XLOOKUP(Oreders_Table[[#This Row],[Customer ID]],customers!$A$1:$A$1001,customers!$I$1:$I$1001,,0)</f>
        <v>No</v>
      </c>
    </row>
    <row r="395" spans="1:16" x14ac:dyDescent="0.25">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Arabrica</v>
      </c>
      <c r="O395" t="str">
        <f t="shared" si="20"/>
        <v>Light</v>
      </c>
      <c r="P395" t="str">
        <f>_xlfn.XLOOKUP(Oreders_Table[[#This Row],[Customer ID]],customers!$A$1:$A$1001,customers!$I$1:$I$1001,,0)</f>
        <v>No</v>
      </c>
    </row>
    <row r="396" spans="1:16" x14ac:dyDescent="0.25">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Robosta</v>
      </c>
      <c r="O396" t="str">
        <f t="shared" si="20"/>
        <v>Light</v>
      </c>
      <c r="P396" t="str">
        <f>_xlfn.XLOOKUP(Oreders_Table[[#This Row],[Customer ID]],customers!$A$1:$A$1001,customers!$I$1:$I$1001,,0)</f>
        <v>No</v>
      </c>
    </row>
    <row r="397" spans="1:16" x14ac:dyDescent="0.25">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_xlfn.XLOOKUP(Oreders_Table[[#This Row],[Customer ID]],customers!$A$1:$A$1001,customers!$I$1:$I$1001,,0)</f>
        <v>Yes</v>
      </c>
    </row>
    <row r="398" spans="1:16" x14ac:dyDescent="0.25">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Arabrica</v>
      </c>
      <c r="O398" t="str">
        <f t="shared" si="20"/>
        <v>Light</v>
      </c>
      <c r="P398" t="str">
        <f>_xlfn.XLOOKUP(Oreders_Table[[#This Row],[Customer ID]],customers!$A$1:$A$1001,customers!$I$1:$I$1001,,0)</f>
        <v>No</v>
      </c>
    </row>
    <row r="399" spans="1:16" x14ac:dyDescent="0.25">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_xlfn.XLOOKUP(Oreders_Table[[#This Row],[Customer ID]],customers!$A$1:$A$1001,customers!$I$1:$I$1001,,0)</f>
        <v>Yes</v>
      </c>
    </row>
    <row r="400" spans="1:16" x14ac:dyDescent="0.25">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Arabrica</v>
      </c>
      <c r="O400" t="str">
        <f t="shared" si="20"/>
        <v>Dark</v>
      </c>
      <c r="P400" t="str">
        <f>_xlfn.XLOOKUP(Oreders_Table[[#This Row],[Customer ID]],customers!$A$1:$A$1001,customers!$I$1:$I$1001,,0)</f>
        <v>Yes</v>
      </c>
    </row>
    <row r="401" spans="1:16" x14ac:dyDescent="0.25">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Excelsta</v>
      </c>
      <c r="O401" t="str">
        <f t="shared" si="20"/>
        <v>Dark</v>
      </c>
      <c r="P401" t="str">
        <f>_xlfn.XLOOKUP(Oreders_Table[[#This Row],[Customer ID]],customers!$A$1:$A$1001,customers!$I$1:$I$1001,,0)</f>
        <v>No</v>
      </c>
    </row>
    <row r="402" spans="1:16" x14ac:dyDescent="0.25">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_xlfn.XLOOKUP(Oreders_Table[[#This Row],[Customer ID]],customers!$A$1:$A$1001,customers!$I$1:$I$1001,,0)</f>
        <v>No</v>
      </c>
    </row>
    <row r="403" spans="1:16" x14ac:dyDescent="0.25">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_xlfn.XLOOKUP(Oreders_Table[[#This Row],[Customer ID]],customers!$A$1:$A$1001,customers!$I$1:$I$1001,,0)</f>
        <v>Yes</v>
      </c>
    </row>
    <row r="404" spans="1:16" x14ac:dyDescent="0.25">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Robosta</v>
      </c>
      <c r="O404" t="str">
        <f t="shared" si="20"/>
        <v>Dark</v>
      </c>
      <c r="P404" t="str">
        <f>_xlfn.XLOOKUP(Oreders_Table[[#This Row],[Customer ID]],customers!$A$1:$A$1001,customers!$I$1:$I$1001,,0)</f>
        <v>Yes</v>
      </c>
    </row>
    <row r="405" spans="1:16" x14ac:dyDescent="0.25">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_xlfn.XLOOKUP(Oreders_Table[[#This Row],[Customer ID]],customers!$A$1:$A$1001,customers!$I$1:$I$1001,,0)</f>
        <v>No</v>
      </c>
    </row>
    <row r="406" spans="1:16" x14ac:dyDescent="0.25">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Arabrica</v>
      </c>
      <c r="O406" t="str">
        <f t="shared" si="20"/>
        <v>Dark</v>
      </c>
      <c r="P406" t="str">
        <f>_xlfn.XLOOKUP(Oreders_Table[[#This Row],[Customer ID]],customers!$A$1:$A$1001,customers!$I$1:$I$1001,,0)</f>
        <v>No</v>
      </c>
    </row>
    <row r="407" spans="1:16" x14ac:dyDescent="0.25">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Excelsta</v>
      </c>
      <c r="O407" t="str">
        <f t="shared" si="20"/>
        <v>Medium</v>
      </c>
      <c r="P407" t="str">
        <f>_xlfn.XLOOKUP(Oreders_Table[[#This Row],[Customer ID]],customers!$A$1:$A$1001,customers!$I$1:$I$1001,,0)</f>
        <v>Yes</v>
      </c>
    </row>
    <row r="408" spans="1:16" x14ac:dyDescent="0.25">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Excelsta</v>
      </c>
      <c r="O408" t="str">
        <f t="shared" si="20"/>
        <v>Medium</v>
      </c>
      <c r="P408" t="str">
        <f>_xlfn.XLOOKUP(Oreders_Table[[#This Row],[Customer ID]],customers!$A$1:$A$1001,customers!$I$1:$I$1001,,0)</f>
        <v>Yes</v>
      </c>
    </row>
    <row r="409" spans="1:16" x14ac:dyDescent="0.25">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Excelsta</v>
      </c>
      <c r="O409" t="str">
        <f t="shared" si="20"/>
        <v>Medium</v>
      </c>
      <c r="P409" t="str">
        <f>_xlfn.XLOOKUP(Oreders_Table[[#This Row],[Customer ID]],customers!$A$1:$A$1001,customers!$I$1:$I$1001,,0)</f>
        <v>No</v>
      </c>
    </row>
    <row r="410" spans="1:16" x14ac:dyDescent="0.25">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Arabrica</v>
      </c>
      <c r="O410" t="str">
        <f t="shared" si="20"/>
        <v>Medium</v>
      </c>
      <c r="P410" t="str">
        <f>_xlfn.XLOOKUP(Oreders_Table[[#This Row],[Customer ID]],customers!$A$1:$A$1001,customers!$I$1:$I$1001,,0)</f>
        <v>Yes</v>
      </c>
    </row>
    <row r="411" spans="1:16" x14ac:dyDescent="0.25">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_xlfn.XLOOKUP(Oreders_Table[[#This Row],[Customer ID]],customers!$A$1:$A$1001,customers!$I$1:$I$1001,,0)</f>
        <v>Yes</v>
      </c>
    </row>
    <row r="412" spans="1:16" x14ac:dyDescent="0.25">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Arabrica</v>
      </c>
      <c r="O412" t="str">
        <f t="shared" si="20"/>
        <v>Light</v>
      </c>
      <c r="P412" t="str">
        <f>_xlfn.XLOOKUP(Oreders_Table[[#This Row],[Customer ID]],customers!$A$1:$A$1001,customers!$I$1:$I$1001,,0)</f>
        <v>No</v>
      </c>
    </row>
    <row r="413" spans="1:16" x14ac:dyDescent="0.25">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_xlfn.XLOOKUP(Oreders_Table[[#This Row],[Customer ID]],customers!$A$1:$A$1001,customers!$I$1:$I$1001,,0)</f>
        <v>Yes</v>
      </c>
    </row>
    <row r="414" spans="1:16" x14ac:dyDescent="0.25">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Arabrica</v>
      </c>
      <c r="O414" t="str">
        <f t="shared" si="20"/>
        <v>Medium</v>
      </c>
      <c r="P414" t="str">
        <f>_xlfn.XLOOKUP(Oreders_Table[[#This Row],[Customer ID]],customers!$A$1:$A$1001,customers!$I$1:$I$1001,,0)</f>
        <v>Yes</v>
      </c>
    </row>
    <row r="415" spans="1:16" x14ac:dyDescent="0.25">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_xlfn.XLOOKUP(Oreders_Table[[#This Row],[Customer ID]],customers!$A$1:$A$1001,customers!$I$1:$I$1001,,0)</f>
        <v>Yes</v>
      </c>
    </row>
    <row r="416" spans="1:16" x14ac:dyDescent="0.25">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Robosta</v>
      </c>
      <c r="O416" t="str">
        <f t="shared" si="20"/>
        <v>Light</v>
      </c>
      <c r="P416" t="str">
        <f>_xlfn.XLOOKUP(Oreders_Table[[#This Row],[Customer ID]],customers!$A$1:$A$1001,customers!$I$1:$I$1001,,0)</f>
        <v>Yes</v>
      </c>
    </row>
    <row r="417" spans="1:16" x14ac:dyDescent="0.25">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Robosta</v>
      </c>
      <c r="O417" t="str">
        <f t="shared" si="20"/>
        <v>Medium</v>
      </c>
      <c r="P417" t="str">
        <f>_xlfn.XLOOKUP(Oreders_Table[[#This Row],[Customer ID]],customers!$A$1:$A$1001,customers!$I$1:$I$1001,,0)</f>
        <v>No</v>
      </c>
    </row>
    <row r="418" spans="1:16" x14ac:dyDescent="0.25">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Arabrica</v>
      </c>
      <c r="O418" t="str">
        <f t="shared" si="20"/>
        <v>Light</v>
      </c>
      <c r="P418" t="str">
        <f>_xlfn.XLOOKUP(Oreders_Table[[#This Row],[Customer ID]],customers!$A$1:$A$1001,customers!$I$1:$I$1001,,0)</f>
        <v>Yes</v>
      </c>
    </row>
    <row r="419" spans="1:16" x14ac:dyDescent="0.25">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Arabrica</v>
      </c>
      <c r="O419" t="str">
        <f t="shared" si="20"/>
        <v>Light</v>
      </c>
      <c r="P419" t="str">
        <f>_xlfn.XLOOKUP(Oreders_Table[[#This Row],[Customer ID]],customers!$A$1:$A$1001,customers!$I$1:$I$1001,,0)</f>
        <v>Yes</v>
      </c>
    </row>
    <row r="420" spans="1:16" x14ac:dyDescent="0.25">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Arabrica</v>
      </c>
      <c r="O420" t="str">
        <f t="shared" si="20"/>
        <v>Light</v>
      </c>
      <c r="P420" t="str">
        <f>_xlfn.XLOOKUP(Oreders_Table[[#This Row],[Customer ID]],customers!$A$1:$A$1001,customers!$I$1:$I$1001,,0)</f>
        <v>Yes</v>
      </c>
    </row>
    <row r="421" spans="1:16" x14ac:dyDescent="0.25">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_xlfn.XLOOKUP(Oreders_Table[[#This Row],[Customer ID]],customers!$A$1:$A$1001,customers!$I$1:$I$1001,,0)</f>
        <v>Yes</v>
      </c>
    </row>
    <row r="422" spans="1:16" x14ac:dyDescent="0.25">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_xlfn.XLOOKUP(Oreders_Table[[#This Row],[Customer ID]],customers!$A$1:$A$1001,customers!$I$1:$I$1001,,0)</f>
        <v>No</v>
      </c>
    </row>
    <row r="423" spans="1:16" x14ac:dyDescent="0.25">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Arabrica</v>
      </c>
      <c r="O423" t="str">
        <f t="shared" si="20"/>
        <v>Dark</v>
      </c>
      <c r="P423" t="str">
        <f>_xlfn.XLOOKUP(Oreders_Table[[#This Row],[Customer ID]],customers!$A$1:$A$1001,customers!$I$1:$I$1001,,0)</f>
        <v>No</v>
      </c>
    </row>
    <row r="424" spans="1:16" x14ac:dyDescent="0.25">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Arabrica</v>
      </c>
      <c r="O424" t="str">
        <f t="shared" si="20"/>
        <v>Dark</v>
      </c>
      <c r="P424" t="str">
        <f>_xlfn.XLOOKUP(Oreders_Table[[#This Row],[Customer ID]],customers!$A$1:$A$1001,customers!$I$1:$I$1001,,0)</f>
        <v>No</v>
      </c>
    </row>
    <row r="425" spans="1:16" x14ac:dyDescent="0.25">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Robosta</v>
      </c>
      <c r="O425" t="str">
        <f t="shared" si="20"/>
        <v>Medium</v>
      </c>
      <c r="P425" t="str">
        <f>_xlfn.XLOOKUP(Oreders_Table[[#This Row],[Customer ID]],customers!$A$1:$A$1001,customers!$I$1:$I$1001,,0)</f>
        <v>No</v>
      </c>
    </row>
    <row r="426" spans="1:16" x14ac:dyDescent="0.25">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Excelsta</v>
      </c>
      <c r="O426" t="str">
        <f t="shared" si="20"/>
        <v>Light</v>
      </c>
      <c r="P426" t="str">
        <f>_xlfn.XLOOKUP(Oreders_Table[[#This Row],[Customer ID]],customers!$A$1:$A$1001,customers!$I$1:$I$1001,,0)</f>
        <v>Yes</v>
      </c>
    </row>
    <row r="427" spans="1:16" x14ac:dyDescent="0.25">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Robosta</v>
      </c>
      <c r="O427" t="str">
        <f t="shared" si="20"/>
        <v>Dark</v>
      </c>
      <c r="P427" t="str">
        <f>_xlfn.XLOOKUP(Oreders_Table[[#This Row],[Customer ID]],customers!$A$1:$A$1001,customers!$I$1:$I$1001,,0)</f>
        <v>No</v>
      </c>
    </row>
    <row r="428" spans="1:16" x14ac:dyDescent="0.25">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Robosta</v>
      </c>
      <c r="O428" t="str">
        <f t="shared" si="20"/>
        <v>Light</v>
      </c>
      <c r="P428" t="str">
        <f>_xlfn.XLOOKUP(Oreders_Table[[#This Row],[Customer ID]],customers!$A$1:$A$1001,customers!$I$1:$I$1001,,0)</f>
        <v>Yes</v>
      </c>
    </row>
    <row r="429" spans="1:16" x14ac:dyDescent="0.25">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Arabrica</v>
      </c>
      <c r="O429" t="str">
        <f t="shared" si="20"/>
        <v>Medium</v>
      </c>
      <c r="P429" t="str">
        <f>_xlfn.XLOOKUP(Oreders_Table[[#This Row],[Customer ID]],customers!$A$1:$A$1001,customers!$I$1:$I$1001,,0)</f>
        <v>Yes</v>
      </c>
    </row>
    <row r="430" spans="1:16" x14ac:dyDescent="0.25">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Robosta</v>
      </c>
      <c r="O430" t="str">
        <f t="shared" si="20"/>
        <v>Light</v>
      </c>
      <c r="P430" t="str">
        <f>_xlfn.XLOOKUP(Oreders_Table[[#This Row],[Customer ID]],customers!$A$1:$A$1001,customers!$I$1:$I$1001,,0)</f>
        <v>No</v>
      </c>
    </row>
    <row r="431" spans="1:16" x14ac:dyDescent="0.25">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Arabrica</v>
      </c>
      <c r="O431" t="str">
        <f t="shared" si="20"/>
        <v>Light</v>
      </c>
      <c r="P431" t="str">
        <f>_xlfn.XLOOKUP(Oreders_Table[[#This Row],[Customer ID]],customers!$A$1:$A$1001,customers!$I$1:$I$1001,,0)</f>
        <v>No</v>
      </c>
    </row>
    <row r="432" spans="1:16" x14ac:dyDescent="0.25">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Robosta</v>
      </c>
      <c r="O432" t="str">
        <f t="shared" si="20"/>
        <v>Dark</v>
      </c>
      <c r="P432" t="str">
        <f>_xlfn.XLOOKUP(Oreders_Table[[#This Row],[Customer ID]],customers!$A$1:$A$1001,customers!$I$1:$I$1001,,0)</f>
        <v>Yes</v>
      </c>
    </row>
    <row r="433" spans="1:16" x14ac:dyDescent="0.25">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Excelsta</v>
      </c>
      <c r="O433" t="str">
        <f t="shared" si="20"/>
        <v>Dark</v>
      </c>
      <c r="P433" t="str">
        <f>_xlfn.XLOOKUP(Oreders_Table[[#This Row],[Customer ID]],customers!$A$1:$A$1001,customers!$I$1:$I$1001,,0)</f>
        <v>Yes</v>
      </c>
    </row>
    <row r="434" spans="1:16" x14ac:dyDescent="0.25">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Arabrica</v>
      </c>
      <c r="O434" t="str">
        <f t="shared" si="20"/>
        <v>Medium</v>
      </c>
      <c r="P434" t="str">
        <f>_xlfn.XLOOKUP(Oreders_Table[[#This Row],[Customer ID]],customers!$A$1:$A$1001,customers!$I$1:$I$1001,,0)</f>
        <v>No</v>
      </c>
    </row>
    <row r="435" spans="1:16" x14ac:dyDescent="0.25">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_xlfn.XLOOKUP(Oreders_Table[[#This Row],[Customer ID]],customers!$A$1:$A$1001,customers!$I$1:$I$1001,,0)</f>
        <v>Yes</v>
      </c>
    </row>
    <row r="436" spans="1:16" x14ac:dyDescent="0.25">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Arabrica</v>
      </c>
      <c r="O436" t="str">
        <f t="shared" si="20"/>
        <v>Medium</v>
      </c>
      <c r="P436" t="str">
        <f>_xlfn.XLOOKUP(Oreders_Table[[#This Row],[Customer ID]],customers!$A$1:$A$1001,customers!$I$1:$I$1001,,0)</f>
        <v>No</v>
      </c>
    </row>
    <row r="437" spans="1:16" x14ac:dyDescent="0.25">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Excelsta</v>
      </c>
      <c r="O437" t="str">
        <f t="shared" si="20"/>
        <v>Medium</v>
      </c>
      <c r="P437" t="str">
        <f>_xlfn.XLOOKUP(Oreders_Table[[#This Row],[Customer ID]],customers!$A$1:$A$1001,customers!$I$1:$I$1001,,0)</f>
        <v>No</v>
      </c>
    </row>
    <row r="438" spans="1:16" x14ac:dyDescent="0.25">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_xlfn.XLOOKUP(Oreders_Table[[#This Row],[Customer ID]],customers!$A$1:$A$1001,customers!$I$1:$I$1001,,0)</f>
        <v>Yes</v>
      </c>
    </row>
    <row r="439" spans="1:16" x14ac:dyDescent="0.25">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_xlfn.XLOOKUP(Oreders_Table[[#This Row],[Customer ID]],customers!$A$1:$A$1001,customers!$I$1:$I$1001,,0)</f>
        <v>No</v>
      </c>
    </row>
    <row r="440" spans="1:16" x14ac:dyDescent="0.25">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_xlfn.XLOOKUP(Oreders_Table[[#This Row],[Customer ID]],customers!$A$1:$A$1001,customers!$I$1:$I$1001,,0)</f>
        <v>No</v>
      </c>
    </row>
    <row r="441" spans="1:16" x14ac:dyDescent="0.25">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Excelsta</v>
      </c>
      <c r="O441" t="str">
        <f t="shared" si="20"/>
        <v>Light</v>
      </c>
      <c r="P441" t="str">
        <f>_xlfn.XLOOKUP(Oreders_Table[[#This Row],[Customer ID]],customers!$A$1:$A$1001,customers!$I$1:$I$1001,,0)</f>
        <v>No</v>
      </c>
    </row>
    <row r="442" spans="1:16" x14ac:dyDescent="0.25">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Arabrica</v>
      </c>
      <c r="O442" t="str">
        <f t="shared" si="20"/>
        <v>Medium</v>
      </c>
      <c r="P442" t="str">
        <f>_xlfn.XLOOKUP(Oreders_Table[[#This Row],[Customer ID]],customers!$A$1:$A$1001,customers!$I$1:$I$1001,,0)</f>
        <v>Yes</v>
      </c>
    </row>
    <row r="443" spans="1:16" x14ac:dyDescent="0.25">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Excelsta</v>
      </c>
      <c r="O443" t="str">
        <f t="shared" si="20"/>
        <v>Dark</v>
      </c>
      <c r="P443" t="str">
        <f>_xlfn.XLOOKUP(Oreders_Table[[#This Row],[Customer ID]],customers!$A$1:$A$1001,customers!$I$1:$I$1001,,0)</f>
        <v>Yes</v>
      </c>
    </row>
    <row r="444" spans="1:16" x14ac:dyDescent="0.25">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Robosta</v>
      </c>
      <c r="O444" t="str">
        <f t="shared" si="20"/>
        <v>Light</v>
      </c>
      <c r="P444" t="str">
        <f>_xlfn.XLOOKUP(Oreders_Table[[#This Row],[Customer ID]],customers!$A$1:$A$1001,customers!$I$1:$I$1001,,0)</f>
        <v>No</v>
      </c>
    </row>
    <row r="445" spans="1:16" x14ac:dyDescent="0.25">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Excelsta</v>
      </c>
      <c r="O445" t="str">
        <f t="shared" si="20"/>
        <v>Light</v>
      </c>
      <c r="P445" t="str">
        <f>_xlfn.XLOOKUP(Oreders_Table[[#This Row],[Customer ID]],customers!$A$1:$A$1001,customers!$I$1:$I$1001,,0)</f>
        <v>Yes</v>
      </c>
    </row>
    <row r="446" spans="1:16" x14ac:dyDescent="0.25">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Excelsta</v>
      </c>
      <c r="O446" t="str">
        <f t="shared" si="20"/>
        <v>Medium</v>
      </c>
      <c r="P446" t="str">
        <f>_xlfn.XLOOKUP(Oreders_Table[[#This Row],[Customer ID]],customers!$A$1:$A$1001,customers!$I$1:$I$1001,,0)</f>
        <v>No</v>
      </c>
    </row>
    <row r="447" spans="1:16" x14ac:dyDescent="0.25">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_xlfn.XLOOKUP(Oreders_Table[[#This Row],[Customer ID]],customers!$A$1:$A$1001,customers!$I$1:$I$1001,,0)</f>
        <v>Yes</v>
      </c>
    </row>
    <row r="448" spans="1:16" x14ac:dyDescent="0.25">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_xlfn.XLOOKUP(Oreders_Table[[#This Row],[Customer ID]],customers!$A$1:$A$1001,customers!$I$1:$I$1001,,0)</f>
        <v>Yes</v>
      </c>
    </row>
    <row r="449" spans="1:16" x14ac:dyDescent="0.25">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Robosta</v>
      </c>
      <c r="O449" t="str">
        <f t="shared" si="20"/>
        <v>Medium</v>
      </c>
      <c r="P449" t="str">
        <f>_xlfn.XLOOKUP(Oreders_Table[[#This Row],[Customer ID]],customers!$A$1:$A$1001,customers!$I$1:$I$1001,,0)</f>
        <v>No</v>
      </c>
    </row>
    <row r="450" spans="1:16" x14ac:dyDescent="0.25">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Robosta</v>
      </c>
      <c r="O450" t="str">
        <f t="shared" si="20"/>
        <v>Light</v>
      </c>
      <c r="P450" t="str">
        <f>_xlfn.XLOOKUP(Oreders_Table[[#This Row],[Customer ID]],customers!$A$1:$A$1001,customers!$I$1:$I$1001,,0)</f>
        <v>No</v>
      </c>
    </row>
    <row r="451" spans="1:16" x14ac:dyDescent="0.25">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IF(I451="Rob","Robosta",IF(I451="Exc","Excelsta",IF(I451="Ara","Arabrica",IF(I451="Lib","Librica",""))))</f>
        <v>Robosta</v>
      </c>
      <c r="O451" t="str">
        <f t="shared" ref="O451:O514" si="23">IF(J451="M","Medium",IF(J451="L","Light",IF(J451="D","Dark","")))</f>
        <v>Dark</v>
      </c>
      <c r="P451" t="str">
        <f>_xlfn.XLOOKUP(Oreders_Table[[#This Row],[Customer ID]],customers!$A$1:$A$1001,customers!$I$1:$I$1001,,0)</f>
        <v>No</v>
      </c>
    </row>
    <row r="452" spans="1:16" x14ac:dyDescent="0.25">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_xlfn.XLOOKUP(Oreders_Table[[#This Row],[Customer ID]],customers!$A$1:$A$1001,customers!$I$1:$I$1001,,0)</f>
        <v>No</v>
      </c>
    </row>
    <row r="453" spans="1:16" x14ac:dyDescent="0.25">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Robosta</v>
      </c>
      <c r="O453" t="str">
        <f t="shared" si="23"/>
        <v>Dark</v>
      </c>
      <c r="P453" t="str">
        <f>_xlfn.XLOOKUP(Oreders_Table[[#This Row],[Customer ID]],customers!$A$1:$A$1001,customers!$I$1:$I$1001,,0)</f>
        <v>Yes</v>
      </c>
    </row>
    <row r="454" spans="1:16" x14ac:dyDescent="0.25">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Arabrica</v>
      </c>
      <c r="O454" t="str">
        <f t="shared" si="23"/>
        <v>Light</v>
      </c>
      <c r="P454" t="str">
        <f>_xlfn.XLOOKUP(Oreders_Table[[#This Row],[Customer ID]],customers!$A$1:$A$1001,customers!$I$1:$I$1001,,0)</f>
        <v>No</v>
      </c>
    </row>
    <row r="455" spans="1:16" x14ac:dyDescent="0.25">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_xlfn.XLOOKUP(Oreders_Table[[#This Row],[Customer ID]],customers!$A$1:$A$1001,customers!$I$1:$I$1001,,0)</f>
        <v>No</v>
      </c>
    </row>
    <row r="456" spans="1:16" x14ac:dyDescent="0.25">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Robosta</v>
      </c>
      <c r="O456" t="str">
        <f t="shared" si="23"/>
        <v>Dark</v>
      </c>
      <c r="P456" t="str">
        <f>_xlfn.XLOOKUP(Oreders_Table[[#This Row],[Customer ID]],customers!$A$1:$A$1001,customers!$I$1:$I$1001,,0)</f>
        <v>Yes</v>
      </c>
    </row>
    <row r="457" spans="1:16" x14ac:dyDescent="0.25">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_xlfn.XLOOKUP(Oreders_Table[[#This Row],[Customer ID]],customers!$A$1:$A$1001,customers!$I$1:$I$1001,,0)</f>
        <v>Yes</v>
      </c>
    </row>
    <row r="458" spans="1:16" x14ac:dyDescent="0.25">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Robosta</v>
      </c>
      <c r="O458" t="str">
        <f t="shared" si="23"/>
        <v>Dark</v>
      </c>
      <c r="P458" t="str">
        <f>_xlfn.XLOOKUP(Oreders_Table[[#This Row],[Customer ID]],customers!$A$1:$A$1001,customers!$I$1:$I$1001,,0)</f>
        <v>No</v>
      </c>
    </row>
    <row r="459" spans="1:16" x14ac:dyDescent="0.25">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_xlfn.XLOOKUP(Oreders_Table[[#This Row],[Customer ID]],customers!$A$1:$A$1001,customers!$I$1:$I$1001,,0)</f>
        <v>No</v>
      </c>
    </row>
    <row r="460" spans="1:16" x14ac:dyDescent="0.25">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Arabrica</v>
      </c>
      <c r="O460" t="str">
        <f t="shared" si="23"/>
        <v>Medium</v>
      </c>
      <c r="P460" t="str">
        <f>_xlfn.XLOOKUP(Oreders_Table[[#This Row],[Customer ID]],customers!$A$1:$A$1001,customers!$I$1:$I$1001,,0)</f>
        <v>No</v>
      </c>
    </row>
    <row r="461" spans="1:16" x14ac:dyDescent="0.25">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_xlfn.XLOOKUP(Oreders_Table[[#This Row],[Customer ID]],customers!$A$1:$A$1001,customers!$I$1:$I$1001,,0)</f>
        <v>No</v>
      </c>
    </row>
    <row r="462" spans="1:16" x14ac:dyDescent="0.25">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Robosta</v>
      </c>
      <c r="O462" t="str">
        <f t="shared" si="23"/>
        <v>Dark</v>
      </c>
      <c r="P462" t="str">
        <f>_xlfn.XLOOKUP(Oreders_Table[[#This Row],[Customer ID]],customers!$A$1:$A$1001,customers!$I$1:$I$1001,,0)</f>
        <v>Yes</v>
      </c>
    </row>
    <row r="463" spans="1:16" x14ac:dyDescent="0.25">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Robosta</v>
      </c>
      <c r="O463" t="str">
        <f t="shared" si="23"/>
        <v>Dark</v>
      </c>
      <c r="P463" t="str">
        <f>_xlfn.XLOOKUP(Oreders_Table[[#This Row],[Customer ID]],customers!$A$1:$A$1001,customers!$I$1:$I$1001,,0)</f>
        <v>Yes</v>
      </c>
    </row>
    <row r="464" spans="1:16" x14ac:dyDescent="0.25">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Arabrica</v>
      </c>
      <c r="O464" t="str">
        <f t="shared" si="23"/>
        <v>Dark</v>
      </c>
      <c r="P464" t="str">
        <f>_xlfn.XLOOKUP(Oreders_Table[[#This Row],[Customer ID]],customers!$A$1:$A$1001,customers!$I$1:$I$1001,,0)</f>
        <v>Yes</v>
      </c>
    </row>
    <row r="465" spans="1:16" x14ac:dyDescent="0.25">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Excelsta</v>
      </c>
      <c r="O465" t="str">
        <f t="shared" si="23"/>
        <v>Medium</v>
      </c>
      <c r="P465" t="str">
        <f>_xlfn.XLOOKUP(Oreders_Table[[#This Row],[Customer ID]],customers!$A$1:$A$1001,customers!$I$1:$I$1001,,0)</f>
        <v>No</v>
      </c>
    </row>
    <row r="466" spans="1:16" x14ac:dyDescent="0.25">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_xlfn.XLOOKUP(Oreders_Table[[#This Row],[Customer ID]],customers!$A$1:$A$1001,customers!$I$1:$I$1001,,0)</f>
        <v>No</v>
      </c>
    </row>
    <row r="467" spans="1:16" x14ac:dyDescent="0.25">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Robosta</v>
      </c>
      <c r="O467" t="str">
        <f t="shared" si="23"/>
        <v>Dark</v>
      </c>
      <c r="P467" t="str">
        <f>_xlfn.XLOOKUP(Oreders_Table[[#This Row],[Customer ID]],customers!$A$1:$A$1001,customers!$I$1:$I$1001,,0)</f>
        <v>Yes</v>
      </c>
    </row>
    <row r="468" spans="1:16" x14ac:dyDescent="0.25">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Arabrica</v>
      </c>
      <c r="O468" t="str">
        <f t="shared" si="23"/>
        <v>Dark</v>
      </c>
      <c r="P468" t="str">
        <f>_xlfn.XLOOKUP(Oreders_Table[[#This Row],[Customer ID]],customers!$A$1:$A$1001,customers!$I$1:$I$1001,,0)</f>
        <v>Yes</v>
      </c>
    </row>
    <row r="469" spans="1:16" x14ac:dyDescent="0.25">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Arabrica</v>
      </c>
      <c r="O469" t="str">
        <f t="shared" si="23"/>
        <v>Dark</v>
      </c>
      <c r="P469" t="str">
        <f>_xlfn.XLOOKUP(Oreders_Table[[#This Row],[Customer ID]],customers!$A$1:$A$1001,customers!$I$1:$I$1001,,0)</f>
        <v>No</v>
      </c>
    </row>
    <row r="470" spans="1:16" x14ac:dyDescent="0.25">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Excelsta</v>
      </c>
      <c r="O470" t="str">
        <f t="shared" si="23"/>
        <v>Medium</v>
      </c>
      <c r="P470" t="str">
        <f>_xlfn.XLOOKUP(Oreders_Table[[#This Row],[Customer ID]],customers!$A$1:$A$1001,customers!$I$1:$I$1001,,0)</f>
        <v>Yes</v>
      </c>
    </row>
    <row r="471" spans="1:16" x14ac:dyDescent="0.25">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Excelsta</v>
      </c>
      <c r="O471" t="str">
        <f t="shared" si="23"/>
        <v>Light</v>
      </c>
      <c r="P471" t="str">
        <f>_xlfn.XLOOKUP(Oreders_Table[[#This Row],[Customer ID]],customers!$A$1:$A$1001,customers!$I$1:$I$1001,,0)</f>
        <v>Yes</v>
      </c>
    </row>
    <row r="472" spans="1:16" x14ac:dyDescent="0.25">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Arabrica</v>
      </c>
      <c r="O472" t="str">
        <f t="shared" si="23"/>
        <v>Medium</v>
      </c>
      <c r="P472" t="str">
        <f>_xlfn.XLOOKUP(Oreders_Table[[#This Row],[Customer ID]],customers!$A$1:$A$1001,customers!$I$1:$I$1001,,0)</f>
        <v>Yes</v>
      </c>
    </row>
    <row r="473" spans="1:16" x14ac:dyDescent="0.25">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_xlfn.XLOOKUP(Oreders_Table[[#This Row],[Customer ID]],customers!$A$1:$A$1001,customers!$I$1:$I$1001,,0)</f>
        <v>Yes</v>
      </c>
    </row>
    <row r="474" spans="1:16" x14ac:dyDescent="0.25">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Arabrica</v>
      </c>
      <c r="O474" t="str">
        <f t="shared" si="23"/>
        <v>Dark</v>
      </c>
      <c r="P474" t="str">
        <f>_xlfn.XLOOKUP(Oreders_Table[[#This Row],[Customer ID]],customers!$A$1:$A$1001,customers!$I$1:$I$1001,,0)</f>
        <v>No</v>
      </c>
    </row>
    <row r="475" spans="1:16" x14ac:dyDescent="0.25">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Arabrica</v>
      </c>
      <c r="O475" t="str">
        <f t="shared" si="23"/>
        <v>Light</v>
      </c>
      <c r="P475" t="str">
        <f>_xlfn.XLOOKUP(Oreders_Table[[#This Row],[Customer ID]],customers!$A$1:$A$1001,customers!$I$1:$I$1001,,0)</f>
        <v>No</v>
      </c>
    </row>
    <row r="476" spans="1:16" x14ac:dyDescent="0.25">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Excelsta</v>
      </c>
      <c r="O476" t="str">
        <f t="shared" si="23"/>
        <v>Medium</v>
      </c>
      <c r="P476" t="str">
        <f>_xlfn.XLOOKUP(Oreders_Table[[#This Row],[Customer ID]],customers!$A$1:$A$1001,customers!$I$1:$I$1001,,0)</f>
        <v>Yes</v>
      </c>
    </row>
    <row r="477" spans="1:16" x14ac:dyDescent="0.25">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_xlfn.XLOOKUP(Oreders_Table[[#This Row],[Customer ID]],customers!$A$1:$A$1001,customers!$I$1:$I$1001,,0)</f>
        <v>No</v>
      </c>
    </row>
    <row r="478" spans="1:16" x14ac:dyDescent="0.25">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Excelsta</v>
      </c>
      <c r="O478" t="str">
        <f t="shared" si="23"/>
        <v>Light</v>
      </c>
      <c r="P478" t="str">
        <f>_xlfn.XLOOKUP(Oreders_Table[[#This Row],[Customer ID]],customers!$A$1:$A$1001,customers!$I$1:$I$1001,,0)</f>
        <v>Yes</v>
      </c>
    </row>
    <row r="479" spans="1:16" x14ac:dyDescent="0.25">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_xlfn.XLOOKUP(Oreders_Table[[#This Row],[Customer ID]],customers!$A$1:$A$1001,customers!$I$1:$I$1001,,0)</f>
        <v>No</v>
      </c>
    </row>
    <row r="480" spans="1:16" x14ac:dyDescent="0.25">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Robosta</v>
      </c>
      <c r="O480" t="str">
        <f t="shared" si="23"/>
        <v>Dark</v>
      </c>
      <c r="P480" t="str">
        <f>_xlfn.XLOOKUP(Oreders_Table[[#This Row],[Customer ID]],customers!$A$1:$A$1001,customers!$I$1:$I$1001,,0)</f>
        <v>Yes</v>
      </c>
    </row>
    <row r="481" spans="1:16" x14ac:dyDescent="0.25">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Excelsta</v>
      </c>
      <c r="O481" t="str">
        <f t="shared" si="23"/>
        <v>Medium</v>
      </c>
      <c r="P481" t="str">
        <f>_xlfn.XLOOKUP(Oreders_Table[[#This Row],[Customer ID]],customers!$A$1:$A$1001,customers!$I$1:$I$1001,,0)</f>
        <v>Yes</v>
      </c>
    </row>
    <row r="482" spans="1:16" x14ac:dyDescent="0.25">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Excelsta</v>
      </c>
      <c r="O482" t="str">
        <f t="shared" si="23"/>
        <v>Medium</v>
      </c>
      <c r="P482" t="str">
        <f>_xlfn.XLOOKUP(Oreders_Table[[#This Row],[Customer ID]],customers!$A$1:$A$1001,customers!$I$1:$I$1001,,0)</f>
        <v>Yes</v>
      </c>
    </row>
    <row r="483" spans="1:16" x14ac:dyDescent="0.25">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Robosta</v>
      </c>
      <c r="O483" t="str">
        <f t="shared" si="23"/>
        <v>Light</v>
      </c>
      <c r="P483" t="str">
        <f>_xlfn.XLOOKUP(Oreders_Table[[#This Row],[Customer ID]],customers!$A$1:$A$1001,customers!$I$1:$I$1001,,0)</f>
        <v>No</v>
      </c>
    </row>
    <row r="484" spans="1:16" x14ac:dyDescent="0.25">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Excelsta</v>
      </c>
      <c r="O484" t="str">
        <f t="shared" si="23"/>
        <v>Dark</v>
      </c>
      <c r="P484" t="str">
        <f>_xlfn.XLOOKUP(Oreders_Table[[#This Row],[Customer ID]],customers!$A$1:$A$1001,customers!$I$1:$I$1001,,0)</f>
        <v>Yes</v>
      </c>
    </row>
    <row r="485" spans="1:16" x14ac:dyDescent="0.25">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_xlfn.XLOOKUP(Oreders_Table[[#This Row],[Customer ID]],customers!$A$1:$A$1001,customers!$I$1:$I$1001,,0)</f>
        <v>Yes</v>
      </c>
    </row>
    <row r="486" spans="1:16" x14ac:dyDescent="0.25">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_xlfn.XLOOKUP(Oreders_Table[[#This Row],[Customer ID]],customers!$A$1:$A$1001,customers!$I$1:$I$1001,,0)</f>
        <v>No</v>
      </c>
    </row>
    <row r="487" spans="1:16" x14ac:dyDescent="0.25">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Robosta</v>
      </c>
      <c r="O487" t="str">
        <f t="shared" si="23"/>
        <v>Light</v>
      </c>
      <c r="P487" t="str">
        <f>_xlfn.XLOOKUP(Oreders_Table[[#This Row],[Customer ID]],customers!$A$1:$A$1001,customers!$I$1:$I$1001,,0)</f>
        <v>Yes</v>
      </c>
    </row>
    <row r="488" spans="1:16" x14ac:dyDescent="0.25">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_xlfn.XLOOKUP(Oreders_Table[[#This Row],[Customer ID]],customers!$A$1:$A$1001,customers!$I$1:$I$1001,,0)</f>
        <v>Yes</v>
      </c>
    </row>
    <row r="489" spans="1:16" x14ac:dyDescent="0.25">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Excelsta</v>
      </c>
      <c r="O489" t="str">
        <f t="shared" si="23"/>
        <v>Dark</v>
      </c>
      <c r="P489" t="str">
        <f>_xlfn.XLOOKUP(Oreders_Table[[#This Row],[Customer ID]],customers!$A$1:$A$1001,customers!$I$1:$I$1001,,0)</f>
        <v>No</v>
      </c>
    </row>
    <row r="490" spans="1:16" x14ac:dyDescent="0.25">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Robosta</v>
      </c>
      <c r="O490" t="str">
        <f t="shared" si="23"/>
        <v>Medium</v>
      </c>
      <c r="P490" t="str">
        <f>_xlfn.XLOOKUP(Oreders_Table[[#This Row],[Customer ID]],customers!$A$1:$A$1001,customers!$I$1:$I$1001,,0)</f>
        <v>Yes</v>
      </c>
    </row>
    <row r="491" spans="1:16" x14ac:dyDescent="0.25">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_xlfn.XLOOKUP(Oreders_Table[[#This Row],[Customer ID]],customers!$A$1:$A$1001,customers!$I$1:$I$1001,,0)</f>
        <v>No</v>
      </c>
    </row>
    <row r="492" spans="1:16" x14ac:dyDescent="0.25">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_xlfn.XLOOKUP(Oreders_Table[[#This Row],[Customer ID]],customers!$A$1:$A$1001,customers!$I$1:$I$1001,,0)</f>
        <v>No</v>
      </c>
    </row>
    <row r="493" spans="1:16" x14ac:dyDescent="0.25">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_xlfn.XLOOKUP(Oreders_Table[[#This Row],[Customer ID]],customers!$A$1:$A$1001,customers!$I$1:$I$1001,,0)</f>
        <v>No</v>
      </c>
    </row>
    <row r="494" spans="1:16" x14ac:dyDescent="0.25">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Excelsta</v>
      </c>
      <c r="O494" t="str">
        <f t="shared" si="23"/>
        <v>Medium</v>
      </c>
      <c r="P494" t="str">
        <f>_xlfn.XLOOKUP(Oreders_Table[[#This Row],[Customer ID]],customers!$A$1:$A$1001,customers!$I$1:$I$1001,,0)</f>
        <v>Yes</v>
      </c>
    </row>
    <row r="495" spans="1:16" x14ac:dyDescent="0.25">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Robosta</v>
      </c>
      <c r="O495" t="str">
        <f t="shared" si="23"/>
        <v>Medium</v>
      </c>
      <c r="P495" t="str">
        <f>_xlfn.XLOOKUP(Oreders_Table[[#This Row],[Customer ID]],customers!$A$1:$A$1001,customers!$I$1:$I$1001,,0)</f>
        <v>No</v>
      </c>
    </row>
    <row r="496" spans="1:16" x14ac:dyDescent="0.25">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_xlfn.XLOOKUP(Oreders_Table[[#This Row],[Customer ID]],customers!$A$1:$A$1001,customers!$I$1:$I$1001,,0)</f>
        <v>No</v>
      </c>
    </row>
    <row r="497" spans="1:16" x14ac:dyDescent="0.25">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_xlfn.XLOOKUP(Oreders_Table[[#This Row],[Customer ID]],customers!$A$1:$A$1001,customers!$I$1:$I$1001,,0)</f>
        <v>Yes</v>
      </c>
    </row>
    <row r="498" spans="1:16" x14ac:dyDescent="0.25">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Excelsta</v>
      </c>
      <c r="O498" t="str">
        <f t="shared" si="23"/>
        <v>Dark</v>
      </c>
      <c r="P498" t="str">
        <f>_xlfn.XLOOKUP(Oreders_Table[[#This Row],[Customer ID]],customers!$A$1:$A$1001,customers!$I$1:$I$1001,,0)</f>
        <v>No</v>
      </c>
    </row>
    <row r="499" spans="1:16" x14ac:dyDescent="0.25">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Arabrica</v>
      </c>
      <c r="O499" t="str">
        <f t="shared" si="23"/>
        <v>Dark</v>
      </c>
      <c r="P499" t="str">
        <f>_xlfn.XLOOKUP(Oreders_Table[[#This Row],[Customer ID]],customers!$A$1:$A$1001,customers!$I$1:$I$1001,,0)</f>
        <v>No</v>
      </c>
    </row>
    <row r="500" spans="1:16" x14ac:dyDescent="0.25">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Robosta</v>
      </c>
      <c r="O500" t="str">
        <f t="shared" si="23"/>
        <v>Medium</v>
      </c>
      <c r="P500" t="str">
        <f>_xlfn.XLOOKUP(Oreders_Table[[#This Row],[Customer ID]],customers!$A$1:$A$1001,customers!$I$1:$I$1001,,0)</f>
        <v>Yes</v>
      </c>
    </row>
    <row r="501" spans="1:16" x14ac:dyDescent="0.25">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Robosta</v>
      </c>
      <c r="O501" t="str">
        <f t="shared" si="23"/>
        <v>Dark</v>
      </c>
      <c r="P501" t="str">
        <f>_xlfn.XLOOKUP(Oreders_Table[[#This Row],[Customer ID]],customers!$A$1:$A$1001,customers!$I$1:$I$1001,,0)</f>
        <v>Yes</v>
      </c>
    </row>
    <row r="502" spans="1:16" x14ac:dyDescent="0.25">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Robosta</v>
      </c>
      <c r="O502" t="str">
        <f t="shared" si="23"/>
        <v>Light</v>
      </c>
      <c r="P502" t="str">
        <f>_xlfn.XLOOKUP(Oreders_Table[[#This Row],[Customer ID]],customers!$A$1:$A$1001,customers!$I$1:$I$1001,,0)</f>
        <v>No</v>
      </c>
    </row>
    <row r="503" spans="1:16" x14ac:dyDescent="0.25">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Robosta</v>
      </c>
      <c r="O503" t="str">
        <f t="shared" si="23"/>
        <v>Medium</v>
      </c>
      <c r="P503" t="str">
        <f>_xlfn.XLOOKUP(Oreders_Table[[#This Row],[Customer ID]],customers!$A$1:$A$1001,customers!$I$1:$I$1001,,0)</f>
        <v>No</v>
      </c>
    </row>
    <row r="504" spans="1:16" x14ac:dyDescent="0.25">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Excelsta</v>
      </c>
      <c r="O504" t="str">
        <f t="shared" si="23"/>
        <v>Medium</v>
      </c>
      <c r="P504" t="str">
        <f>_xlfn.XLOOKUP(Oreders_Table[[#This Row],[Customer ID]],customers!$A$1:$A$1001,customers!$I$1:$I$1001,,0)</f>
        <v>No</v>
      </c>
    </row>
    <row r="505" spans="1:16" x14ac:dyDescent="0.25">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_xlfn.XLOOKUP(Oreders_Table[[#This Row],[Customer ID]],customers!$A$1:$A$1001,customers!$I$1:$I$1001,,0)</f>
        <v>No</v>
      </c>
    </row>
    <row r="506" spans="1:16" x14ac:dyDescent="0.25">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_xlfn.XLOOKUP(Oreders_Table[[#This Row],[Customer ID]],customers!$A$1:$A$1001,customers!$I$1:$I$1001,,0)</f>
        <v>No</v>
      </c>
    </row>
    <row r="507" spans="1:16" x14ac:dyDescent="0.25">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_xlfn.XLOOKUP(Oreders_Table[[#This Row],[Customer ID]],customers!$A$1:$A$1001,customers!$I$1:$I$1001,,0)</f>
        <v>No</v>
      </c>
    </row>
    <row r="508" spans="1:16" x14ac:dyDescent="0.25">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Arabrica</v>
      </c>
      <c r="O508" t="str">
        <f t="shared" si="23"/>
        <v>Light</v>
      </c>
      <c r="P508" t="str">
        <f>_xlfn.XLOOKUP(Oreders_Table[[#This Row],[Customer ID]],customers!$A$1:$A$1001,customers!$I$1:$I$1001,,0)</f>
        <v>Yes</v>
      </c>
    </row>
    <row r="509" spans="1:16" x14ac:dyDescent="0.25">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Arabrica</v>
      </c>
      <c r="O509" t="str">
        <f t="shared" si="23"/>
        <v>Light</v>
      </c>
      <c r="P509" t="str">
        <f>_xlfn.XLOOKUP(Oreders_Table[[#This Row],[Customer ID]],customers!$A$1:$A$1001,customers!$I$1:$I$1001,,0)</f>
        <v>Yes</v>
      </c>
    </row>
    <row r="510" spans="1:16" x14ac:dyDescent="0.25">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_xlfn.XLOOKUP(Oreders_Table[[#This Row],[Customer ID]],customers!$A$1:$A$1001,customers!$I$1:$I$1001,,0)</f>
        <v>No</v>
      </c>
    </row>
    <row r="511" spans="1:16" x14ac:dyDescent="0.25">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Arabrica</v>
      </c>
      <c r="O511" t="str">
        <f t="shared" si="23"/>
        <v>Dark</v>
      </c>
      <c r="P511" t="str">
        <f>_xlfn.XLOOKUP(Oreders_Table[[#This Row],[Customer ID]],customers!$A$1:$A$1001,customers!$I$1:$I$1001,,0)</f>
        <v>Yes</v>
      </c>
    </row>
    <row r="512" spans="1:16" x14ac:dyDescent="0.25">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Robosta</v>
      </c>
      <c r="O512" t="str">
        <f t="shared" si="23"/>
        <v>Light</v>
      </c>
      <c r="P512" t="str">
        <f>_xlfn.XLOOKUP(Oreders_Table[[#This Row],[Customer ID]],customers!$A$1:$A$1001,customers!$I$1:$I$1001,,0)</f>
        <v>Yes</v>
      </c>
    </row>
    <row r="513" spans="1:16" x14ac:dyDescent="0.25">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Arabrica</v>
      </c>
      <c r="O513" t="str">
        <f t="shared" si="23"/>
        <v>Medium</v>
      </c>
      <c r="P513" t="str">
        <f>_xlfn.XLOOKUP(Oreders_Table[[#This Row],[Customer ID]],customers!$A$1:$A$1001,customers!$I$1:$I$1001,,0)</f>
        <v>Yes</v>
      </c>
    </row>
    <row r="514" spans="1:16" x14ac:dyDescent="0.25">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_xlfn.XLOOKUP(Oreders_Table[[#This Row],[Customer ID]],customers!$A$1:$A$1001,customers!$I$1:$I$1001,,0)</f>
        <v>No</v>
      </c>
    </row>
    <row r="515" spans="1:16" x14ac:dyDescent="0.25">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IF(I515="Rob","Robosta",IF(I515="Exc","Excelsta",IF(I515="Ara","Arabrica",IF(I515="Lib","Librica",""))))</f>
        <v>Librica</v>
      </c>
      <c r="O515" t="str">
        <f t="shared" ref="O515:O578" si="26">IF(J515="M","Medium",IF(J515="L","Light",IF(J515="D","Dark","")))</f>
        <v>Light</v>
      </c>
      <c r="P515" t="str">
        <f>_xlfn.XLOOKUP(Oreders_Table[[#This Row],[Customer ID]],customers!$A$1:$A$1001,customers!$I$1:$I$1001,,0)</f>
        <v>No</v>
      </c>
    </row>
    <row r="516" spans="1:16" x14ac:dyDescent="0.25">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_xlfn.XLOOKUP(Oreders_Table[[#This Row],[Customer ID]],customers!$A$1:$A$1001,customers!$I$1:$I$1001,,0)</f>
        <v>Yes</v>
      </c>
    </row>
    <row r="517" spans="1:16" x14ac:dyDescent="0.25">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Robosta</v>
      </c>
      <c r="O517" t="str">
        <f t="shared" si="26"/>
        <v>Light</v>
      </c>
      <c r="P517" t="str">
        <f>_xlfn.XLOOKUP(Oreders_Table[[#This Row],[Customer ID]],customers!$A$1:$A$1001,customers!$I$1:$I$1001,,0)</f>
        <v>No</v>
      </c>
    </row>
    <row r="518" spans="1:16" x14ac:dyDescent="0.25">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Robosta</v>
      </c>
      <c r="O518" t="str">
        <f t="shared" si="26"/>
        <v>Dark</v>
      </c>
      <c r="P518" t="str">
        <f>_xlfn.XLOOKUP(Oreders_Table[[#This Row],[Customer ID]],customers!$A$1:$A$1001,customers!$I$1:$I$1001,,0)</f>
        <v>Yes</v>
      </c>
    </row>
    <row r="519" spans="1:16" x14ac:dyDescent="0.25">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_xlfn.XLOOKUP(Oreders_Table[[#This Row],[Customer ID]],customers!$A$1:$A$1001,customers!$I$1:$I$1001,,0)</f>
        <v>No</v>
      </c>
    </row>
    <row r="520" spans="1:16" x14ac:dyDescent="0.25">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Excelsta</v>
      </c>
      <c r="O520" t="str">
        <f t="shared" si="26"/>
        <v>Dark</v>
      </c>
      <c r="P520" t="str">
        <f>_xlfn.XLOOKUP(Oreders_Table[[#This Row],[Customer ID]],customers!$A$1:$A$1001,customers!$I$1:$I$1001,,0)</f>
        <v>No</v>
      </c>
    </row>
    <row r="521" spans="1:16" x14ac:dyDescent="0.25">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Arabrica</v>
      </c>
      <c r="O521" t="str">
        <f t="shared" si="26"/>
        <v>Dark</v>
      </c>
      <c r="P521" t="str">
        <f>_xlfn.XLOOKUP(Oreders_Table[[#This Row],[Customer ID]],customers!$A$1:$A$1001,customers!$I$1:$I$1001,,0)</f>
        <v>Yes</v>
      </c>
    </row>
    <row r="522" spans="1:16" x14ac:dyDescent="0.25">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_xlfn.XLOOKUP(Oreders_Table[[#This Row],[Customer ID]],customers!$A$1:$A$1001,customers!$I$1:$I$1001,,0)</f>
        <v>No</v>
      </c>
    </row>
    <row r="523" spans="1:16" x14ac:dyDescent="0.25">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Robosta</v>
      </c>
      <c r="O523" t="str">
        <f t="shared" si="26"/>
        <v>Medium</v>
      </c>
      <c r="P523" t="str">
        <f>_xlfn.XLOOKUP(Oreders_Table[[#This Row],[Customer ID]],customers!$A$1:$A$1001,customers!$I$1:$I$1001,,0)</f>
        <v>No</v>
      </c>
    </row>
    <row r="524" spans="1:16" x14ac:dyDescent="0.25">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Robosta</v>
      </c>
      <c r="O524" t="str">
        <f t="shared" si="26"/>
        <v>Medium</v>
      </c>
      <c r="P524" t="str">
        <f>_xlfn.XLOOKUP(Oreders_Table[[#This Row],[Customer ID]],customers!$A$1:$A$1001,customers!$I$1:$I$1001,,0)</f>
        <v>No</v>
      </c>
    </row>
    <row r="525" spans="1:16" x14ac:dyDescent="0.25">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_xlfn.XLOOKUP(Oreders_Table[[#This Row],[Customer ID]],customers!$A$1:$A$1001,customers!$I$1:$I$1001,,0)</f>
        <v>No</v>
      </c>
    </row>
    <row r="526" spans="1:16" x14ac:dyDescent="0.25">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_xlfn.XLOOKUP(Oreders_Table[[#This Row],[Customer ID]],customers!$A$1:$A$1001,customers!$I$1:$I$1001,,0)</f>
        <v>No</v>
      </c>
    </row>
    <row r="527" spans="1:16" x14ac:dyDescent="0.25">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Robosta</v>
      </c>
      <c r="O527" t="str">
        <f t="shared" si="26"/>
        <v>Dark</v>
      </c>
      <c r="P527" t="str">
        <f>_xlfn.XLOOKUP(Oreders_Table[[#This Row],[Customer ID]],customers!$A$1:$A$1001,customers!$I$1:$I$1001,,0)</f>
        <v>Yes</v>
      </c>
    </row>
    <row r="528" spans="1:16" x14ac:dyDescent="0.25">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Excelsta</v>
      </c>
      <c r="O528" t="str">
        <f t="shared" si="26"/>
        <v>Medium</v>
      </c>
      <c r="P528" t="str">
        <f>_xlfn.XLOOKUP(Oreders_Table[[#This Row],[Customer ID]],customers!$A$1:$A$1001,customers!$I$1:$I$1001,,0)</f>
        <v>Yes</v>
      </c>
    </row>
    <row r="529" spans="1:16" x14ac:dyDescent="0.25">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Excelsta</v>
      </c>
      <c r="O529" t="str">
        <f t="shared" si="26"/>
        <v>Medium</v>
      </c>
      <c r="P529" t="str">
        <f>_xlfn.XLOOKUP(Oreders_Table[[#This Row],[Customer ID]],customers!$A$1:$A$1001,customers!$I$1:$I$1001,,0)</f>
        <v>No</v>
      </c>
    </row>
    <row r="530" spans="1:16" x14ac:dyDescent="0.25">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Excelsta</v>
      </c>
      <c r="O530" t="str">
        <f t="shared" si="26"/>
        <v>Light</v>
      </c>
      <c r="P530" t="str">
        <f>_xlfn.XLOOKUP(Oreders_Table[[#This Row],[Customer ID]],customers!$A$1:$A$1001,customers!$I$1:$I$1001,,0)</f>
        <v>No</v>
      </c>
    </row>
    <row r="531" spans="1:16" x14ac:dyDescent="0.25">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Robosta</v>
      </c>
      <c r="O531" t="str">
        <f t="shared" si="26"/>
        <v>Medium</v>
      </c>
      <c r="P531" t="str">
        <f>_xlfn.XLOOKUP(Oreders_Table[[#This Row],[Customer ID]],customers!$A$1:$A$1001,customers!$I$1:$I$1001,,0)</f>
        <v>No</v>
      </c>
    </row>
    <row r="532" spans="1:16" x14ac:dyDescent="0.25">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Robosta</v>
      </c>
      <c r="O532" t="str">
        <f t="shared" si="26"/>
        <v>Medium</v>
      </c>
      <c r="P532" t="str">
        <f>_xlfn.XLOOKUP(Oreders_Table[[#This Row],[Customer ID]],customers!$A$1:$A$1001,customers!$I$1:$I$1001,,0)</f>
        <v>No</v>
      </c>
    </row>
    <row r="533" spans="1:16" x14ac:dyDescent="0.25">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Robosta</v>
      </c>
      <c r="O533" t="str">
        <f t="shared" si="26"/>
        <v>Dark</v>
      </c>
      <c r="P533" t="str">
        <f>_xlfn.XLOOKUP(Oreders_Table[[#This Row],[Customer ID]],customers!$A$1:$A$1001,customers!$I$1:$I$1001,,0)</f>
        <v>No</v>
      </c>
    </row>
    <row r="534" spans="1:16" x14ac:dyDescent="0.25">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Excelsta</v>
      </c>
      <c r="O534" t="str">
        <f t="shared" si="26"/>
        <v>Medium</v>
      </c>
      <c r="P534" t="str">
        <f>_xlfn.XLOOKUP(Oreders_Table[[#This Row],[Customer ID]],customers!$A$1:$A$1001,customers!$I$1:$I$1001,,0)</f>
        <v>Yes</v>
      </c>
    </row>
    <row r="535" spans="1:16" x14ac:dyDescent="0.25">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Robosta</v>
      </c>
      <c r="O535" t="str">
        <f t="shared" si="26"/>
        <v>Dark</v>
      </c>
      <c r="P535" t="str">
        <f>_xlfn.XLOOKUP(Oreders_Table[[#This Row],[Customer ID]],customers!$A$1:$A$1001,customers!$I$1:$I$1001,,0)</f>
        <v>No</v>
      </c>
    </row>
    <row r="536" spans="1:16" x14ac:dyDescent="0.25">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Robosta</v>
      </c>
      <c r="O536" t="str">
        <f t="shared" si="26"/>
        <v>Medium</v>
      </c>
      <c r="P536" t="str">
        <f>_xlfn.XLOOKUP(Oreders_Table[[#This Row],[Customer ID]],customers!$A$1:$A$1001,customers!$I$1:$I$1001,,0)</f>
        <v>Yes</v>
      </c>
    </row>
    <row r="537" spans="1:16" x14ac:dyDescent="0.25">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_xlfn.XLOOKUP(Oreders_Table[[#This Row],[Customer ID]],customers!$A$1:$A$1001,customers!$I$1:$I$1001,,0)</f>
        <v>No</v>
      </c>
    </row>
    <row r="538" spans="1:16" x14ac:dyDescent="0.25">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Robosta</v>
      </c>
      <c r="O538" t="str">
        <f t="shared" si="26"/>
        <v>Dark</v>
      </c>
      <c r="P538" t="str">
        <f>_xlfn.XLOOKUP(Oreders_Table[[#This Row],[Customer ID]],customers!$A$1:$A$1001,customers!$I$1:$I$1001,,0)</f>
        <v>Yes</v>
      </c>
    </row>
    <row r="539" spans="1:16" x14ac:dyDescent="0.25">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Excelsta</v>
      </c>
      <c r="O539" t="str">
        <f t="shared" si="26"/>
        <v>Dark</v>
      </c>
      <c r="P539" t="str">
        <f>_xlfn.XLOOKUP(Oreders_Table[[#This Row],[Customer ID]],customers!$A$1:$A$1001,customers!$I$1:$I$1001,,0)</f>
        <v>Yes</v>
      </c>
    </row>
    <row r="540" spans="1:16" x14ac:dyDescent="0.25">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Robosta</v>
      </c>
      <c r="O540" t="str">
        <f t="shared" si="26"/>
        <v>Dark</v>
      </c>
      <c r="P540" t="str">
        <f>_xlfn.XLOOKUP(Oreders_Table[[#This Row],[Customer ID]],customers!$A$1:$A$1001,customers!$I$1:$I$1001,,0)</f>
        <v>Yes</v>
      </c>
    </row>
    <row r="541" spans="1:16" x14ac:dyDescent="0.25">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Robosta</v>
      </c>
      <c r="O541" t="str">
        <f t="shared" si="26"/>
        <v>Dark</v>
      </c>
      <c r="P541" t="str">
        <f>_xlfn.XLOOKUP(Oreders_Table[[#This Row],[Customer ID]],customers!$A$1:$A$1001,customers!$I$1:$I$1001,,0)</f>
        <v>No</v>
      </c>
    </row>
    <row r="542" spans="1:16" x14ac:dyDescent="0.25">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_xlfn.XLOOKUP(Oreders_Table[[#This Row],[Customer ID]],customers!$A$1:$A$1001,customers!$I$1:$I$1001,,0)</f>
        <v>Yes</v>
      </c>
    </row>
    <row r="543" spans="1:16" x14ac:dyDescent="0.25">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Arabrica</v>
      </c>
      <c r="O543" t="str">
        <f t="shared" si="26"/>
        <v>Dark</v>
      </c>
      <c r="P543" t="str">
        <f>_xlfn.XLOOKUP(Oreders_Table[[#This Row],[Customer ID]],customers!$A$1:$A$1001,customers!$I$1:$I$1001,,0)</f>
        <v>Yes</v>
      </c>
    </row>
    <row r="544" spans="1:16" x14ac:dyDescent="0.25">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Arabrica</v>
      </c>
      <c r="O544" t="str">
        <f t="shared" si="26"/>
        <v>Medium</v>
      </c>
      <c r="P544" t="str">
        <f>_xlfn.XLOOKUP(Oreders_Table[[#This Row],[Customer ID]],customers!$A$1:$A$1001,customers!$I$1:$I$1001,,0)</f>
        <v>No</v>
      </c>
    </row>
    <row r="545" spans="1:16" x14ac:dyDescent="0.25">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Robosta</v>
      </c>
      <c r="O545" t="str">
        <f t="shared" si="26"/>
        <v>Light</v>
      </c>
      <c r="P545" t="str">
        <f>_xlfn.XLOOKUP(Oreders_Table[[#This Row],[Customer ID]],customers!$A$1:$A$1001,customers!$I$1:$I$1001,,0)</f>
        <v>No</v>
      </c>
    </row>
    <row r="546" spans="1:16" x14ac:dyDescent="0.25">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Arabrica</v>
      </c>
      <c r="O546" t="str">
        <f t="shared" si="26"/>
        <v>Light</v>
      </c>
      <c r="P546" t="str">
        <f>_xlfn.XLOOKUP(Oreders_Table[[#This Row],[Customer ID]],customers!$A$1:$A$1001,customers!$I$1:$I$1001,,0)</f>
        <v>No</v>
      </c>
    </row>
    <row r="547" spans="1:16" x14ac:dyDescent="0.25">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_xlfn.XLOOKUP(Oreders_Table[[#This Row],[Customer ID]],customers!$A$1:$A$1001,customers!$I$1:$I$1001,,0)</f>
        <v>No</v>
      </c>
    </row>
    <row r="548" spans="1:16" x14ac:dyDescent="0.25">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Excelsta</v>
      </c>
      <c r="O548" t="str">
        <f t="shared" si="26"/>
        <v>Dark</v>
      </c>
      <c r="P548" t="str">
        <f>_xlfn.XLOOKUP(Oreders_Table[[#This Row],[Customer ID]],customers!$A$1:$A$1001,customers!$I$1:$I$1001,,0)</f>
        <v>No</v>
      </c>
    </row>
    <row r="549" spans="1:16" x14ac:dyDescent="0.25">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Robosta</v>
      </c>
      <c r="O549" t="str">
        <f t="shared" si="26"/>
        <v>Light</v>
      </c>
      <c r="P549" t="str">
        <f>_xlfn.XLOOKUP(Oreders_Table[[#This Row],[Customer ID]],customers!$A$1:$A$1001,customers!$I$1:$I$1001,,0)</f>
        <v>Yes</v>
      </c>
    </row>
    <row r="550" spans="1:16" x14ac:dyDescent="0.25">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Excelsta</v>
      </c>
      <c r="O550" t="str">
        <f t="shared" si="26"/>
        <v>Light</v>
      </c>
      <c r="P550" t="str">
        <f>_xlfn.XLOOKUP(Oreders_Table[[#This Row],[Customer ID]],customers!$A$1:$A$1001,customers!$I$1:$I$1001,,0)</f>
        <v>Yes</v>
      </c>
    </row>
    <row r="551" spans="1:16" x14ac:dyDescent="0.25">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Excelsta</v>
      </c>
      <c r="O551" t="str">
        <f t="shared" si="26"/>
        <v>Light</v>
      </c>
      <c r="P551" t="str">
        <f>_xlfn.XLOOKUP(Oreders_Table[[#This Row],[Customer ID]],customers!$A$1:$A$1001,customers!$I$1:$I$1001,,0)</f>
        <v>Yes</v>
      </c>
    </row>
    <row r="552" spans="1:16" x14ac:dyDescent="0.25">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_xlfn.XLOOKUP(Oreders_Table[[#This Row],[Customer ID]],customers!$A$1:$A$1001,customers!$I$1:$I$1001,,0)</f>
        <v>Yes</v>
      </c>
    </row>
    <row r="553" spans="1:16" x14ac:dyDescent="0.25">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Excelsta</v>
      </c>
      <c r="O553" t="str">
        <f t="shared" si="26"/>
        <v>Dark</v>
      </c>
      <c r="P553" t="str">
        <f>_xlfn.XLOOKUP(Oreders_Table[[#This Row],[Customer ID]],customers!$A$1:$A$1001,customers!$I$1:$I$1001,,0)</f>
        <v>No</v>
      </c>
    </row>
    <row r="554" spans="1:16" x14ac:dyDescent="0.25">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Excelsta</v>
      </c>
      <c r="O554" t="str">
        <f t="shared" si="26"/>
        <v>Light</v>
      </c>
      <c r="P554" t="str">
        <f>_xlfn.XLOOKUP(Oreders_Table[[#This Row],[Customer ID]],customers!$A$1:$A$1001,customers!$I$1:$I$1001,,0)</f>
        <v>Yes</v>
      </c>
    </row>
    <row r="555" spans="1:16" x14ac:dyDescent="0.25">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Excelsta</v>
      </c>
      <c r="O555" t="str">
        <f t="shared" si="26"/>
        <v>Medium</v>
      </c>
      <c r="P555" t="str">
        <f>_xlfn.XLOOKUP(Oreders_Table[[#This Row],[Customer ID]],customers!$A$1:$A$1001,customers!$I$1:$I$1001,,0)</f>
        <v>No</v>
      </c>
    </row>
    <row r="556" spans="1:16" x14ac:dyDescent="0.25">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Robosta</v>
      </c>
      <c r="O556" t="str">
        <f t="shared" si="26"/>
        <v>Light</v>
      </c>
      <c r="P556" t="str">
        <f>_xlfn.XLOOKUP(Oreders_Table[[#This Row],[Customer ID]],customers!$A$1:$A$1001,customers!$I$1:$I$1001,,0)</f>
        <v>Yes</v>
      </c>
    </row>
    <row r="557" spans="1:16" x14ac:dyDescent="0.25">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Excelsta</v>
      </c>
      <c r="O557" t="str">
        <f t="shared" si="26"/>
        <v>Medium</v>
      </c>
      <c r="P557" t="str">
        <f>_xlfn.XLOOKUP(Oreders_Table[[#This Row],[Customer ID]],customers!$A$1:$A$1001,customers!$I$1:$I$1001,,0)</f>
        <v>No</v>
      </c>
    </row>
    <row r="558" spans="1:16" x14ac:dyDescent="0.25">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_xlfn.XLOOKUP(Oreders_Table[[#This Row],[Customer ID]],customers!$A$1:$A$1001,customers!$I$1:$I$1001,,0)</f>
        <v>Yes</v>
      </c>
    </row>
    <row r="559" spans="1:16" x14ac:dyDescent="0.25">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Excelsta</v>
      </c>
      <c r="O559" t="str">
        <f t="shared" si="26"/>
        <v>Light</v>
      </c>
      <c r="P559" t="str">
        <f>_xlfn.XLOOKUP(Oreders_Table[[#This Row],[Customer ID]],customers!$A$1:$A$1001,customers!$I$1:$I$1001,,0)</f>
        <v>Yes</v>
      </c>
    </row>
    <row r="560" spans="1:16" x14ac:dyDescent="0.25">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_xlfn.XLOOKUP(Oreders_Table[[#This Row],[Customer ID]],customers!$A$1:$A$1001,customers!$I$1:$I$1001,,0)</f>
        <v>Yes</v>
      </c>
    </row>
    <row r="561" spans="1:16" x14ac:dyDescent="0.25">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Arabrica</v>
      </c>
      <c r="O561" t="str">
        <f t="shared" si="26"/>
        <v>Light</v>
      </c>
      <c r="P561" t="str">
        <f>_xlfn.XLOOKUP(Oreders_Table[[#This Row],[Customer ID]],customers!$A$1:$A$1001,customers!$I$1:$I$1001,,0)</f>
        <v>Yes</v>
      </c>
    </row>
    <row r="562" spans="1:16" x14ac:dyDescent="0.25">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Excelsta</v>
      </c>
      <c r="O562" t="str">
        <f t="shared" si="26"/>
        <v>Medium</v>
      </c>
      <c r="P562" t="str">
        <f>_xlfn.XLOOKUP(Oreders_Table[[#This Row],[Customer ID]],customers!$A$1:$A$1001,customers!$I$1:$I$1001,,0)</f>
        <v>Yes</v>
      </c>
    </row>
    <row r="563" spans="1:16" x14ac:dyDescent="0.25">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Arabrica</v>
      </c>
      <c r="O563" t="str">
        <f t="shared" si="26"/>
        <v>Dark</v>
      </c>
      <c r="P563" t="str">
        <f>_xlfn.XLOOKUP(Oreders_Table[[#This Row],[Customer ID]],customers!$A$1:$A$1001,customers!$I$1:$I$1001,,0)</f>
        <v>Yes</v>
      </c>
    </row>
    <row r="564" spans="1:16" x14ac:dyDescent="0.25">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_xlfn.XLOOKUP(Oreders_Table[[#This Row],[Customer ID]],customers!$A$1:$A$1001,customers!$I$1:$I$1001,,0)</f>
        <v>No</v>
      </c>
    </row>
    <row r="565" spans="1:16" x14ac:dyDescent="0.25">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Excelsta</v>
      </c>
      <c r="O565" t="str">
        <f t="shared" si="26"/>
        <v>Medium</v>
      </c>
      <c r="P565" t="str">
        <f>_xlfn.XLOOKUP(Oreders_Table[[#This Row],[Customer ID]],customers!$A$1:$A$1001,customers!$I$1:$I$1001,,0)</f>
        <v>No</v>
      </c>
    </row>
    <row r="566" spans="1:16" x14ac:dyDescent="0.25">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Robosta</v>
      </c>
      <c r="O566" t="str">
        <f t="shared" si="26"/>
        <v>Light</v>
      </c>
      <c r="P566" t="str">
        <f>_xlfn.XLOOKUP(Oreders_Table[[#This Row],[Customer ID]],customers!$A$1:$A$1001,customers!$I$1:$I$1001,,0)</f>
        <v>No</v>
      </c>
    </row>
    <row r="567" spans="1:16" x14ac:dyDescent="0.25">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Robosta</v>
      </c>
      <c r="O567" t="str">
        <f t="shared" si="26"/>
        <v>Dark</v>
      </c>
      <c r="P567" t="str">
        <f>_xlfn.XLOOKUP(Oreders_Table[[#This Row],[Customer ID]],customers!$A$1:$A$1001,customers!$I$1:$I$1001,,0)</f>
        <v>No</v>
      </c>
    </row>
    <row r="568" spans="1:16" x14ac:dyDescent="0.25">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Arabrica</v>
      </c>
      <c r="O568" t="str">
        <f t="shared" si="26"/>
        <v>Medium</v>
      </c>
      <c r="P568" t="str">
        <f>_xlfn.XLOOKUP(Oreders_Table[[#This Row],[Customer ID]],customers!$A$1:$A$1001,customers!$I$1:$I$1001,,0)</f>
        <v>Yes</v>
      </c>
    </row>
    <row r="569" spans="1:16" x14ac:dyDescent="0.25">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Robosta</v>
      </c>
      <c r="O569" t="str">
        <f t="shared" si="26"/>
        <v>Light</v>
      </c>
      <c r="P569" t="str">
        <f>_xlfn.XLOOKUP(Oreders_Table[[#This Row],[Customer ID]],customers!$A$1:$A$1001,customers!$I$1:$I$1001,,0)</f>
        <v>No</v>
      </c>
    </row>
    <row r="570" spans="1:16" x14ac:dyDescent="0.25">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_xlfn.XLOOKUP(Oreders_Table[[#This Row],[Customer ID]],customers!$A$1:$A$1001,customers!$I$1:$I$1001,,0)</f>
        <v>Yes</v>
      </c>
    </row>
    <row r="571" spans="1:16" x14ac:dyDescent="0.25">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Arabrica</v>
      </c>
      <c r="O571" t="str">
        <f t="shared" si="26"/>
        <v>Dark</v>
      </c>
      <c r="P571" t="str">
        <f>_xlfn.XLOOKUP(Oreders_Table[[#This Row],[Customer ID]],customers!$A$1:$A$1001,customers!$I$1:$I$1001,,0)</f>
        <v>No</v>
      </c>
    </row>
    <row r="572" spans="1:16" x14ac:dyDescent="0.25">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Arabrica</v>
      </c>
      <c r="O572" t="str">
        <f t="shared" si="26"/>
        <v>Medium</v>
      </c>
      <c r="P572" t="str">
        <f>_xlfn.XLOOKUP(Oreders_Table[[#This Row],[Customer ID]],customers!$A$1:$A$1001,customers!$I$1:$I$1001,,0)</f>
        <v>No</v>
      </c>
    </row>
    <row r="573" spans="1:16" x14ac:dyDescent="0.25">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Excelsta</v>
      </c>
      <c r="O573" t="str">
        <f t="shared" si="26"/>
        <v>Light</v>
      </c>
      <c r="P573" t="str">
        <f>_xlfn.XLOOKUP(Oreders_Table[[#This Row],[Customer ID]],customers!$A$1:$A$1001,customers!$I$1:$I$1001,,0)</f>
        <v>No</v>
      </c>
    </row>
    <row r="574" spans="1:16" x14ac:dyDescent="0.25">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Arabrica</v>
      </c>
      <c r="O574" t="str">
        <f t="shared" si="26"/>
        <v>Dark</v>
      </c>
      <c r="P574" t="str">
        <f>_xlfn.XLOOKUP(Oreders_Table[[#This Row],[Customer ID]],customers!$A$1:$A$1001,customers!$I$1:$I$1001,,0)</f>
        <v>Yes</v>
      </c>
    </row>
    <row r="575" spans="1:16" x14ac:dyDescent="0.25">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Arabrica</v>
      </c>
      <c r="O575" t="str">
        <f t="shared" si="26"/>
        <v>Medium</v>
      </c>
      <c r="P575" t="str">
        <f>_xlfn.XLOOKUP(Oreders_Table[[#This Row],[Customer ID]],customers!$A$1:$A$1001,customers!$I$1:$I$1001,,0)</f>
        <v>No</v>
      </c>
    </row>
    <row r="576" spans="1:16" x14ac:dyDescent="0.25">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Robosta</v>
      </c>
      <c r="O576" t="str">
        <f t="shared" si="26"/>
        <v>Light</v>
      </c>
      <c r="P576" t="str">
        <f>_xlfn.XLOOKUP(Oreders_Table[[#This Row],[Customer ID]],customers!$A$1:$A$1001,customers!$I$1:$I$1001,,0)</f>
        <v>Yes</v>
      </c>
    </row>
    <row r="577" spans="1:16" x14ac:dyDescent="0.25">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_xlfn.XLOOKUP(Oreders_Table[[#This Row],[Customer ID]],customers!$A$1:$A$1001,customers!$I$1:$I$1001,,0)</f>
        <v>No</v>
      </c>
    </row>
    <row r="578" spans="1:16" x14ac:dyDescent="0.25">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Arabrica</v>
      </c>
      <c r="O578" t="str">
        <f t="shared" si="26"/>
        <v>Dark</v>
      </c>
      <c r="P578" t="str">
        <f>_xlfn.XLOOKUP(Oreders_Table[[#This Row],[Customer ID]],customers!$A$1:$A$1001,customers!$I$1:$I$1001,,0)</f>
        <v>No</v>
      </c>
    </row>
    <row r="579" spans="1:16" x14ac:dyDescent="0.25">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IF(I579="Rob","Robosta",IF(I579="Exc","Excelsta",IF(I579="Ara","Arabrica",IF(I579="Lib","Librica",""))))</f>
        <v>Librica</v>
      </c>
      <c r="O579" t="str">
        <f t="shared" ref="O579:O642" si="29">IF(J579="M","Medium",IF(J579="L","Light",IF(J579="D","Dark","")))</f>
        <v>Medium</v>
      </c>
      <c r="P579" t="str">
        <f>_xlfn.XLOOKUP(Oreders_Table[[#This Row],[Customer ID]],customers!$A$1:$A$1001,customers!$I$1:$I$1001,,0)</f>
        <v>No</v>
      </c>
    </row>
    <row r="580" spans="1:16" x14ac:dyDescent="0.25">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Excelsta</v>
      </c>
      <c r="O580" t="str">
        <f t="shared" si="29"/>
        <v>Light</v>
      </c>
      <c r="P580" t="str">
        <f>_xlfn.XLOOKUP(Oreders_Table[[#This Row],[Customer ID]],customers!$A$1:$A$1001,customers!$I$1:$I$1001,,0)</f>
        <v>No</v>
      </c>
    </row>
    <row r="581" spans="1:16" x14ac:dyDescent="0.25">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Arabrica</v>
      </c>
      <c r="O581" t="str">
        <f t="shared" si="29"/>
        <v>Medium</v>
      </c>
      <c r="P581" t="str">
        <f>_xlfn.XLOOKUP(Oreders_Table[[#This Row],[Customer ID]],customers!$A$1:$A$1001,customers!$I$1:$I$1001,,0)</f>
        <v>No</v>
      </c>
    </row>
    <row r="582" spans="1:16" x14ac:dyDescent="0.25">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Excelsta</v>
      </c>
      <c r="O582" t="str">
        <f t="shared" si="29"/>
        <v>Light</v>
      </c>
      <c r="P582" t="str">
        <f>_xlfn.XLOOKUP(Oreders_Table[[#This Row],[Customer ID]],customers!$A$1:$A$1001,customers!$I$1:$I$1001,,0)</f>
        <v>Yes</v>
      </c>
    </row>
    <row r="583" spans="1:16" x14ac:dyDescent="0.25">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Excelsta</v>
      </c>
      <c r="O583" t="str">
        <f t="shared" si="29"/>
        <v>Light</v>
      </c>
      <c r="P583" t="str">
        <f>_xlfn.XLOOKUP(Oreders_Table[[#This Row],[Customer ID]],customers!$A$1:$A$1001,customers!$I$1:$I$1001,,0)</f>
        <v>Yes</v>
      </c>
    </row>
    <row r="584" spans="1:16" x14ac:dyDescent="0.25">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Excelsta</v>
      </c>
      <c r="O584" t="str">
        <f t="shared" si="29"/>
        <v>Dark</v>
      </c>
      <c r="P584" t="str">
        <f>_xlfn.XLOOKUP(Oreders_Table[[#This Row],[Customer ID]],customers!$A$1:$A$1001,customers!$I$1:$I$1001,,0)</f>
        <v>No</v>
      </c>
    </row>
    <row r="585" spans="1:16" x14ac:dyDescent="0.25">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Robosta</v>
      </c>
      <c r="O585" t="str">
        <f t="shared" si="29"/>
        <v>Light</v>
      </c>
      <c r="P585" t="str">
        <f>_xlfn.XLOOKUP(Oreders_Table[[#This Row],[Customer ID]],customers!$A$1:$A$1001,customers!$I$1:$I$1001,,0)</f>
        <v>Yes</v>
      </c>
    </row>
    <row r="586" spans="1:16" x14ac:dyDescent="0.25">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Robosta</v>
      </c>
      <c r="O586" t="str">
        <f t="shared" si="29"/>
        <v>Light</v>
      </c>
      <c r="P586" t="str">
        <f>_xlfn.XLOOKUP(Oreders_Table[[#This Row],[Customer ID]],customers!$A$1:$A$1001,customers!$I$1:$I$1001,,0)</f>
        <v>No</v>
      </c>
    </row>
    <row r="587" spans="1:16" x14ac:dyDescent="0.25">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Excelsta</v>
      </c>
      <c r="O587" t="str">
        <f t="shared" si="29"/>
        <v>Medium</v>
      </c>
      <c r="P587" t="str">
        <f>_xlfn.XLOOKUP(Oreders_Table[[#This Row],[Customer ID]],customers!$A$1:$A$1001,customers!$I$1:$I$1001,,0)</f>
        <v>Yes</v>
      </c>
    </row>
    <row r="588" spans="1:16" x14ac:dyDescent="0.25">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Robosta</v>
      </c>
      <c r="O588" t="str">
        <f t="shared" si="29"/>
        <v>Light</v>
      </c>
      <c r="P588" t="str">
        <f>_xlfn.XLOOKUP(Oreders_Table[[#This Row],[Customer ID]],customers!$A$1:$A$1001,customers!$I$1:$I$1001,,0)</f>
        <v>No</v>
      </c>
    </row>
    <row r="589" spans="1:16" x14ac:dyDescent="0.25">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_xlfn.XLOOKUP(Oreders_Table[[#This Row],[Customer ID]],customers!$A$1:$A$1001,customers!$I$1:$I$1001,,0)</f>
        <v>Yes</v>
      </c>
    </row>
    <row r="590" spans="1:16" x14ac:dyDescent="0.25">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Robosta</v>
      </c>
      <c r="O590" t="str">
        <f t="shared" si="29"/>
        <v>Medium</v>
      </c>
      <c r="P590" t="str">
        <f>_xlfn.XLOOKUP(Oreders_Table[[#This Row],[Customer ID]],customers!$A$1:$A$1001,customers!$I$1:$I$1001,,0)</f>
        <v>Yes</v>
      </c>
    </row>
    <row r="591" spans="1:16" x14ac:dyDescent="0.25">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Excelsta</v>
      </c>
      <c r="O591" t="str">
        <f t="shared" si="29"/>
        <v>Light</v>
      </c>
      <c r="P591" t="str">
        <f>_xlfn.XLOOKUP(Oreders_Table[[#This Row],[Customer ID]],customers!$A$1:$A$1001,customers!$I$1:$I$1001,,0)</f>
        <v>No</v>
      </c>
    </row>
    <row r="592" spans="1:16" x14ac:dyDescent="0.25">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Excelsta</v>
      </c>
      <c r="O592" t="str">
        <f t="shared" si="29"/>
        <v>Medium</v>
      </c>
      <c r="P592" t="str">
        <f>_xlfn.XLOOKUP(Oreders_Table[[#This Row],[Customer ID]],customers!$A$1:$A$1001,customers!$I$1:$I$1001,,0)</f>
        <v>Yes</v>
      </c>
    </row>
    <row r="593" spans="1:16" x14ac:dyDescent="0.25">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Robosta</v>
      </c>
      <c r="O593" t="str">
        <f t="shared" si="29"/>
        <v>Dark</v>
      </c>
      <c r="P593" t="str">
        <f>_xlfn.XLOOKUP(Oreders_Table[[#This Row],[Customer ID]],customers!$A$1:$A$1001,customers!$I$1:$I$1001,,0)</f>
        <v>Yes</v>
      </c>
    </row>
    <row r="594" spans="1:16" x14ac:dyDescent="0.25">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Arabrica</v>
      </c>
      <c r="O594" t="str">
        <f t="shared" si="29"/>
        <v>Medium</v>
      </c>
      <c r="P594" t="str">
        <f>_xlfn.XLOOKUP(Oreders_Table[[#This Row],[Customer ID]],customers!$A$1:$A$1001,customers!$I$1:$I$1001,,0)</f>
        <v>No</v>
      </c>
    </row>
    <row r="595" spans="1:16" x14ac:dyDescent="0.25">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Excelsta</v>
      </c>
      <c r="O595" t="str">
        <f t="shared" si="29"/>
        <v>Dark</v>
      </c>
      <c r="P595" t="str">
        <f>_xlfn.XLOOKUP(Oreders_Table[[#This Row],[Customer ID]],customers!$A$1:$A$1001,customers!$I$1:$I$1001,,0)</f>
        <v>Yes</v>
      </c>
    </row>
    <row r="596" spans="1:16" x14ac:dyDescent="0.25">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Arabrica</v>
      </c>
      <c r="O596" t="str">
        <f t="shared" si="29"/>
        <v>Light</v>
      </c>
      <c r="P596" t="str">
        <f>_xlfn.XLOOKUP(Oreders_Table[[#This Row],[Customer ID]],customers!$A$1:$A$1001,customers!$I$1:$I$1001,,0)</f>
        <v>No</v>
      </c>
    </row>
    <row r="597" spans="1:16" x14ac:dyDescent="0.25">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Excelsta</v>
      </c>
      <c r="O597" t="str">
        <f t="shared" si="29"/>
        <v>Light</v>
      </c>
      <c r="P597" t="str">
        <f>_xlfn.XLOOKUP(Oreders_Table[[#This Row],[Customer ID]],customers!$A$1:$A$1001,customers!$I$1:$I$1001,,0)</f>
        <v>No</v>
      </c>
    </row>
    <row r="598" spans="1:16" x14ac:dyDescent="0.25">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Arabrica</v>
      </c>
      <c r="O598" t="str">
        <f t="shared" si="29"/>
        <v>Medium</v>
      </c>
      <c r="P598" t="str">
        <f>_xlfn.XLOOKUP(Oreders_Table[[#This Row],[Customer ID]],customers!$A$1:$A$1001,customers!$I$1:$I$1001,,0)</f>
        <v>No</v>
      </c>
    </row>
    <row r="599" spans="1:16" x14ac:dyDescent="0.25">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_xlfn.XLOOKUP(Oreders_Table[[#This Row],[Customer ID]],customers!$A$1:$A$1001,customers!$I$1:$I$1001,,0)</f>
        <v>Yes</v>
      </c>
    </row>
    <row r="600" spans="1:16" x14ac:dyDescent="0.25">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Robosta</v>
      </c>
      <c r="O600" t="str">
        <f t="shared" si="29"/>
        <v>Medium</v>
      </c>
      <c r="P600" t="str">
        <f>_xlfn.XLOOKUP(Oreders_Table[[#This Row],[Customer ID]],customers!$A$1:$A$1001,customers!$I$1:$I$1001,,0)</f>
        <v>Yes</v>
      </c>
    </row>
    <row r="601" spans="1:16" x14ac:dyDescent="0.25">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Arabrica</v>
      </c>
      <c r="O601" t="str">
        <f t="shared" si="29"/>
        <v>Dark</v>
      </c>
      <c r="P601" t="str">
        <f>_xlfn.XLOOKUP(Oreders_Table[[#This Row],[Customer ID]],customers!$A$1:$A$1001,customers!$I$1:$I$1001,,0)</f>
        <v>Yes</v>
      </c>
    </row>
    <row r="602" spans="1:16" x14ac:dyDescent="0.25">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_xlfn.XLOOKUP(Oreders_Table[[#This Row],[Customer ID]],customers!$A$1:$A$1001,customers!$I$1:$I$1001,,0)</f>
        <v>No</v>
      </c>
    </row>
    <row r="603" spans="1:16" x14ac:dyDescent="0.25">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Robosta</v>
      </c>
      <c r="O603" t="str">
        <f t="shared" si="29"/>
        <v>Light</v>
      </c>
      <c r="P603" t="str">
        <f>_xlfn.XLOOKUP(Oreders_Table[[#This Row],[Customer ID]],customers!$A$1:$A$1001,customers!$I$1:$I$1001,,0)</f>
        <v>Yes</v>
      </c>
    </row>
    <row r="604" spans="1:16" x14ac:dyDescent="0.25">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Excelsta</v>
      </c>
      <c r="O604" t="str">
        <f t="shared" si="29"/>
        <v>Light</v>
      </c>
      <c r="P604" t="str">
        <f>_xlfn.XLOOKUP(Oreders_Table[[#This Row],[Customer ID]],customers!$A$1:$A$1001,customers!$I$1:$I$1001,,0)</f>
        <v>Yes</v>
      </c>
    </row>
    <row r="605" spans="1:16" x14ac:dyDescent="0.25">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Robosta</v>
      </c>
      <c r="O605" t="str">
        <f t="shared" si="29"/>
        <v>Medium</v>
      </c>
      <c r="P605" t="str">
        <f>_xlfn.XLOOKUP(Oreders_Table[[#This Row],[Customer ID]],customers!$A$1:$A$1001,customers!$I$1:$I$1001,,0)</f>
        <v>No</v>
      </c>
    </row>
    <row r="606" spans="1:16" x14ac:dyDescent="0.25">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_xlfn.XLOOKUP(Oreders_Table[[#This Row],[Customer ID]],customers!$A$1:$A$1001,customers!$I$1:$I$1001,,0)</f>
        <v>No</v>
      </c>
    </row>
    <row r="607" spans="1:16" x14ac:dyDescent="0.25">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Arabrica</v>
      </c>
      <c r="O607" t="str">
        <f t="shared" si="29"/>
        <v>Light</v>
      </c>
      <c r="P607" t="str">
        <f>_xlfn.XLOOKUP(Oreders_Table[[#This Row],[Customer ID]],customers!$A$1:$A$1001,customers!$I$1:$I$1001,,0)</f>
        <v>Yes</v>
      </c>
    </row>
    <row r="608" spans="1:16" x14ac:dyDescent="0.25">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_xlfn.XLOOKUP(Oreders_Table[[#This Row],[Customer ID]],customers!$A$1:$A$1001,customers!$I$1:$I$1001,,0)</f>
        <v>Yes</v>
      </c>
    </row>
    <row r="609" spans="1:16" x14ac:dyDescent="0.25">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Excelsta</v>
      </c>
      <c r="O609" t="str">
        <f t="shared" si="29"/>
        <v>Dark</v>
      </c>
      <c r="P609" t="str">
        <f>_xlfn.XLOOKUP(Oreders_Table[[#This Row],[Customer ID]],customers!$A$1:$A$1001,customers!$I$1:$I$1001,,0)</f>
        <v>Yes</v>
      </c>
    </row>
    <row r="610" spans="1:16" x14ac:dyDescent="0.25">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Excelsta</v>
      </c>
      <c r="O610" t="str">
        <f t="shared" si="29"/>
        <v>Dark</v>
      </c>
      <c r="P610" t="str">
        <f>_xlfn.XLOOKUP(Oreders_Table[[#This Row],[Customer ID]],customers!$A$1:$A$1001,customers!$I$1:$I$1001,,0)</f>
        <v>No</v>
      </c>
    </row>
    <row r="611" spans="1:16" x14ac:dyDescent="0.25">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_xlfn.XLOOKUP(Oreders_Table[[#This Row],[Customer ID]],customers!$A$1:$A$1001,customers!$I$1:$I$1001,,0)</f>
        <v>Yes</v>
      </c>
    </row>
    <row r="612" spans="1:16" x14ac:dyDescent="0.25">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Robosta</v>
      </c>
      <c r="O612" t="str">
        <f t="shared" si="29"/>
        <v>Medium</v>
      </c>
      <c r="P612" t="str">
        <f>_xlfn.XLOOKUP(Oreders_Table[[#This Row],[Customer ID]],customers!$A$1:$A$1001,customers!$I$1:$I$1001,,0)</f>
        <v>No</v>
      </c>
    </row>
    <row r="613" spans="1:16" x14ac:dyDescent="0.25">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Excelsta</v>
      </c>
      <c r="O613" t="str">
        <f t="shared" si="29"/>
        <v>Light</v>
      </c>
      <c r="P613" t="str">
        <f>_xlfn.XLOOKUP(Oreders_Table[[#This Row],[Customer ID]],customers!$A$1:$A$1001,customers!$I$1:$I$1001,,0)</f>
        <v>No</v>
      </c>
    </row>
    <row r="614" spans="1:16" x14ac:dyDescent="0.25">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Arabrica</v>
      </c>
      <c r="O614" t="str">
        <f t="shared" si="29"/>
        <v>Medium</v>
      </c>
      <c r="P614" t="str">
        <f>_xlfn.XLOOKUP(Oreders_Table[[#This Row],[Customer ID]],customers!$A$1:$A$1001,customers!$I$1:$I$1001,,0)</f>
        <v>No</v>
      </c>
    </row>
    <row r="615" spans="1:16" x14ac:dyDescent="0.25">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Robosta</v>
      </c>
      <c r="O615" t="str">
        <f t="shared" si="29"/>
        <v>Medium</v>
      </c>
      <c r="P615" t="str">
        <f>_xlfn.XLOOKUP(Oreders_Table[[#This Row],[Customer ID]],customers!$A$1:$A$1001,customers!$I$1:$I$1001,,0)</f>
        <v>No</v>
      </c>
    </row>
    <row r="616" spans="1:16" x14ac:dyDescent="0.25">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Robosta</v>
      </c>
      <c r="O616" t="str">
        <f t="shared" si="29"/>
        <v>Medium</v>
      </c>
      <c r="P616" t="str">
        <f>_xlfn.XLOOKUP(Oreders_Table[[#This Row],[Customer ID]],customers!$A$1:$A$1001,customers!$I$1:$I$1001,,0)</f>
        <v>Yes</v>
      </c>
    </row>
    <row r="617" spans="1:16" x14ac:dyDescent="0.25">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_xlfn.XLOOKUP(Oreders_Table[[#This Row],[Customer ID]],customers!$A$1:$A$1001,customers!$I$1:$I$1001,,0)</f>
        <v>Yes</v>
      </c>
    </row>
    <row r="618" spans="1:16" x14ac:dyDescent="0.25">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Excelsta</v>
      </c>
      <c r="O618" t="str">
        <f t="shared" si="29"/>
        <v>Medium</v>
      </c>
      <c r="P618" t="str">
        <f>_xlfn.XLOOKUP(Oreders_Table[[#This Row],[Customer ID]],customers!$A$1:$A$1001,customers!$I$1:$I$1001,,0)</f>
        <v>No</v>
      </c>
    </row>
    <row r="619" spans="1:16" x14ac:dyDescent="0.25">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_xlfn.XLOOKUP(Oreders_Table[[#This Row],[Customer ID]],customers!$A$1:$A$1001,customers!$I$1:$I$1001,,0)</f>
        <v>No</v>
      </c>
    </row>
    <row r="620" spans="1:16" x14ac:dyDescent="0.25">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Excelsta</v>
      </c>
      <c r="O620" t="str">
        <f t="shared" si="29"/>
        <v>Dark</v>
      </c>
      <c r="P620" t="str">
        <f>_xlfn.XLOOKUP(Oreders_Table[[#This Row],[Customer ID]],customers!$A$1:$A$1001,customers!$I$1:$I$1001,,0)</f>
        <v>Yes</v>
      </c>
    </row>
    <row r="621" spans="1:16" x14ac:dyDescent="0.25">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_xlfn.XLOOKUP(Oreders_Table[[#This Row],[Customer ID]],customers!$A$1:$A$1001,customers!$I$1:$I$1001,,0)</f>
        <v>Yes</v>
      </c>
    </row>
    <row r="622" spans="1:16" x14ac:dyDescent="0.25">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Arabrica</v>
      </c>
      <c r="O622" t="str">
        <f t="shared" si="29"/>
        <v>Medium</v>
      </c>
      <c r="P622" t="str">
        <f>_xlfn.XLOOKUP(Oreders_Table[[#This Row],[Customer ID]],customers!$A$1:$A$1001,customers!$I$1:$I$1001,,0)</f>
        <v>No</v>
      </c>
    </row>
    <row r="623" spans="1:16" x14ac:dyDescent="0.25">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Arabrica</v>
      </c>
      <c r="O623" t="str">
        <f t="shared" si="29"/>
        <v>Light</v>
      </c>
      <c r="P623" t="str">
        <f>_xlfn.XLOOKUP(Oreders_Table[[#This Row],[Customer ID]],customers!$A$1:$A$1001,customers!$I$1:$I$1001,,0)</f>
        <v>No</v>
      </c>
    </row>
    <row r="624" spans="1:16" x14ac:dyDescent="0.25">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_xlfn.XLOOKUP(Oreders_Table[[#This Row],[Customer ID]],customers!$A$1:$A$1001,customers!$I$1:$I$1001,,0)</f>
        <v>No</v>
      </c>
    </row>
    <row r="625" spans="1:16" x14ac:dyDescent="0.25">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Excelsta</v>
      </c>
      <c r="O625" t="str">
        <f t="shared" si="29"/>
        <v>Dark</v>
      </c>
      <c r="P625" t="str">
        <f>_xlfn.XLOOKUP(Oreders_Table[[#This Row],[Customer ID]],customers!$A$1:$A$1001,customers!$I$1:$I$1001,,0)</f>
        <v>No</v>
      </c>
    </row>
    <row r="626" spans="1:16" x14ac:dyDescent="0.25">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Excelsta</v>
      </c>
      <c r="O626" t="str">
        <f t="shared" si="29"/>
        <v>Medium</v>
      </c>
      <c r="P626" t="str">
        <f>_xlfn.XLOOKUP(Oreders_Table[[#This Row],[Customer ID]],customers!$A$1:$A$1001,customers!$I$1:$I$1001,,0)</f>
        <v>Yes</v>
      </c>
    </row>
    <row r="627" spans="1:16" x14ac:dyDescent="0.25">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Robosta</v>
      </c>
      <c r="O627" t="str">
        <f t="shared" si="29"/>
        <v>Light</v>
      </c>
      <c r="P627" t="str">
        <f>_xlfn.XLOOKUP(Oreders_Table[[#This Row],[Customer ID]],customers!$A$1:$A$1001,customers!$I$1:$I$1001,,0)</f>
        <v>No</v>
      </c>
    </row>
    <row r="628" spans="1:16" x14ac:dyDescent="0.25">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Arabrica</v>
      </c>
      <c r="O628" t="str">
        <f t="shared" si="29"/>
        <v>Medium</v>
      </c>
      <c r="P628" t="str">
        <f>_xlfn.XLOOKUP(Oreders_Table[[#This Row],[Customer ID]],customers!$A$1:$A$1001,customers!$I$1:$I$1001,,0)</f>
        <v>No</v>
      </c>
    </row>
    <row r="629" spans="1:16" x14ac:dyDescent="0.25">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Excelsta</v>
      </c>
      <c r="O629" t="str">
        <f t="shared" si="29"/>
        <v>Medium</v>
      </c>
      <c r="P629" t="str">
        <f>_xlfn.XLOOKUP(Oreders_Table[[#This Row],[Customer ID]],customers!$A$1:$A$1001,customers!$I$1:$I$1001,,0)</f>
        <v>Yes</v>
      </c>
    </row>
    <row r="630" spans="1:16" x14ac:dyDescent="0.25">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Excelsta</v>
      </c>
      <c r="O630" t="str">
        <f t="shared" si="29"/>
        <v>Light</v>
      </c>
      <c r="P630" t="str">
        <f>_xlfn.XLOOKUP(Oreders_Table[[#This Row],[Customer ID]],customers!$A$1:$A$1001,customers!$I$1:$I$1001,,0)</f>
        <v>Yes</v>
      </c>
    </row>
    <row r="631" spans="1:16" x14ac:dyDescent="0.25">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_xlfn.XLOOKUP(Oreders_Table[[#This Row],[Customer ID]],customers!$A$1:$A$1001,customers!$I$1:$I$1001,,0)</f>
        <v>Yes</v>
      </c>
    </row>
    <row r="632" spans="1:16" x14ac:dyDescent="0.25">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Arabrica</v>
      </c>
      <c r="O632" t="str">
        <f t="shared" si="29"/>
        <v>Dark</v>
      </c>
      <c r="P632" t="str">
        <f>_xlfn.XLOOKUP(Oreders_Table[[#This Row],[Customer ID]],customers!$A$1:$A$1001,customers!$I$1:$I$1001,,0)</f>
        <v>Yes</v>
      </c>
    </row>
    <row r="633" spans="1:16" x14ac:dyDescent="0.25">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Robosta</v>
      </c>
      <c r="O633" t="str">
        <f t="shared" si="29"/>
        <v>Dark</v>
      </c>
      <c r="P633" t="str">
        <f>_xlfn.XLOOKUP(Oreders_Table[[#This Row],[Customer ID]],customers!$A$1:$A$1001,customers!$I$1:$I$1001,,0)</f>
        <v>Yes</v>
      </c>
    </row>
    <row r="634" spans="1:16" x14ac:dyDescent="0.25">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Excelsta</v>
      </c>
      <c r="O634" t="str">
        <f t="shared" si="29"/>
        <v>Light</v>
      </c>
      <c r="P634" t="str">
        <f>_xlfn.XLOOKUP(Oreders_Table[[#This Row],[Customer ID]],customers!$A$1:$A$1001,customers!$I$1:$I$1001,,0)</f>
        <v>No</v>
      </c>
    </row>
    <row r="635" spans="1:16" x14ac:dyDescent="0.25">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Robosta</v>
      </c>
      <c r="O635" t="str">
        <f t="shared" si="29"/>
        <v>Light</v>
      </c>
      <c r="P635" t="str">
        <f>_xlfn.XLOOKUP(Oreders_Table[[#This Row],[Customer ID]],customers!$A$1:$A$1001,customers!$I$1:$I$1001,,0)</f>
        <v>No</v>
      </c>
    </row>
    <row r="636" spans="1:16" x14ac:dyDescent="0.25">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_xlfn.XLOOKUP(Oreders_Table[[#This Row],[Customer ID]],customers!$A$1:$A$1001,customers!$I$1:$I$1001,,0)</f>
        <v>No</v>
      </c>
    </row>
    <row r="637" spans="1:16" x14ac:dyDescent="0.25">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Excelsta</v>
      </c>
      <c r="O637" t="str">
        <f t="shared" si="29"/>
        <v>Light</v>
      </c>
      <c r="P637" t="str">
        <f>_xlfn.XLOOKUP(Oreders_Table[[#This Row],[Customer ID]],customers!$A$1:$A$1001,customers!$I$1:$I$1001,,0)</f>
        <v>Yes</v>
      </c>
    </row>
    <row r="638" spans="1:16" x14ac:dyDescent="0.25">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_xlfn.XLOOKUP(Oreders_Table[[#This Row],[Customer ID]],customers!$A$1:$A$1001,customers!$I$1:$I$1001,,0)</f>
        <v>Yes</v>
      </c>
    </row>
    <row r="639" spans="1:16" x14ac:dyDescent="0.25">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Excelsta</v>
      </c>
      <c r="O639" t="str">
        <f t="shared" si="29"/>
        <v>Medium</v>
      </c>
      <c r="P639" t="str">
        <f>_xlfn.XLOOKUP(Oreders_Table[[#This Row],[Customer ID]],customers!$A$1:$A$1001,customers!$I$1:$I$1001,,0)</f>
        <v>Yes</v>
      </c>
    </row>
    <row r="640" spans="1:16" x14ac:dyDescent="0.25">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Arabrica</v>
      </c>
      <c r="O640" t="str">
        <f t="shared" si="29"/>
        <v>Medium</v>
      </c>
      <c r="P640" t="str">
        <f>_xlfn.XLOOKUP(Oreders_Table[[#This Row],[Customer ID]],customers!$A$1:$A$1001,customers!$I$1:$I$1001,,0)</f>
        <v>Yes</v>
      </c>
    </row>
    <row r="641" spans="1:16" x14ac:dyDescent="0.25">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_xlfn.XLOOKUP(Oreders_Table[[#This Row],[Customer ID]],customers!$A$1:$A$1001,customers!$I$1:$I$1001,,0)</f>
        <v>Yes</v>
      </c>
    </row>
    <row r="642" spans="1:16" x14ac:dyDescent="0.25">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Robosta</v>
      </c>
      <c r="O642" t="str">
        <f t="shared" si="29"/>
        <v>Light</v>
      </c>
      <c r="P642" t="str">
        <f>_xlfn.XLOOKUP(Oreders_Table[[#This Row],[Customer ID]],customers!$A$1:$A$1001,customers!$I$1:$I$1001,,0)</f>
        <v>No</v>
      </c>
    </row>
    <row r="643" spans="1:16" x14ac:dyDescent="0.25">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IF(I643="Rob","Robosta",IF(I643="Exc","Excelsta",IF(I643="Ara","Arabrica",IF(I643="Lib","Librica",""))))</f>
        <v>Robosta</v>
      </c>
      <c r="O643" t="str">
        <f t="shared" ref="O643:O706" si="32">IF(J643="M","Medium",IF(J643="L","Light",IF(J643="D","Dark","")))</f>
        <v>Light</v>
      </c>
      <c r="P643" t="str">
        <f>_xlfn.XLOOKUP(Oreders_Table[[#This Row],[Customer ID]],customers!$A$1:$A$1001,customers!$I$1:$I$1001,,0)</f>
        <v>Yes</v>
      </c>
    </row>
    <row r="644" spans="1:16" x14ac:dyDescent="0.25">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Excelsta</v>
      </c>
      <c r="O644" t="str">
        <f t="shared" si="32"/>
        <v>Medium</v>
      </c>
      <c r="P644" t="str">
        <f>_xlfn.XLOOKUP(Oreders_Table[[#This Row],[Customer ID]],customers!$A$1:$A$1001,customers!$I$1:$I$1001,,0)</f>
        <v>Yes</v>
      </c>
    </row>
    <row r="645" spans="1:16" x14ac:dyDescent="0.25">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Excelsta</v>
      </c>
      <c r="O645" t="str">
        <f t="shared" si="32"/>
        <v>Light</v>
      </c>
      <c r="P645" t="str">
        <f>_xlfn.XLOOKUP(Oreders_Table[[#This Row],[Customer ID]],customers!$A$1:$A$1001,customers!$I$1:$I$1001,,0)</f>
        <v>Yes</v>
      </c>
    </row>
    <row r="646" spans="1:16" x14ac:dyDescent="0.25">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Robosta</v>
      </c>
      <c r="O646" t="str">
        <f t="shared" si="32"/>
        <v>Dark</v>
      </c>
      <c r="P646" t="str">
        <f>_xlfn.XLOOKUP(Oreders_Table[[#This Row],[Customer ID]],customers!$A$1:$A$1001,customers!$I$1:$I$1001,,0)</f>
        <v>No</v>
      </c>
    </row>
    <row r="647" spans="1:16" x14ac:dyDescent="0.25">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Arabrica</v>
      </c>
      <c r="O647" t="str">
        <f t="shared" si="32"/>
        <v>Dark</v>
      </c>
      <c r="P647" t="str">
        <f>_xlfn.XLOOKUP(Oreders_Table[[#This Row],[Customer ID]],customers!$A$1:$A$1001,customers!$I$1:$I$1001,,0)</f>
        <v>Yes</v>
      </c>
    </row>
    <row r="648" spans="1:16" x14ac:dyDescent="0.25">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Arabrica</v>
      </c>
      <c r="O648" t="str">
        <f t="shared" si="32"/>
        <v>Dark</v>
      </c>
      <c r="P648" t="str">
        <f>_xlfn.XLOOKUP(Oreders_Table[[#This Row],[Customer ID]],customers!$A$1:$A$1001,customers!$I$1:$I$1001,,0)</f>
        <v>Yes</v>
      </c>
    </row>
    <row r="649" spans="1:16" x14ac:dyDescent="0.25">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_xlfn.XLOOKUP(Oreders_Table[[#This Row],[Customer ID]],customers!$A$1:$A$1001,customers!$I$1:$I$1001,,0)</f>
        <v>Yes</v>
      </c>
    </row>
    <row r="650" spans="1:16" x14ac:dyDescent="0.25">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Robosta</v>
      </c>
      <c r="O650" t="str">
        <f t="shared" si="32"/>
        <v>Dark</v>
      </c>
      <c r="P650" t="str">
        <f>_xlfn.XLOOKUP(Oreders_Table[[#This Row],[Customer ID]],customers!$A$1:$A$1001,customers!$I$1:$I$1001,,0)</f>
        <v>No</v>
      </c>
    </row>
    <row r="651" spans="1:16" x14ac:dyDescent="0.25">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_xlfn.XLOOKUP(Oreders_Table[[#This Row],[Customer ID]],customers!$A$1:$A$1001,customers!$I$1:$I$1001,,0)</f>
        <v>No</v>
      </c>
    </row>
    <row r="652" spans="1:16" x14ac:dyDescent="0.25">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Robosta</v>
      </c>
      <c r="O652" t="str">
        <f t="shared" si="32"/>
        <v>Dark</v>
      </c>
      <c r="P652" t="str">
        <f>_xlfn.XLOOKUP(Oreders_Table[[#This Row],[Customer ID]],customers!$A$1:$A$1001,customers!$I$1:$I$1001,,0)</f>
        <v>Yes</v>
      </c>
    </row>
    <row r="653" spans="1:16" x14ac:dyDescent="0.25">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Robosta</v>
      </c>
      <c r="O653" t="str">
        <f t="shared" si="32"/>
        <v>Light</v>
      </c>
      <c r="P653" t="str">
        <f>_xlfn.XLOOKUP(Oreders_Table[[#This Row],[Customer ID]],customers!$A$1:$A$1001,customers!$I$1:$I$1001,,0)</f>
        <v>No</v>
      </c>
    </row>
    <row r="654" spans="1:16" x14ac:dyDescent="0.25">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_xlfn.XLOOKUP(Oreders_Table[[#This Row],[Customer ID]],customers!$A$1:$A$1001,customers!$I$1:$I$1001,,0)</f>
        <v>No</v>
      </c>
    </row>
    <row r="655" spans="1:16" x14ac:dyDescent="0.25">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Arabrica</v>
      </c>
      <c r="O655" t="str">
        <f t="shared" si="32"/>
        <v>Medium</v>
      </c>
      <c r="P655" t="str">
        <f>_xlfn.XLOOKUP(Oreders_Table[[#This Row],[Customer ID]],customers!$A$1:$A$1001,customers!$I$1:$I$1001,,0)</f>
        <v>No</v>
      </c>
    </row>
    <row r="656" spans="1:16" x14ac:dyDescent="0.25">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Arabrica</v>
      </c>
      <c r="O656" t="str">
        <f t="shared" si="32"/>
        <v>Dark</v>
      </c>
      <c r="P656" t="str">
        <f>_xlfn.XLOOKUP(Oreders_Table[[#This Row],[Customer ID]],customers!$A$1:$A$1001,customers!$I$1:$I$1001,,0)</f>
        <v>No</v>
      </c>
    </row>
    <row r="657" spans="1:16" x14ac:dyDescent="0.25">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Robosta</v>
      </c>
      <c r="O657" t="str">
        <f t="shared" si="32"/>
        <v>Medium</v>
      </c>
      <c r="P657" t="str">
        <f>_xlfn.XLOOKUP(Oreders_Table[[#This Row],[Customer ID]],customers!$A$1:$A$1001,customers!$I$1:$I$1001,,0)</f>
        <v>Yes</v>
      </c>
    </row>
    <row r="658" spans="1:16" x14ac:dyDescent="0.25">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_xlfn.XLOOKUP(Oreders_Table[[#This Row],[Customer ID]],customers!$A$1:$A$1001,customers!$I$1:$I$1001,,0)</f>
        <v>No</v>
      </c>
    </row>
    <row r="659" spans="1:16" x14ac:dyDescent="0.25">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Arabrica</v>
      </c>
      <c r="O659" t="str">
        <f t="shared" si="32"/>
        <v>Medium</v>
      </c>
      <c r="P659" t="str">
        <f>_xlfn.XLOOKUP(Oreders_Table[[#This Row],[Customer ID]],customers!$A$1:$A$1001,customers!$I$1:$I$1001,,0)</f>
        <v>Yes</v>
      </c>
    </row>
    <row r="660" spans="1:16" x14ac:dyDescent="0.25">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Excelsta</v>
      </c>
      <c r="O660" t="str">
        <f t="shared" si="32"/>
        <v>Medium</v>
      </c>
      <c r="P660" t="str">
        <f>_xlfn.XLOOKUP(Oreders_Table[[#This Row],[Customer ID]],customers!$A$1:$A$1001,customers!$I$1:$I$1001,,0)</f>
        <v>Yes</v>
      </c>
    </row>
    <row r="661" spans="1:16" x14ac:dyDescent="0.25">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Arabrica</v>
      </c>
      <c r="O661" t="str">
        <f t="shared" si="32"/>
        <v>Dark</v>
      </c>
      <c r="P661" t="str">
        <f>_xlfn.XLOOKUP(Oreders_Table[[#This Row],[Customer ID]],customers!$A$1:$A$1001,customers!$I$1:$I$1001,,0)</f>
        <v>Yes</v>
      </c>
    </row>
    <row r="662" spans="1:16" x14ac:dyDescent="0.25">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Excelsta</v>
      </c>
      <c r="O662" t="str">
        <f t="shared" si="32"/>
        <v>Light</v>
      </c>
      <c r="P662" t="str">
        <f>_xlfn.XLOOKUP(Oreders_Table[[#This Row],[Customer ID]],customers!$A$1:$A$1001,customers!$I$1:$I$1001,,0)</f>
        <v>No</v>
      </c>
    </row>
    <row r="663" spans="1:16" x14ac:dyDescent="0.25">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Arabrica</v>
      </c>
      <c r="O663" t="str">
        <f t="shared" si="32"/>
        <v>Medium</v>
      </c>
      <c r="P663" t="str">
        <f>_xlfn.XLOOKUP(Oreders_Table[[#This Row],[Customer ID]],customers!$A$1:$A$1001,customers!$I$1:$I$1001,,0)</f>
        <v>Yes</v>
      </c>
    </row>
    <row r="664" spans="1:16" x14ac:dyDescent="0.25">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_xlfn.XLOOKUP(Oreders_Table[[#This Row],[Customer ID]],customers!$A$1:$A$1001,customers!$I$1:$I$1001,,0)</f>
        <v>No</v>
      </c>
    </row>
    <row r="665" spans="1:16" x14ac:dyDescent="0.25">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Arabrica</v>
      </c>
      <c r="O665" t="str">
        <f t="shared" si="32"/>
        <v>Medium</v>
      </c>
      <c r="P665" t="str">
        <f>_xlfn.XLOOKUP(Oreders_Table[[#This Row],[Customer ID]],customers!$A$1:$A$1001,customers!$I$1:$I$1001,,0)</f>
        <v>No</v>
      </c>
    </row>
    <row r="666" spans="1:16" x14ac:dyDescent="0.25">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Excelsta</v>
      </c>
      <c r="O666" t="str">
        <f t="shared" si="32"/>
        <v>Dark</v>
      </c>
      <c r="P666" t="str">
        <f>_xlfn.XLOOKUP(Oreders_Table[[#This Row],[Customer ID]],customers!$A$1:$A$1001,customers!$I$1:$I$1001,,0)</f>
        <v>No</v>
      </c>
    </row>
    <row r="667" spans="1:16" x14ac:dyDescent="0.25">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_xlfn.XLOOKUP(Oreders_Table[[#This Row],[Customer ID]],customers!$A$1:$A$1001,customers!$I$1:$I$1001,,0)</f>
        <v>No</v>
      </c>
    </row>
    <row r="668" spans="1:16" x14ac:dyDescent="0.25">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Arabrica</v>
      </c>
      <c r="O668" t="str">
        <f t="shared" si="32"/>
        <v>Dark</v>
      </c>
      <c r="P668" t="str">
        <f>_xlfn.XLOOKUP(Oreders_Table[[#This Row],[Customer ID]],customers!$A$1:$A$1001,customers!$I$1:$I$1001,,0)</f>
        <v>No</v>
      </c>
    </row>
    <row r="669" spans="1:16" x14ac:dyDescent="0.25">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Arabrica</v>
      </c>
      <c r="O669" t="str">
        <f t="shared" si="32"/>
        <v>Dark</v>
      </c>
      <c r="P669" t="str">
        <f>_xlfn.XLOOKUP(Oreders_Table[[#This Row],[Customer ID]],customers!$A$1:$A$1001,customers!$I$1:$I$1001,,0)</f>
        <v>No</v>
      </c>
    </row>
    <row r="670" spans="1:16" x14ac:dyDescent="0.25">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Robosta</v>
      </c>
      <c r="O670" t="str">
        <f t="shared" si="32"/>
        <v>Light</v>
      </c>
      <c r="P670" t="str">
        <f>_xlfn.XLOOKUP(Oreders_Table[[#This Row],[Customer ID]],customers!$A$1:$A$1001,customers!$I$1:$I$1001,,0)</f>
        <v>Yes</v>
      </c>
    </row>
    <row r="671" spans="1:16" x14ac:dyDescent="0.25">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_xlfn.XLOOKUP(Oreders_Table[[#This Row],[Customer ID]],customers!$A$1:$A$1001,customers!$I$1:$I$1001,,0)</f>
        <v>No</v>
      </c>
    </row>
    <row r="672" spans="1:16" x14ac:dyDescent="0.25">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_xlfn.XLOOKUP(Oreders_Table[[#This Row],[Customer ID]],customers!$A$1:$A$1001,customers!$I$1:$I$1001,,0)</f>
        <v>Yes</v>
      </c>
    </row>
    <row r="673" spans="1:16" x14ac:dyDescent="0.25">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Robosta</v>
      </c>
      <c r="O673" t="str">
        <f t="shared" si="32"/>
        <v>Light</v>
      </c>
      <c r="P673" t="str">
        <f>_xlfn.XLOOKUP(Oreders_Table[[#This Row],[Customer ID]],customers!$A$1:$A$1001,customers!$I$1:$I$1001,,0)</f>
        <v>No</v>
      </c>
    </row>
    <row r="674" spans="1:16" x14ac:dyDescent="0.25">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_xlfn.XLOOKUP(Oreders_Table[[#This Row],[Customer ID]],customers!$A$1:$A$1001,customers!$I$1:$I$1001,,0)</f>
        <v>Yes</v>
      </c>
    </row>
    <row r="675" spans="1:16" x14ac:dyDescent="0.25">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Excelsta</v>
      </c>
      <c r="O675" t="str">
        <f t="shared" si="32"/>
        <v>Medium</v>
      </c>
      <c r="P675" t="str">
        <f>_xlfn.XLOOKUP(Oreders_Table[[#This Row],[Customer ID]],customers!$A$1:$A$1001,customers!$I$1:$I$1001,,0)</f>
        <v>Yes</v>
      </c>
    </row>
    <row r="676" spans="1:16" x14ac:dyDescent="0.25">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Arabrica</v>
      </c>
      <c r="O676" t="str">
        <f t="shared" si="32"/>
        <v>Light</v>
      </c>
      <c r="P676" t="str">
        <f>_xlfn.XLOOKUP(Oreders_Table[[#This Row],[Customer ID]],customers!$A$1:$A$1001,customers!$I$1:$I$1001,,0)</f>
        <v>Yes</v>
      </c>
    </row>
    <row r="677" spans="1:16" x14ac:dyDescent="0.25">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_xlfn.XLOOKUP(Oreders_Table[[#This Row],[Customer ID]],customers!$A$1:$A$1001,customers!$I$1:$I$1001,,0)</f>
        <v>Yes</v>
      </c>
    </row>
    <row r="678" spans="1:16" x14ac:dyDescent="0.25">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_xlfn.XLOOKUP(Oreders_Table[[#This Row],[Customer ID]],customers!$A$1:$A$1001,customers!$I$1:$I$1001,,0)</f>
        <v>No</v>
      </c>
    </row>
    <row r="679" spans="1:16" x14ac:dyDescent="0.25">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_xlfn.XLOOKUP(Oreders_Table[[#This Row],[Customer ID]],customers!$A$1:$A$1001,customers!$I$1:$I$1001,,0)</f>
        <v>No</v>
      </c>
    </row>
    <row r="680" spans="1:16" x14ac:dyDescent="0.25">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Arabrica</v>
      </c>
      <c r="O680" t="str">
        <f t="shared" si="32"/>
        <v>Light</v>
      </c>
      <c r="P680" t="str">
        <f>_xlfn.XLOOKUP(Oreders_Table[[#This Row],[Customer ID]],customers!$A$1:$A$1001,customers!$I$1:$I$1001,,0)</f>
        <v>Yes</v>
      </c>
    </row>
    <row r="681" spans="1:16" x14ac:dyDescent="0.25">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Robosta</v>
      </c>
      <c r="O681" t="str">
        <f t="shared" si="32"/>
        <v>Light</v>
      </c>
      <c r="P681" t="str">
        <f>_xlfn.XLOOKUP(Oreders_Table[[#This Row],[Customer ID]],customers!$A$1:$A$1001,customers!$I$1:$I$1001,,0)</f>
        <v>No</v>
      </c>
    </row>
    <row r="682" spans="1:16" x14ac:dyDescent="0.25">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Arabrica</v>
      </c>
      <c r="O682" t="str">
        <f t="shared" si="32"/>
        <v>Medium</v>
      </c>
      <c r="P682" t="str">
        <f>_xlfn.XLOOKUP(Oreders_Table[[#This Row],[Customer ID]],customers!$A$1:$A$1001,customers!$I$1:$I$1001,,0)</f>
        <v>No</v>
      </c>
    </row>
    <row r="683" spans="1:16" x14ac:dyDescent="0.25">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_xlfn.XLOOKUP(Oreders_Table[[#This Row],[Customer ID]],customers!$A$1:$A$1001,customers!$I$1:$I$1001,,0)</f>
        <v>Yes</v>
      </c>
    </row>
    <row r="684" spans="1:16" x14ac:dyDescent="0.25">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Excelsta</v>
      </c>
      <c r="O684" t="str">
        <f t="shared" si="32"/>
        <v>Medium</v>
      </c>
      <c r="P684" t="str">
        <f>_xlfn.XLOOKUP(Oreders_Table[[#This Row],[Customer ID]],customers!$A$1:$A$1001,customers!$I$1:$I$1001,,0)</f>
        <v>Yes</v>
      </c>
    </row>
    <row r="685" spans="1:16" x14ac:dyDescent="0.25">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_xlfn.XLOOKUP(Oreders_Table[[#This Row],[Customer ID]],customers!$A$1:$A$1001,customers!$I$1:$I$1001,,0)</f>
        <v>No</v>
      </c>
    </row>
    <row r="686" spans="1:16" x14ac:dyDescent="0.25">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Robosta</v>
      </c>
      <c r="O686" t="str">
        <f t="shared" si="32"/>
        <v>Light</v>
      </c>
      <c r="P686" t="str">
        <f>_xlfn.XLOOKUP(Oreders_Table[[#This Row],[Customer ID]],customers!$A$1:$A$1001,customers!$I$1:$I$1001,,0)</f>
        <v>No</v>
      </c>
    </row>
    <row r="687" spans="1:16" x14ac:dyDescent="0.25">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_xlfn.XLOOKUP(Oreders_Table[[#This Row],[Customer ID]],customers!$A$1:$A$1001,customers!$I$1:$I$1001,,0)</f>
        <v>Yes</v>
      </c>
    </row>
    <row r="688" spans="1:16" x14ac:dyDescent="0.25">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Robosta</v>
      </c>
      <c r="O688" t="str">
        <f t="shared" si="32"/>
        <v>Dark</v>
      </c>
      <c r="P688" t="str">
        <f>_xlfn.XLOOKUP(Oreders_Table[[#This Row],[Customer ID]],customers!$A$1:$A$1001,customers!$I$1:$I$1001,,0)</f>
        <v>Yes</v>
      </c>
    </row>
    <row r="689" spans="1:16" x14ac:dyDescent="0.25">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Excelsta</v>
      </c>
      <c r="O689" t="str">
        <f t="shared" si="32"/>
        <v>Medium</v>
      </c>
      <c r="P689" t="str">
        <f>_xlfn.XLOOKUP(Oreders_Table[[#This Row],[Customer ID]],customers!$A$1:$A$1001,customers!$I$1:$I$1001,,0)</f>
        <v>No</v>
      </c>
    </row>
    <row r="690" spans="1:16" x14ac:dyDescent="0.25">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Arabrica</v>
      </c>
      <c r="O690" t="str">
        <f t="shared" si="32"/>
        <v>Light</v>
      </c>
      <c r="P690" t="str">
        <f>_xlfn.XLOOKUP(Oreders_Table[[#This Row],[Customer ID]],customers!$A$1:$A$1001,customers!$I$1:$I$1001,,0)</f>
        <v>No</v>
      </c>
    </row>
    <row r="691" spans="1:16" x14ac:dyDescent="0.25">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Arabrica</v>
      </c>
      <c r="O691" t="str">
        <f t="shared" si="32"/>
        <v>Medium</v>
      </c>
      <c r="P691" t="str">
        <f>_xlfn.XLOOKUP(Oreders_Table[[#This Row],[Customer ID]],customers!$A$1:$A$1001,customers!$I$1:$I$1001,,0)</f>
        <v>No</v>
      </c>
    </row>
    <row r="692" spans="1:16" x14ac:dyDescent="0.25">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_xlfn.XLOOKUP(Oreders_Table[[#This Row],[Customer ID]],customers!$A$1:$A$1001,customers!$I$1:$I$1001,,0)</f>
        <v>No</v>
      </c>
    </row>
    <row r="693" spans="1:16" x14ac:dyDescent="0.25">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Arabrica</v>
      </c>
      <c r="O693" t="str">
        <f t="shared" si="32"/>
        <v>Medium</v>
      </c>
      <c r="P693" t="str">
        <f>_xlfn.XLOOKUP(Oreders_Table[[#This Row],[Customer ID]],customers!$A$1:$A$1001,customers!$I$1:$I$1001,,0)</f>
        <v>No</v>
      </c>
    </row>
    <row r="694" spans="1:16" x14ac:dyDescent="0.25">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_xlfn.XLOOKUP(Oreders_Table[[#This Row],[Customer ID]],customers!$A$1:$A$1001,customers!$I$1:$I$1001,,0)</f>
        <v>No</v>
      </c>
    </row>
    <row r="695" spans="1:16" x14ac:dyDescent="0.25">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Arabrica</v>
      </c>
      <c r="O695" t="str">
        <f t="shared" si="32"/>
        <v>Medium</v>
      </c>
      <c r="P695" t="str">
        <f>_xlfn.XLOOKUP(Oreders_Table[[#This Row],[Customer ID]],customers!$A$1:$A$1001,customers!$I$1:$I$1001,,0)</f>
        <v>Yes</v>
      </c>
    </row>
    <row r="696" spans="1:16" x14ac:dyDescent="0.25">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Excelsta</v>
      </c>
      <c r="O696" t="str">
        <f t="shared" si="32"/>
        <v>Dark</v>
      </c>
      <c r="P696" t="str">
        <f>_xlfn.XLOOKUP(Oreders_Table[[#This Row],[Customer ID]],customers!$A$1:$A$1001,customers!$I$1:$I$1001,,0)</f>
        <v>No</v>
      </c>
    </row>
    <row r="697" spans="1:16" x14ac:dyDescent="0.25">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_xlfn.XLOOKUP(Oreders_Table[[#This Row],[Customer ID]],customers!$A$1:$A$1001,customers!$I$1:$I$1001,,0)</f>
        <v>Yes</v>
      </c>
    </row>
    <row r="698" spans="1:16" x14ac:dyDescent="0.25">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_xlfn.XLOOKUP(Oreders_Table[[#This Row],[Customer ID]],customers!$A$1:$A$1001,customers!$I$1:$I$1001,,0)</f>
        <v>No</v>
      </c>
    </row>
    <row r="699" spans="1:16" x14ac:dyDescent="0.25">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Arabrica</v>
      </c>
      <c r="O699" t="str">
        <f t="shared" si="32"/>
        <v>Medium</v>
      </c>
      <c r="P699" t="str">
        <f>_xlfn.XLOOKUP(Oreders_Table[[#This Row],[Customer ID]],customers!$A$1:$A$1001,customers!$I$1:$I$1001,,0)</f>
        <v>No</v>
      </c>
    </row>
    <row r="700" spans="1:16" x14ac:dyDescent="0.25">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_xlfn.XLOOKUP(Oreders_Table[[#This Row],[Customer ID]],customers!$A$1:$A$1001,customers!$I$1:$I$1001,,0)</f>
        <v>No</v>
      </c>
    </row>
    <row r="701" spans="1:16" x14ac:dyDescent="0.25">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Arabrica</v>
      </c>
      <c r="O701" t="str">
        <f t="shared" si="32"/>
        <v>Dark</v>
      </c>
      <c r="P701" t="str">
        <f>_xlfn.XLOOKUP(Oreders_Table[[#This Row],[Customer ID]],customers!$A$1:$A$1001,customers!$I$1:$I$1001,,0)</f>
        <v>Yes</v>
      </c>
    </row>
    <row r="702" spans="1:16" x14ac:dyDescent="0.25">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_xlfn.XLOOKUP(Oreders_Table[[#This Row],[Customer ID]],customers!$A$1:$A$1001,customers!$I$1:$I$1001,,0)</f>
        <v>No</v>
      </c>
    </row>
    <row r="703" spans="1:16" x14ac:dyDescent="0.25">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Arabrica</v>
      </c>
      <c r="O703" t="str">
        <f t="shared" si="32"/>
        <v>Dark</v>
      </c>
      <c r="P703" t="str">
        <f>_xlfn.XLOOKUP(Oreders_Table[[#This Row],[Customer ID]],customers!$A$1:$A$1001,customers!$I$1:$I$1001,,0)</f>
        <v>Yes</v>
      </c>
    </row>
    <row r="704" spans="1:16" x14ac:dyDescent="0.25">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Arabrica</v>
      </c>
      <c r="O704" t="str">
        <f t="shared" si="32"/>
        <v>Light</v>
      </c>
      <c r="P704" t="str">
        <f>_xlfn.XLOOKUP(Oreders_Table[[#This Row],[Customer ID]],customers!$A$1:$A$1001,customers!$I$1:$I$1001,,0)</f>
        <v>Yes</v>
      </c>
    </row>
    <row r="705" spans="1:16" x14ac:dyDescent="0.25">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_xlfn.XLOOKUP(Oreders_Table[[#This Row],[Customer ID]],customers!$A$1:$A$1001,customers!$I$1:$I$1001,,0)</f>
        <v>Yes</v>
      </c>
    </row>
    <row r="706" spans="1:16" x14ac:dyDescent="0.25">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Excelsta</v>
      </c>
      <c r="O706" t="str">
        <f t="shared" si="32"/>
        <v>Dark</v>
      </c>
      <c r="P706" t="str">
        <f>_xlfn.XLOOKUP(Oreders_Table[[#This Row],[Customer ID]],customers!$A$1:$A$1001,customers!$I$1:$I$1001,,0)</f>
        <v>Yes</v>
      </c>
    </row>
    <row r="707" spans="1:16" x14ac:dyDescent="0.25">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IF(I707="Rob","Robosta",IF(I707="Exc","Excelsta",IF(I707="Ara","Arabrica",IF(I707="Lib","Librica",""))))</f>
        <v>Excelsta</v>
      </c>
      <c r="O707" t="str">
        <f t="shared" ref="O707:O770" si="35">IF(J707="M","Medium",IF(J707="L","Light",IF(J707="D","Dark","")))</f>
        <v>Light</v>
      </c>
      <c r="P707" t="str">
        <f>_xlfn.XLOOKUP(Oreders_Table[[#This Row],[Customer ID]],customers!$A$1:$A$1001,customers!$I$1:$I$1001,,0)</f>
        <v>No</v>
      </c>
    </row>
    <row r="708" spans="1:16" x14ac:dyDescent="0.25">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Excelsta</v>
      </c>
      <c r="O708" t="str">
        <f t="shared" si="35"/>
        <v>Medium</v>
      </c>
      <c r="P708" t="str">
        <f>_xlfn.XLOOKUP(Oreders_Table[[#This Row],[Customer ID]],customers!$A$1:$A$1001,customers!$I$1:$I$1001,,0)</f>
        <v>No</v>
      </c>
    </row>
    <row r="709" spans="1:16" x14ac:dyDescent="0.25">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_xlfn.XLOOKUP(Oreders_Table[[#This Row],[Customer ID]],customers!$A$1:$A$1001,customers!$I$1:$I$1001,,0)</f>
        <v>No</v>
      </c>
    </row>
    <row r="710" spans="1:16" x14ac:dyDescent="0.25">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Arabrica</v>
      </c>
      <c r="O710" t="str">
        <f t="shared" si="35"/>
        <v>Medium</v>
      </c>
      <c r="P710" t="str">
        <f>_xlfn.XLOOKUP(Oreders_Table[[#This Row],[Customer ID]],customers!$A$1:$A$1001,customers!$I$1:$I$1001,,0)</f>
        <v>Yes</v>
      </c>
    </row>
    <row r="711" spans="1:16" x14ac:dyDescent="0.25">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Excelsta</v>
      </c>
      <c r="O711" t="str">
        <f t="shared" si="35"/>
        <v>Light</v>
      </c>
      <c r="P711" t="str">
        <f>_xlfn.XLOOKUP(Oreders_Table[[#This Row],[Customer ID]],customers!$A$1:$A$1001,customers!$I$1:$I$1001,,0)</f>
        <v>Yes</v>
      </c>
    </row>
    <row r="712" spans="1:16" x14ac:dyDescent="0.25">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Excelsta</v>
      </c>
      <c r="O712" t="str">
        <f t="shared" si="35"/>
        <v>Medium</v>
      </c>
      <c r="P712" t="str">
        <f>_xlfn.XLOOKUP(Oreders_Table[[#This Row],[Customer ID]],customers!$A$1:$A$1001,customers!$I$1:$I$1001,,0)</f>
        <v>No</v>
      </c>
    </row>
    <row r="713" spans="1:16" x14ac:dyDescent="0.25">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Robosta</v>
      </c>
      <c r="O713" t="str">
        <f t="shared" si="35"/>
        <v>Medium</v>
      </c>
      <c r="P713" t="str">
        <f>_xlfn.XLOOKUP(Oreders_Table[[#This Row],[Customer ID]],customers!$A$1:$A$1001,customers!$I$1:$I$1001,,0)</f>
        <v>No</v>
      </c>
    </row>
    <row r="714" spans="1:16" x14ac:dyDescent="0.25">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Excelsta</v>
      </c>
      <c r="O714" t="str">
        <f t="shared" si="35"/>
        <v>Medium</v>
      </c>
      <c r="P714" t="str">
        <f>_xlfn.XLOOKUP(Oreders_Table[[#This Row],[Customer ID]],customers!$A$1:$A$1001,customers!$I$1:$I$1001,,0)</f>
        <v>No</v>
      </c>
    </row>
    <row r="715" spans="1:16" x14ac:dyDescent="0.25">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Robosta</v>
      </c>
      <c r="O715" t="str">
        <f t="shared" si="35"/>
        <v>Medium</v>
      </c>
      <c r="P715" t="str">
        <f>_xlfn.XLOOKUP(Oreders_Table[[#This Row],[Customer ID]],customers!$A$1:$A$1001,customers!$I$1:$I$1001,,0)</f>
        <v>No</v>
      </c>
    </row>
    <row r="716" spans="1:16" x14ac:dyDescent="0.25">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Excelsta</v>
      </c>
      <c r="O716" t="str">
        <f t="shared" si="35"/>
        <v>Dark</v>
      </c>
      <c r="P716" t="str">
        <f>_xlfn.XLOOKUP(Oreders_Table[[#This Row],[Customer ID]],customers!$A$1:$A$1001,customers!$I$1:$I$1001,,0)</f>
        <v>Yes</v>
      </c>
    </row>
    <row r="717" spans="1:16" x14ac:dyDescent="0.25">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Excelsta</v>
      </c>
      <c r="O717" t="str">
        <f t="shared" si="35"/>
        <v>Light</v>
      </c>
      <c r="P717" t="str">
        <f>_xlfn.XLOOKUP(Oreders_Table[[#This Row],[Customer ID]],customers!$A$1:$A$1001,customers!$I$1:$I$1001,,0)</f>
        <v>No</v>
      </c>
    </row>
    <row r="718" spans="1:16" x14ac:dyDescent="0.25">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Robosta</v>
      </c>
      <c r="O718" t="str">
        <f t="shared" si="35"/>
        <v>Light</v>
      </c>
      <c r="P718" t="str">
        <f>_xlfn.XLOOKUP(Oreders_Table[[#This Row],[Customer ID]],customers!$A$1:$A$1001,customers!$I$1:$I$1001,,0)</f>
        <v>No</v>
      </c>
    </row>
    <row r="719" spans="1:16" x14ac:dyDescent="0.25">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Arabrica</v>
      </c>
      <c r="O719" t="str">
        <f t="shared" si="35"/>
        <v>Dark</v>
      </c>
      <c r="P719" t="str">
        <f>_xlfn.XLOOKUP(Oreders_Table[[#This Row],[Customer ID]],customers!$A$1:$A$1001,customers!$I$1:$I$1001,,0)</f>
        <v>No</v>
      </c>
    </row>
    <row r="720" spans="1:16" x14ac:dyDescent="0.25">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_xlfn.XLOOKUP(Oreders_Table[[#This Row],[Customer ID]],customers!$A$1:$A$1001,customers!$I$1:$I$1001,,0)</f>
        <v>No</v>
      </c>
    </row>
    <row r="721" spans="1:16" x14ac:dyDescent="0.25">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_xlfn.XLOOKUP(Oreders_Table[[#This Row],[Customer ID]],customers!$A$1:$A$1001,customers!$I$1:$I$1001,,0)</f>
        <v>Yes</v>
      </c>
    </row>
    <row r="722" spans="1:16" x14ac:dyDescent="0.25">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Excelsta</v>
      </c>
      <c r="O722" t="str">
        <f t="shared" si="35"/>
        <v>Dark</v>
      </c>
      <c r="P722" t="str">
        <f>_xlfn.XLOOKUP(Oreders_Table[[#This Row],[Customer ID]],customers!$A$1:$A$1001,customers!$I$1:$I$1001,,0)</f>
        <v>Yes</v>
      </c>
    </row>
    <row r="723" spans="1:16" x14ac:dyDescent="0.25">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Robosta</v>
      </c>
      <c r="O723" t="str">
        <f t="shared" si="35"/>
        <v>Medium</v>
      </c>
      <c r="P723" t="str">
        <f>_xlfn.XLOOKUP(Oreders_Table[[#This Row],[Customer ID]],customers!$A$1:$A$1001,customers!$I$1:$I$1001,,0)</f>
        <v>Yes</v>
      </c>
    </row>
    <row r="724" spans="1:16" x14ac:dyDescent="0.25">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Excelsta</v>
      </c>
      <c r="O724" t="str">
        <f t="shared" si="35"/>
        <v>Dark</v>
      </c>
      <c r="P724" t="str">
        <f>_xlfn.XLOOKUP(Oreders_Table[[#This Row],[Customer ID]],customers!$A$1:$A$1001,customers!$I$1:$I$1001,,0)</f>
        <v>No</v>
      </c>
    </row>
    <row r="725" spans="1:16" x14ac:dyDescent="0.25">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Excelsta</v>
      </c>
      <c r="O725" t="str">
        <f t="shared" si="35"/>
        <v>Medium</v>
      </c>
      <c r="P725" t="str">
        <f>_xlfn.XLOOKUP(Oreders_Table[[#This Row],[Customer ID]],customers!$A$1:$A$1001,customers!$I$1:$I$1001,,0)</f>
        <v>No</v>
      </c>
    </row>
    <row r="726" spans="1:16" x14ac:dyDescent="0.25">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Arabrica</v>
      </c>
      <c r="O726" t="str">
        <f t="shared" si="35"/>
        <v>Medium</v>
      </c>
      <c r="P726" t="str">
        <f>_xlfn.XLOOKUP(Oreders_Table[[#This Row],[Customer ID]],customers!$A$1:$A$1001,customers!$I$1:$I$1001,,0)</f>
        <v>Yes</v>
      </c>
    </row>
    <row r="727" spans="1:16" x14ac:dyDescent="0.25">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Arabrica</v>
      </c>
      <c r="O727" t="str">
        <f t="shared" si="35"/>
        <v>Light</v>
      </c>
      <c r="P727" t="str">
        <f>_xlfn.XLOOKUP(Oreders_Table[[#This Row],[Customer ID]],customers!$A$1:$A$1001,customers!$I$1:$I$1001,,0)</f>
        <v>No</v>
      </c>
    </row>
    <row r="728" spans="1:16" x14ac:dyDescent="0.25">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_xlfn.XLOOKUP(Oreders_Table[[#This Row],[Customer ID]],customers!$A$1:$A$1001,customers!$I$1:$I$1001,,0)</f>
        <v>No</v>
      </c>
    </row>
    <row r="729" spans="1:16" x14ac:dyDescent="0.25">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Robosta</v>
      </c>
      <c r="O729" t="str">
        <f t="shared" si="35"/>
        <v>Medium</v>
      </c>
      <c r="P729" t="str">
        <f>_xlfn.XLOOKUP(Oreders_Table[[#This Row],[Customer ID]],customers!$A$1:$A$1001,customers!$I$1:$I$1001,,0)</f>
        <v>Yes</v>
      </c>
    </row>
    <row r="730" spans="1:16" x14ac:dyDescent="0.25">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Excelsta</v>
      </c>
      <c r="O730" t="str">
        <f t="shared" si="35"/>
        <v>Dark</v>
      </c>
      <c r="P730" t="str">
        <f>_xlfn.XLOOKUP(Oreders_Table[[#This Row],[Customer ID]],customers!$A$1:$A$1001,customers!$I$1:$I$1001,,0)</f>
        <v>Yes</v>
      </c>
    </row>
    <row r="731" spans="1:16" x14ac:dyDescent="0.25">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_xlfn.XLOOKUP(Oreders_Table[[#This Row],[Customer ID]],customers!$A$1:$A$1001,customers!$I$1:$I$1001,,0)</f>
        <v>No</v>
      </c>
    </row>
    <row r="732" spans="1:16" x14ac:dyDescent="0.25">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_xlfn.XLOOKUP(Oreders_Table[[#This Row],[Customer ID]],customers!$A$1:$A$1001,customers!$I$1:$I$1001,,0)</f>
        <v>No</v>
      </c>
    </row>
    <row r="733" spans="1:16" x14ac:dyDescent="0.25">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_xlfn.XLOOKUP(Oreders_Table[[#This Row],[Customer ID]],customers!$A$1:$A$1001,customers!$I$1:$I$1001,,0)</f>
        <v>Yes</v>
      </c>
    </row>
    <row r="734" spans="1:16" x14ac:dyDescent="0.25">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Excelsta</v>
      </c>
      <c r="O734" t="str">
        <f t="shared" si="35"/>
        <v>Light</v>
      </c>
      <c r="P734" t="str">
        <f>_xlfn.XLOOKUP(Oreders_Table[[#This Row],[Customer ID]],customers!$A$1:$A$1001,customers!$I$1:$I$1001,,0)</f>
        <v>No</v>
      </c>
    </row>
    <row r="735" spans="1:16" x14ac:dyDescent="0.25">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_xlfn.XLOOKUP(Oreders_Table[[#This Row],[Customer ID]],customers!$A$1:$A$1001,customers!$I$1:$I$1001,,0)</f>
        <v>Yes</v>
      </c>
    </row>
    <row r="736" spans="1:16" x14ac:dyDescent="0.25">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Robosta</v>
      </c>
      <c r="O736" t="str">
        <f t="shared" si="35"/>
        <v>Dark</v>
      </c>
      <c r="P736" t="str">
        <f>_xlfn.XLOOKUP(Oreders_Table[[#This Row],[Customer ID]],customers!$A$1:$A$1001,customers!$I$1:$I$1001,,0)</f>
        <v>No</v>
      </c>
    </row>
    <row r="737" spans="1:16" x14ac:dyDescent="0.25">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Excelsta</v>
      </c>
      <c r="O737" t="str">
        <f t="shared" si="35"/>
        <v>Dark</v>
      </c>
      <c r="P737" t="str">
        <f>_xlfn.XLOOKUP(Oreders_Table[[#This Row],[Customer ID]],customers!$A$1:$A$1001,customers!$I$1:$I$1001,,0)</f>
        <v>No</v>
      </c>
    </row>
    <row r="738" spans="1:16" x14ac:dyDescent="0.25">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_xlfn.XLOOKUP(Oreders_Table[[#This Row],[Customer ID]],customers!$A$1:$A$1001,customers!$I$1:$I$1001,,0)</f>
        <v>Yes</v>
      </c>
    </row>
    <row r="739" spans="1:16" x14ac:dyDescent="0.25">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Arabrica</v>
      </c>
      <c r="O739" t="str">
        <f t="shared" si="35"/>
        <v>Medium</v>
      </c>
      <c r="P739" t="str">
        <f>_xlfn.XLOOKUP(Oreders_Table[[#This Row],[Customer ID]],customers!$A$1:$A$1001,customers!$I$1:$I$1001,,0)</f>
        <v>No</v>
      </c>
    </row>
    <row r="740" spans="1:16" x14ac:dyDescent="0.25">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Robosta</v>
      </c>
      <c r="O740" t="str">
        <f t="shared" si="35"/>
        <v>Light</v>
      </c>
      <c r="P740" t="str">
        <f>_xlfn.XLOOKUP(Oreders_Table[[#This Row],[Customer ID]],customers!$A$1:$A$1001,customers!$I$1:$I$1001,,0)</f>
        <v>No</v>
      </c>
    </row>
    <row r="741" spans="1:16" x14ac:dyDescent="0.25">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Excelsta</v>
      </c>
      <c r="O741" t="str">
        <f t="shared" si="35"/>
        <v>Dark</v>
      </c>
      <c r="P741" t="str">
        <f>_xlfn.XLOOKUP(Oreders_Table[[#This Row],[Customer ID]],customers!$A$1:$A$1001,customers!$I$1:$I$1001,,0)</f>
        <v>No</v>
      </c>
    </row>
    <row r="742" spans="1:16" x14ac:dyDescent="0.25">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Robosta</v>
      </c>
      <c r="O742" t="str">
        <f t="shared" si="35"/>
        <v>Light</v>
      </c>
      <c r="P742" t="str">
        <f>_xlfn.XLOOKUP(Oreders_Table[[#This Row],[Customer ID]],customers!$A$1:$A$1001,customers!$I$1:$I$1001,,0)</f>
        <v>No</v>
      </c>
    </row>
    <row r="743" spans="1:16" x14ac:dyDescent="0.25">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_xlfn.XLOOKUP(Oreders_Table[[#This Row],[Customer ID]],customers!$A$1:$A$1001,customers!$I$1:$I$1001,,0)</f>
        <v>No</v>
      </c>
    </row>
    <row r="744" spans="1:16" x14ac:dyDescent="0.25">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_xlfn.XLOOKUP(Oreders_Table[[#This Row],[Customer ID]],customers!$A$1:$A$1001,customers!$I$1:$I$1001,,0)</f>
        <v>No</v>
      </c>
    </row>
    <row r="745" spans="1:16" x14ac:dyDescent="0.25">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Arabrica</v>
      </c>
      <c r="O745" t="str">
        <f t="shared" si="35"/>
        <v>Dark</v>
      </c>
      <c r="P745" t="str">
        <f>_xlfn.XLOOKUP(Oreders_Table[[#This Row],[Customer ID]],customers!$A$1:$A$1001,customers!$I$1:$I$1001,,0)</f>
        <v>No</v>
      </c>
    </row>
    <row r="746" spans="1:16" x14ac:dyDescent="0.25">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Robosta</v>
      </c>
      <c r="O746" t="str">
        <f t="shared" si="35"/>
        <v>Medium</v>
      </c>
      <c r="P746" t="str">
        <f>_xlfn.XLOOKUP(Oreders_Table[[#This Row],[Customer ID]],customers!$A$1:$A$1001,customers!$I$1:$I$1001,,0)</f>
        <v>Yes</v>
      </c>
    </row>
    <row r="747" spans="1:16" x14ac:dyDescent="0.25">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Excelsta</v>
      </c>
      <c r="O747" t="str">
        <f t="shared" si="35"/>
        <v>Dark</v>
      </c>
      <c r="P747" t="str">
        <f>_xlfn.XLOOKUP(Oreders_Table[[#This Row],[Customer ID]],customers!$A$1:$A$1001,customers!$I$1:$I$1001,,0)</f>
        <v>No</v>
      </c>
    </row>
    <row r="748" spans="1:16" x14ac:dyDescent="0.25">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Arabrica</v>
      </c>
      <c r="O748" t="str">
        <f t="shared" si="35"/>
        <v>Medium</v>
      </c>
      <c r="P748" t="str">
        <f>_xlfn.XLOOKUP(Oreders_Table[[#This Row],[Customer ID]],customers!$A$1:$A$1001,customers!$I$1:$I$1001,,0)</f>
        <v>No</v>
      </c>
    </row>
    <row r="749" spans="1:16" x14ac:dyDescent="0.25">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_xlfn.XLOOKUP(Oreders_Table[[#This Row],[Customer ID]],customers!$A$1:$A$1001,customers!$I$1:$I$1001,,0)</f>
        <v>Yes</v>
      </c>
    </row>
    <row r="750" spans="1:16" x14ac:dyDescent="0.25">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Excelsta</v>
      </c>
      <c r="O750" t="str">
        <f t="shared" si="35"/>
        <v>Dark</v>
      </c>
      <c r="P750" t="str">
        <f>_xlfn.XLOOKUP(Oreders_Table[[#This Row],[Customer ID]],customers!$A$1:$A$1001,customers!$I$1:$I$1001,,0)</f>
        <v>No</v>
      </c>
    </row>
    <row r="751" spans="1:16" x14ac:dyDescent="0.25">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Robosta</v>
      </c>
      <c r="O751" t="str">
        <f t="shared" si="35"/>
        <v>Dark</v>
      </c>
      <c r="P751" t="str">
        <f>_xlfn.XLOOKUP(Oreders_Table[[#This Row],[Customer ID]],customers!$A$1:$A$1001,customers!$I$1:$I$1001,,0)</f>
        <v>Yes</v>
      </c>
    </row>
    <row r="752" spans="1:16" x14ac:dyDescent="0.25">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Robosta</v>
      </c>
      <c r="O752" t="str">
        <f t="shared" si="35"/>
        <v>Medium</v>
      </c>
      <c r="P752" t="str">
        <f>_xlfn.XLOOKUP(Oreders_Table[[#This Row],[Customer ID]],customers!$A$1:$A$1001,customers!$I$1:$I$1001,,0)</f>
        <v>Yes</v>
      </c>
    </row>
    <row r="753" spans="1:16" x14ac:dyDescent="0.25">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_xlfn.XLOOKUP(Oreders_Table[[#This Row],[Customer ID]],customers!$A$1:$A$1001,customers!$I$1:$I$1001,,0)</f>
        <v>No</v>
      </c>
    </row>
    <row r="754" spans="1:16" x14ac:dyDescent="0.25">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Excelsta</v>
      </c>
      <c r="O754" t="str">
        <f t="shared" si="35"/>
        <v>Medium</v>
      </c>
      <c r="P754" t="str">
        <f>_xlfn.XLOOKUP(Oreders_Table[[#This Row],[Customer ID]],customers!$A$1:$A$1001,customers!$I$1:$I$1001,,0)</f>
        <v>Yes</v>
      </c>
    </row>
    <row r="755" spans="1:16" x14ac:dyDescent="0.25">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Arabrica</v>
      </c>
      <c r="O755" t="str">
        <f t="shared" si="35"/>
        <v>Dark</v>
      </c>
      <c r="P755" t="str">
        <f>_xlfn.XLOOKUP(Oreders_Table[[#This Row],[Customer ID]],customers!$A$1:$A$1001,customers!$I$1:$I$1001,,0)</f>
        <v>No</v>
      </c>
    </row>
    <row r="756" spans="1:16" x14ac:dyDescent="0.25">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Arabrica</v>
      </c>
      <c r="O756" t="str">
        <f t="shared" si="35"/>
        <v>Dark</v>
      </c>
      <c r="P756" t="str">
        <f>_xlfn.XLOOKUP(Oreders_Table[[#This Row],[Customer ID]],customers!$A$1:$A$1001,customers!$I$1:$I$1001,,0)</f>
        <v>No</v>
      </c>
    </row>
    <row r="757" spans="1:16" x14ac:dyDescent="0.25">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_xlfn.XLOOKUP(Oreders_Table[[#This Row],[Customer ID]],customers!$A$1:$A$1001,customers!$I$1:$I$1001,,0)</f>
        <v>No</v>
      </c>
    </row>
    <row r="758" spans="1:16" x14ac:dyDescent="0.25">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Robosta</v>
      </c>
      <c r="O758" t="str">
        <f t="shared" si="35"/>
        <v>Dark</v>
      </c>
      <c r="P758" t="str">
        <f>_xlfn.XLOOKUP(Oreders_Table[[#This Row],[Customer ID]],customers!$A$1:$A$1001,customers!$I$1:$I$1001,,0)</f>
        <v>Yes</v>
      </c>
    </row>
    <row r="759" spans="1:16" x14ac:dyDescent="0.25">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Arabrica</v>
      </c>
      <c r="O759" t="str">
        <f t="shared" si="35"/>
        <v>Dark</v>
      </c>
      <c r="P759" t="str">
        <f>_xlfn.XLOOKUP(Oreders_Table[[#This Row],[Customer ID]],customers!$A$1:$A$1001,customers!$I$1:$I$1001,,0)</f>
        <v>Yes</v>
      </c>
    </row>
    <row r="760" spans="1:16" x14ac:dyDescent="0.25">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Robosta</v>
      </c>
      <c r="O760" t="str">
        <f t="shared" si="35"/>
        <v>Dark</v>
      </c>
      <c r="P760" t="str">
        <f>_xlfn.XLOOKUP(Oreders_Table[[#This Row],[Customer ID]],customers!$A$1:$A$1001,customers!$I$1:$I$1001,,0)</f>
        <v>No</v>
      </c>
    </row>
    <row r="761" spans="1:16" x14ac:dyDescent="0.25">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_xlfn.XLOOKUP(Oreders_Table[[#This Row],[Customer ID]],customers!$A$1:$A$1001,customers!$I$1:$I$1001,,0)</f>
        <v>Yes</v>
      </c>
    </row>
    <row r="762" spans="1:16" x14ac:dyDescent="0.25">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Excelsta</v>
      </c>
      <c r="O762" t="str">
        <f t="shared" si="35"/>
        <v>Light</v>
      </c>
      <c r="P762" t="str">
        <f>_xlfn.XLOOKUP(Oreders_Table[[#This Row],[Customer ID]],customers!$A$1:$A$1001,customers!$I$1:$I$1001,,0)</f>
        <v>No</v>
      </c>
    </row>
    <row r="763" spans="1:16" x14ac:dyDescent="0.25">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Excelsta</v>
      </c>
      <c r="O763" t="str">
        <f t="shared" si="35"/>
        <v>Light</v>
      </c>
      <c r="P763" t="str">
        <f>_xlfn.XLOOKUP(Oreders_Table[[#This Row],[Customer ID]],customers!$A$1:$A$1001,customers!$I$1:$I$1001,,0)</f>
        <v>Yes</v>
      </c>
    </row>
    <row r="764" spans="1:16" x14ac:dyDescent="0.25">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_xlfn.XLOOKUP(Oreders_Table[[#This Row],[Customer ID]],customers!$A$1:$A$1001,customers!$I$1:$I$1001,,0)</f>
        <v>No</v>
      </c>
    </row>
    <row r="765" spans="1:16" x14ac:dyDescent="0.25">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Arabrica</v>
      </c>
      <c r="O765" t="str">
        <f t="shared" si="35"/>
        <v>Light</v>
      </c>
      <c r="P765" t="str">
        <f>_xlfn.XLOOKUP(Oreders_Table[[#This Row],[Customer ID]],customers!$A$1:$A$1001,customers!$I$1:$I$1001,,0)</f>
        <v>No</v>
      </c>
    </row>
    <row r="766" spans="1:16" x14ac:dyDescent="0.25">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Arabrica</v>
      </c>
      <c r="O766" t="str">
        <f t="shared" si="35"/>
        <v>Light</v>
      </c>
      <c r="P766" t="str">
        <f>_xlfn.XLOOKUP(Oreders_Table[[#This Row],[Customer ID]],customers!$A$1:$A$1001,customers!$I$1:$I$1001,,0)</f>
        <v>Yes</v>
      </c>
    </row>
    <row r="767" spans="1:16" x14ac:dyDescent="0.25">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Robosta</v>
      </c>
      <c r="O767" t="str">
        <f t="shared" si="35"/>
        <v>Medium</v>
      </c>
      <c r="P767" t="str">
        <f>_xlfn.XLOOKUP(Oreders_Table[[#This Row],[Customer ID]],customers!$A$1:$A$1001,customers!$I$1:$I$1001,,0)</f>
        <v>Yes</v>
      </c>
    </row>
    <row r="768" spans="1:16" x14ac:dyDescent="0.25">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Arabrica</v>
      </c>
      <c r="O768" t="str">
        <f t="shared" si="35"/>
        <v>Light</v>
      </c>
      <c r="P768" t="str">
        <f>_xlfn.XLOOKUP(Oreders_Table[[#This Row],[Customer ID]],customers!$A$1:$A$1001,customers!$I$1:$I$1001,,0)</f>
        <v>Yes</v>
      </c>
    </row>
    <row r="769" spans="1:16" x14ac:dyDescent="0.25">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Arabrica</v>
      </c>
      <c r="O769" t="str">
        <f t="shared" si="35"/>
        <v>Light</v>
      </c>
      <c r="P769" t="str">
        <f>_xlfn.XLOOKUP(Oreders_Table[[#This Row],[Customer ID]],customers!$A$1:$A$1001,customers!$I$1:$I$1001,,0)</f>
        <v>No</v>
      </c>
    </row>
    <row r="770" spans="1:16" x14ac:dyDescent="0.25">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Robosta</v>
      </c>
      <c r="O770" t="str">
        <f t="shared" si="35"/>
        <v>Light</v>
      </c>
      <c r="P770" t="str">
        <f>_xlfn.XLOOKUP(Oreders_Table[[#This Row],[Customer ID]],customers!$A$1:$A$1001,customers!$I$1:$I$1001,,0)</f>
        <v>No</v>
      </c>
    </row>
    <row r="771" spans="1:16" x14ac:dyDescent="0.25">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IF(I771="Rob","Robosta",IF(I771="Exc","Excelsta",IF(I771="Ara","Arabrica",IF(I771="Lib","Librica",""))))</f>
        <v>Robosta</v>
      </c>
      <c r="O771" t="str">
        <f t="shared" ref="O771:O834" si="38">IF(J771="M","Medium",IF(J771="L","Light",IF(J771="D","Dark","")))</f>
        <v>Medium</v>
      </c>
      <c r="P771" t="str">
        <f>_xlfn.XLOOKUP(Oreders_Table[[#This Row],[Customer ID]],customers!$A$1:$A$1001,customers!$I$1:$I$1001,,0)</f>
        <v>No</v>
      </c>
    </row>
    <row r="772" spans="1:16" x14ac:dyDescent="0.25">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Arabrica</v>
      </c>
      <c r="O772" t="str">
        <f t="shared" si="38"/>
        <v>Dark</v>
      </c>
      <c r="P772" t="str">
        <f>_xlfn.XLOOKUP(Oreders_Table[[#This Row],[Customer ID]],customers!$A$1:$A$1001,customers!$I$1:$I$1001,,0)</f>
        <v>No</v>
      </c>
    </row>
    <row r="773" spans="1:16" x14ac:dyDescent="0.25">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Robosta</v>
      </c>
      <c r="O773" t="str">
        <f t="shared" si="38"/>
        <v>Light</v>
      </c>
      <c r="P773" t="str">
        <f>_xlfn.XLOOKUP(Oreders_Table[[#This Row],[Customer ID]],customers!$A$1:$A$1001,customers!$I$1:$I$1001,,0)</f>
        <v>No</v>
      </c>
    </row>
    <row r="774" spans="1:16" x14ac:dyDescent="0.25">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Excelsta</v>
      </c>
      <c r="O774" t="str">
        <f t="shared" si="38"/>
        <v>Medium</v>
      </c>
      <c r="P774" t="str">
        <f>_xlfn.XLOOKUP(Oreders_Table[[#This Row],[Customer ID]],customers!$A$1:$A$1001,customers!$I$1:$I$1001,,0)</f>
        <v>No</v>
      </c>
    </row>
    <row r="775" spans="1:16" x14ac:dyDescent="0.25">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_xlfn.XLOOKUP(Oreders_Table[[#This Row],[Customer ID]],customers!$A$1:$A$1001,customers!$I$1:$I$1001,,0)</f>
        <v>No</v>
      </c>
    </row>
    <row r="776" spans="1:16" x14ac:dyDescent="0.25">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Robosta</v>
      </c>
      <c r="O776" t="str">
        <f t="shared" si="38"/>
        <v>Medium</v>
      </c>
      <c r="P776" t="str">
        <f>_xlfn.XLOOKUP(Oreders_Table[[#This Row],[Customer ID]],customers!$A$1:$A$1001,customers!$I$1:$I$1001,,0)</f>
        <v>Yes</v>
      </c>
    </row>
    <row r="777" spans="1:16" x14ac:dyDescent="0.25">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Excelsta</v>
      </c>
      <c r="O777" t="str">
        <f t="shared" si="38"/>
        <v>Light</v>
      </c>
      <c r="P777" t="str">
        <f>_xlfn.XLOOKUP(Oreders_Table[[#This Row],[Customer ID]],customers!$A$1:$A$1001,customers!$I$1:$I$1001,,0)</f>
        <v>Yes</v>
      </c>
    </row>
    <row r="778" spans="1:16" x14ac:dyDescent="0.25">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Arabrica</v>
      </c>
      <c r="O778" t="str">
        <f t="shared" si="38"/>
        <v>Medium</v>
      </c>
      <c r="P778" t="str">
        <f>_xlfn.XLOOKUP(Oreders_Table[[#This Row],[Customer ID]],customers!$A$1:$A$1001,customers!$I$1:$I$1001,,0)</f>
        <v>No</v>
      </c>
    </row>
    <row r="779" spans="1:16" x14ac:dyDescent="0.25">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Arabrica</v>
      </c>
      <c r="O779" t="str">
        <f t="shared" si="38"/>
        <v>Light</v>
      </c>
      <c r="P779" t="str">
        <f>_xlfn.XLOOKUP(Oreders_Table[[#This Row],[Customer ID]],customers!$A$1:$A$1001,customers!$I$1:$I$1001,,0)</f>
        <v>No</v>
      </c>
    </row>
    <row r="780" spans="1:16" x14ac:dyDescent="0.25">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_xlfn.XLOOKUP(Oreders_Table[[#This Row],[Customer ID]],customers!$A$1:$A$1001,customers!$I$1:$I$1001,,0)</f>
        <v>Yes</v>
      </c>
    </row>
    <row r="781" spans="1:16" x14ac:dyDescent="0.25">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_xlfn.XLOOKUP(Oreders_Table[[#This Row],[Customer ID]],customers!$A$1:$A$1001,customers!$I$1:$I$1001,,0)</f>
        <v>Yes</v>
      </c>
    </row>
    <row r="782" spans="1:16" x14ac:dyDescent="0.25">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Excelsta</v>
      </c>
      <c r="O782" t="str">
        <f t="shared" si="38"/>
        <v>Medium</v>
      </c>
      <c r="P782" t="str">
        <f>_xlfn.XLOOKUP(Oreders_Table[[#This Row],[Customer ID]],customers!$A$1:$A$1001,customers!$I$1:$I$1001,,0)</f>
        <v>No</v>
      </c>
    </row>
    <row r="783" spans="1:16" x14ac:dyDescent="0.25">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_xlfn.XLOOKUP(Oreders_Table[[#This Row],[Customer ID]],customers!$A$1:$A$1001,customers!$I$1:$I$1001,,0)</f>
        <v>No</v>
      </c>
    </row>
    <row r="784" spans="1:16" x14ac:dyDescent="0.25">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Excelsta</v>
      </c>
      <c r="O784" t="str">
        <f t="shared" si="38"/>
        <v>Light</v>
      </c>
      <c r="P784" t="str">
        <f>_xlfn.XLOOKUP(Oreders_Table[[#This Row],[Customer ID]],customers!$A$1:$A$1001,customers!$I$1:$I$1001,,0)</f>
        <v>No</v>
      </c>
    </row>
    <row r="785" spans="1:16" x14ac:dyDescent="0.25">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_xlfn.XLOOKUP(Oreders_Table[[#This Row],[Customer ID]],customers!$A$1:$A$1001,customers!$I$1:$I$1001,,0)</f>
        <v>Yes</v>
      </c>
    </row>
    <row r="786" spans="1:16" x14ac:dyDescent="0.25">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_xlfn.XLOOKUP(Oreders_Table[[#This Row],[Customer ID]],customers!$A$1:$A$1001,customers!$I$1:$I$1001,,0)</f>
        <v>No</v>
      </c>
    </row>
    <row r="787" spans="1:16" x14ac:dyDescent="0.25">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Arabrica</v>
      </c>
      <c r="O787" t="str">
        <f t="shared" si="38"/>
        <v>Dark</v>
      </c>
      <c r="P787" t="str">
        <f>_xlfn.XLOOKUP(Oreders_Table[[#This Row],[Customer ID]],customers!$A$1:$A$1001,customers!$I$1:$I$1001,,0)</f>
        <v>No</v>
      </c>
    </row>
    <row r="788" spans="1:16" x14ac:dyDescent="0.25">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Excelsta</v>
      </c>
      <c r="O788" t="str">
        <f t="shared" si="38"/>
        <v>Dark</v>
      </c>
      <c r="P788" t="str">
        <f>_xlfn.XLOOKUP(Oreders_Table[[#This Row],[Customer ID]],customers!$A$1:$A$1001,customers!$I$1:$I$1001,,0)</f>
        <v>Yes</v>
      </c>
    </row>
    <row r="789" spans="1:16" x14ac:dyDescent="0.25">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Excelsta</v>
      </c>
      <c r="O789" t="str">
        <f t="shared" si="38"/>
        <v>Medium</v>
      </c>
      <c r="P789" t="str">
        <f>_xlfn.XLOOKUP(Oreders_Table[[#This Row],[Customer ID]],customers!$A$1:$A$1001,customers!$I$1:$I$1001,,0)</f>
        <v>Yes</v>
      </c>
    </row>
    <row r="790" spans="1:16" x14ac:dyDescent="0.25">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Robosta</v>
      </c>
      <c r="O790" t="str">
        <f t="shared" si="38"/>
        <v>Medium</v>
      </c>
      <c r="P790" t="str">
        <f>_xlfn.XLOOKUP(Oreders_Table[[#This Row],[Customer ID]],customers!$A$1:$A$1001,customers!$I$1:$I$1001,,0)</f>
        <v>Yes</v>
      </c>
    </row>
    <row r="791" spans="1:16" x14ac:dyDescent="0.25">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Arabrica</v>
      </c>
      <c r="O791" t="str">
        <f t="shared" si="38"/>
        <v>Light</v>
      </c>
      <c r="P791" t="str">
        <f>_xlfn.XLOOKUP(Oreders_Table[[#This Row],[Customer ID]],customers!$A$1:$A$1001,customers!$I$1:$I$1001,,0)</f>
        <v>No</v>
      </c>
    </row>
    <row r="792" spans="1:16" x14ac:dyDescent="0.25">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Arabrica</v>
      </c>
      <c r="O792" t="str">
        <f t="shared" si="38"/>
        <v>Light</v>
      </c>
      <c r="P792" t="str">
        <f>_xlfn.XLOOKUP(Oreders_Table[[#This Row],[Customer ID]],customers!$A$1:$A$1001,customers!$I$1:$I$1001,,0)</f>
        <v>No</v>
      </c>
    </row>
    <row r="793" spans="1:16" x14ac:dyDescent="0.25">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_xlfn.XLOOKUP(Oreders_Table[[#This Row],[Customer ID]],customers!$A$1:$A$1001,customers!$I$1:$I$1001,,0)</f>
        <v>Yes</v>
      </c>
    </row>
    <row r="794" spans="1:16" x14ac:dyDescent="0.25">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_xlfn.XLOOKUP(Oreders_Table[[#This Row],[Customer ID]],customers!$A$1:$A$1001,customers!$I$1:$I$1001,,0)</f>
        <v>Yes</v>
      </c>
    </row>
    <row r="795" spans="1:16" x14ac:dyDescent="0.25">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Robosta</v>
      </c>
      <c r="O795" t="str">
        <f t="shared" si="38"/>
        <v>Light</v>
      </c>
      <c r="P795" t="str">
        <f>_xlfn.XLOOKUP(Oreders_Table[[#This Row],[Customer ID]],customers!$A$1:$A$1001,customers!$I$1:$I$1001,,0)</f>
        <v>No</v>
      </c>
    </row>
    <row r="796" spans="1:16" x14ac:dyDescent="0.25">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Arabrica</v>
      </c>
      <c r="O796" t="str">
        <f t="shared" si="38"/>
        <v>Light</v>
      </c>
      <c r="P796" t="str">
        <f>_xlfn.XLOOKUP(Oreders_Table[[#This Row],[Customer ID]],customers!$A$1:$A$1001,customers!$I$1:$I$1001,,0)</f>
        <v>No</v>
      </c>
    </row>
    <row r="797" spans="1:16" x14ac:dyDescent="0.25">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Robosta</v>
      </c>
      <c r="O797" t="str">
        <f t="shared" si="38"/>
        <v>Light</v>
      </c>
      <c r="P797" t="str">
        <f>_xlfn.XLOOKUP(Oreders_Table[[#This Row],[Customer ID]],customers!$A$1:$A$1001,customers!$I$1:$I$1001,,0)</f>
        <v>No</v>
      </c>
    </row>
    <row r="798" spans="1:16" x14ac:dyDescent="0.25">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_xlfn.XLOOKUP(Oreders_Table[[#This Row],[Customer ID]],customers!$A$1:$A$1001,customers!$I$1:$I$1001,,0)</f>
        <v>No</v>
      </c>
    </row>
    <row r="799" spans="1:16" x14ac:dyDescent="0.25">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Arabrica</v>
      </c>
      <c r="O799" t="str">
        <f t="shared" si="38"/>
        <v>Light</v>
      </c>
      <c r="P799" t="str">
        <f>_xlfn.XLOOKUP(Oreders_Table[[#This Row],[Customer ID]],customers!$A$1:$A$1001,customers!$I$1:$I$1001,,0)</f>
        <v>No</v>
      </c>
    </row>
    <row r="800" spans="1:16" x14ac:dyDescent="0.25">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Robosta</v>
      </c>
      <c r="O800" t="str">
        <f t="shared" si="38"/>
        <v>Dark</v>
      </c>
      <c r="P800" t="str">
        <f>_xlfn.XLOOKUP(Oreders_Table[[#This Row],[Customer ID]],customers!$A$1:$A$1001,customers!$I$1:$I$1001,,0)</f>
        <v>Yes</v>
      </c>
    </row>
    <row r="801" spans="1:16" x14ac:dyDescent="0.25">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Excelsta</v>
      </c>
      <c r="O801" t="str">
        <f t="shared" si="38"/>
        <v>Dark</v>
      </c>
      <c r="P801" t="str">
        <f>_xlfn.XLOOKUP(Oreders_Table[[#This Row],[Customer ID]],customers!$A$1:$A$1001,customers!$I$1:$I$1001,,0)</f>
        <v>Yes</v>
      </c>
    </row>
    <row r="802" spans="1:16" x14ac:dyDescent="0.25">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Robosta</v>
      </c>
      <c r="O802" t="str">
        <f t="shared" si="38"/>
        <v>Dark</v>
      </c>
      <c r="P802" t="str">
        <f>_xlfn.XLOOKUP(Oreders_Table[[#This Row],[Customer ID]],customers!$A$1:$A$1001,customers!$I$1:$I$1001,,0)</f>
        <v>No</v>
      </c>
    </row>
    <row r="803" spans="1:16" x14ac:dyDescent="0.25">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Robosta</v>
      </c>
      <c r="O803" t="str">
        <f t="shared" si="38"/>
        <v>Dark</v>
      </c>
      <c r="P803" t="str">
        <f>_xlfn.XLOOKUP(Oreders_Table[[#This Row],[Customer ID]],customers!$A$1:$A$1001,customers!$I$1:$I$1001,,0)</f>
        <v>Yes</v>
      </c>
    </row>
    <row r="804" spans="1:16" x14ac:dyDescent="0.25">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Robosta</v>
      </c>
      <c r="O804" t="str">
        <f t="shared" si="38"/>
        <v>Dark</v>
      </c>
      <c r="P804" t="str">
        <f>_xlfn.XLOOKUP(Oreders_Table[[#This Row],[Customer ID]],customers!$A$1:$A$1001,customers!$I$1:$I$1001,,0)</f>
        <v>No</v>
      </c>
    </row>
    <row r="805" spans="1:16" x14ac:dyDescent="0.25">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Excelsta</v>
      </c>
      <c r="O805" t="str">
        <f t="shared" si="38"/>
        <v>Medium</v>
      </c>
      <c r="P805" t="str">
        <f>_xlfn.XLOOKUP(Oreders_Table[[#This Row],[Customer ID]],customers!$A$1:$A$1001,customers!$I$1:$I$1001,,0)</f>
        <v>No</v>
      </c>
    </row>
    <row r="806" spans="1:16" x14ac:dyDescent="0.25">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Robosta</v>
      </c>
      <c r="O806" t="str">
        <f t="shared" si="38"/>
        <v>Light</v>
      </c>
      <c r="P806" t="str">
        <f>_xlfn.XLOOKUP(Oreders_Table[[#This Row],[Customer ID]],customers!$A$1:$A$1001,customers!$I$1:$I$1001,,0)</f>
        <v>No</v>
      </c>
    </row>
    <row r="807" spans="1:16" x14ac:dyDescent="0.25">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Robosta</v>
      </c>
      <c r="O807" t="str">
        <f t="shared" si="38"/>
        <v>Medium</v>
      </c>
      <c r="P807" t="str">
        <f>_xlfn.XLOOKUP(Oreders_Table[[#This Row],[Customer ID]],customers!$A$1:$A$1001,customers!$I$1:$I$1001,,0)</f>
        <v>No</v>
      </c>
    </row>
    <row r="808" spans="1:16" x14ac:dyDescent="0.25">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_xlfn.XLOOKUP(Oreders_Table[[#This Row],[Customer ID]],customers!$A$1:$A$1001,customers!$I$1:$I$1001,,0)</f>
        <v>Yes</v>
      </c>
    </row>
    <row r="809" spans="1:16" x14ac:dyDescent="0.25">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_xlfn.XLOOKUP(Oreders_Table[[#This Row],[Customer ID]],customers!$A$1:$A$1001,customers!$I$1:$I$1001,,0)</f>
        <v>No</v>
      </c>
    </row>
    <row r="810" spans="1:16" x14ac:dyDescent="0.25">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Robosta</v>
      </c>
      <c r="O810" t="str">
        <f t="shared" si="38"/>
        <v>Light</v>
      </c>
      <c r="P810" t="str">
        <f>_xlfn.XLOOKUP(Oreders_Table[[#This Row],[Customer ID]],customers!$A$1:$A$1001,customers!$I$1:$I$1001,,0)</f>
        <v>No</v>
      </c>
    </row>
    <row r="811" spans="1:16" x14ac:dyDescent="0.25">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Robosta</v>
      </c>
      <c r="O811" t="str">
        <f t="shared" si="38"/>
        <v>Dark</v>
      </c>
      <c r="P811" t="str">
        <f>_xlfn.XLOOKUP(Oreders_Table[[#This Row],[Customer ID]],customers!$A$1:$A$1001,customers!$I$1:$I$1001,,0)</f>
        <v>Yes</v>
      </c>
    </row>
    <row r="812" spans="1:16" x14ac:dyDescent="0.25">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_xlfn.XLOOKUP(Oreders_Table[[#This Row],[Customer ID]],customers!$A$1:$A$1001,customers!$I$1:$I$1001,,0)</f>
        <v>No</v>
      </c>
    </row>
    <row r="813" spans="1:16" x14ac:dyDescent="0.25">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Arabrica</v>
      </c>
      <c r="O813" t="str">
        <f t="shared" si="38"/>
        <v>Medium</v>
      </c>
      <c r="P813" t="str">
        <f>_xlfn.XLOOKUP(Oreders_Table[[#This Row],[Customer ID]],customers!$A$1:$A$1001,customers!$I$1:$I$1001,,0)</f>
        <v>Yes</v>
      </c>
    </row>
    <row r="814" spans="1:16" x14ac:dyDescent="0.25">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_xlfn.XLOOKUP(Oreders_Table[[#This Row],[Customer ID]],customers!$A$1:$A$1001,customers!$I$1:$I$1001,,0)</f>
        <v>Yes</v>
      </c>
    </row>
    <row r="815" spans="1:16" x14ac:dyDescent="0.25">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Excelsta</v>
      </c>
      <c r="O815" t="str">
        <f t="shared" si="38"/>
        <v>Medium</v>
      </c>
      <c r="P815" t="str">
        <f>_xlfn.XLOOKUP(Oreders_Table[[#This Row],[Customer ID]],customers!$A$1:$A$1001,customers!$I$1:$I$1001,,0)</f>
        <v>Yes</v>
      </c>
    </row>
    <row r="816" spans="1:16" x14ac:dyDescent="0.25">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Excelsta</v>
      </c>
      <c r="O816" t="str">
        <f t="shared" si="38"/>
        <v>Light</v>
      </c>
      <c r="P816" t="str">
        <f>_xlfn.XLOOKUP(Oreders_Table[[#This Row],[Customer ID]],customers!$A$1:$A$1001,customers!$I$1:$I$1001,,0)</f>
        <v>No</v>
      </c>
    </row>
    <row r="817" spans="1:16" x14ac:dyDescent="0.25">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Robosta</v>
      </c>
      <c r="O817" t="str">
        <f t="shared" si="38"/>
        <v>Medium</v>
      </c>
      <c r="P817" t="str">
        <f>_xlfn.XLOOKUP(Oreders_Table[[#This Row],[Customer ID]],customers!$A$1:$A$1001,customers!$I$1:$I$1001,,0)</f>
        <v>No</v>
      </c>
    </row>
    <row r="818" spans="1:16" x14ac:dyDescent="0.25">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_xlfn.XLOOKUP(Oreders_Table[[#This Row],[Customer ID]],customers!$A$1:$A$1001,customers!$I$1:$I$1001,,0)</f>
        <v>No</v>
      </c>
    </row>
    <row r="819" spans="1:16" x14ac:dyDescent="0.25">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_xlfn.XLOOKUP(Oreders_Table[[#This Row],[Customer ID]],customers!$A$1:$A$1001,customers!$I$1:$I$1001,,0)</f>
        <v>No</v>
      </c>
    </row>
    <row r="820" spans="1:16" x14ac:dyDescent="0.25">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_xlfn.XLOOKUP(Oreders_Table[[#This Row],[Customer ID]],customers!$A$1:$A$1001,customers!$I$1:$I$1001,,0)</f>
        <v>No</v>
      </c>
    </row>
    <row r="821" spans="1:16" x14ac:dyDescent="0.25">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_xlfn.XLOOKUP(Oreders_Table[[#This Row],[Customer ID]],customers!$A$1:$A$1001,customers!$I$1:$I$1001,,0)</f>
        <v>Yes</v>
      </c>
    </row>
    <row r="822" spans="1:16" x14ac:dyDescent="0.25">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Excelsta</v>
      </c>
      <c r="O822" t="str">
        <f t="shared" si="38"/>
        <v>Medium</v>
      </c>
      <c r="P822" t="str">
        <f>_xlfn.XLOOKUP(Oreders_Table[[#This Row],[Customer ID]],customers!$A$1:$A$1001,customers!$I$1:$I$1001,,0)</f>
        <v>Yes</v>
      </c>
    </row>
    <row r="823" spans="1:16" x14ac:dyDescent="0.25">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Robosta</v>
      </c>
      <c r="O823" t="str">
        <f t="shared" si="38"/>
        <v>Dark</v>
      </c>
      <c r="P823" t="str">
        <f>_xlfn.XLOOKUP(Oreders_Table[[#This Row],[Customer ID]],customers!$A$1:$A$1001,customers!$I$1:$I$1001,,0)</f>
        <v>No</v>
      </c>
    </row>
    <row r="824" spans="1:16" x14ac:dyDescent="0.25">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Excelsta</v>
      </c>
      <c r="O824" t="str">
        <f t="shared" si="38"/>
        <v>Light</v>
      </c>
      <c r="P824" t="str">
        <f>_xlfn.XLOOKUP(Oreders_Table[[#This Row],[Customer ID]],customers!$A$1:$A$1001,customers!$I$1:$I$1001,,0)</f>
        <v>No</v>
      </c>
    </row>
    <row r="825" spans="1:16" x14ac:dyDescent="0.25">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_xlfn.XLOOKUP(Oreders_Table[[#This Row],[Customer ID]],customers!$A$1:$A$1001,customers!$I$1:$I$1001,,0)</f>
        <v>Yes</v>
      </c>
    </row>
    <row r="826" spans="1:16" x14ac:dyDescent="0.25">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Arabrica</v>
      </c>
      <c r="O826" t="str">
        <f t="shared" si="38"/>
        <v>Medium</v>
      </c>
      <c r="P826" t="str">
        <f>_xlfn.XLOOKUP(Oreders_Table[[#This Row],[Customer ID]],customers!$A$1:$A$1001,customers!$I$1:$I$1001,,0)</f>
        <v>Yes</v>
      </c>
    </row>
    <row r="827" spans="1:16" x14ac:dyDescent="0.25">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Arabrica</v>
      </c>
      <c r="O827" t="str">
        <f t="shared" si="38"/>
        <v>Dark</v>
      </c>
      <c r="P827" t="str">
        <f>_xlfn.XLOOKUP(Oreders_Table[[#This Row],[Customer ID]],customers!$A$1:$A$1001,customers!$I$1:$I$1001,,0)</f>
        <v>Yes</v>
      </c>
    </row>
    <row r="828" spans="1:16" x14ac:dyDescent="0.25">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Excelsta</v>
      </c>
      <c r="O828" t="str">
        <f t="shared" si="38"/>
        <v>Medium</v>
      </c>
      <c r="P828" t="str">
        <f>_xlfn.XLOOKUP(Oreders_Table[[#This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Excelsta</v>
      </c>
      <c r="O829" t="str">
        <f t="shared" si="38"/>
        <v>Medium</v>
      </c>
      <c r="P829" t="str">
        <f>_xlfn.XLOOKUP(Oreders_Table[[#This Row],[Customer ID]],customers!$A$1:$A$1001,customers!$I$1:$I$1001,,0)</f>
        <v>No</v>
      </c>
    </row>
    <row r="830" spans="1:16" x14ac:dyDescent="0.25">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Arabrica</v>
      </c>
      <c r="O830" t="str">
        <f t="shared" si="38"/>
        <v>Dark</v>
      </c>
      <c r="P830" t="str">
        <f>_xlfn.XLOOKUP(Oreders_Table[[#This Row],[Customer ID]],customers!$A$1:$A$1001,customers!$I$1:$I$1001,,0)</f>
        <v>Yes</v>
      </c>
    </row>
    <row r="831" spans="1:16" x14ac:dyDescent="0.25">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Arabrica</v>
      </c>
      <c r="O831" t="str">
        <f t="shared" si="38"/>
        <v>Dark</v>
      </c>
      <c r="P831" t="str">
        <f>_xlfn.XLOOKUP(Oreders_Table[[#This Row],[Customer ID]],customers!$A$1:$A$1001,customers!$I$1:$I$1001,,0)</f>
        <v>No</v>
      </c>
    </row>
    <row r="832" spans="1:16" x14ac:dyDescent="0.25">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Excelsta</v>
      </c>
      <c r="O832" t="str">
        <f t="shared" si="38"/>
        <v>Medium</v>
      </c>
      <c r="P832" t="str">
        <f>_xlfn.XLOOKUP(Oreders_Table[[#This Row],[Customer ID]],customers!$A$1:$A$1001,customers!$I$1:$I$1001,,0)</f>
        <v>No</v>
      </c>
    </row>
    <row r="833" spans="1:16" x14ac:dyDescent="0.25">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Arabrica</v>
      </c>
      <c r="O833" t="str">
        <f t="shared" si="38"/>
        <v>Dark</v>
      </c>
      <c r="P833" t="str">
        <f>_xlfn.XLOOKUP(Oreders_Table[[#This Row],[Customer ID]],customers!$A$1:$A$1001,customers!$I$1:$I$1001,,0)</f>
        <v>No</v>
      </c>
    </row>
    <row r="834" spans="1:16" x14ac:dyDescent="0.25">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Robosta</v>
      </c>
      <c r="O834" t="str">
        <f t="shared" si="38"/>
        <v>Medium</v>
      </c>
      <c r="P834" t="str">
        <f>_xlfn.XLOOKUP(Oreders_Table[[#This Row],[Customer ID]],customers!$A$1:$A$1001,customers!$I$1:$I$1001,,0)</f>
        <v>No</v>
      </c>
    </row>
    <row r="835" spans="1:16" x14ac:dyDescent="0.25">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IF(I835="Rob","Robosta",IF(I835="Exc","Excelsta",IF(I835="Ara","Arabrica",IF(I835="Lib","Librica",""))))</f>
        <v>Robosta</v>
      </c>
      <c r="O835" t="str">
        <f t="shared" ref="O835:O898" si="41">IF(J835="M","Medium",IF(J835="L","Light",IF(J835="D","Dark","")))</f>
        <v>Dark</v>
      </c>
      <c r="P835" t="str">
        <f>_xlfn.XLOOKUP(Oreders_Table[[#This Row],[Customer ID]],customers!$A$1:$A$1001,customers!$I$1:$I$1001,,0)</f>
        <v>Yes</v>
      </c>
    </row>
    <row r="836" spans="1:16" x14ac:dyDescent="0.25">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Arabrica</v>
      </c>
      <c r="O836" t="str">
        <f t="shared" si="41"/>
        <v>Dark</v>
      </c>
      <c r="P836" t="str">
        <f>_xlfn.XLOOKUP(Oreders_Table[[#This Row],[Customer ID]],customers!$A$1:$A$1001,customers!$I$1:$I$1001,,0)</f>
        <v>No</v>
      </c>
    </row>
    <row r="837" spans="1:16" x14ac:dyDescent="0.25">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Excelsta</v>
      </c>
      <c r="O837" t="str">
        <f t="shared" si="41"/>
        <v>Light</v>
      </c>
      <c r="P837" t="str">
        <f>_xlfn.XLOOKUP(Oreders_Table[[#This Row],[Customer ID]],customers!$A$1:$A$1001,customers!$I$1:$I$1001,,0)</f>
        <v>Yes</v>
      </c>
    </row>
    <row r="838" spans="1:16" x14ac:dyDescent="0.25">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Arabrica</v>
      </c>
      <c r="O838" t="str">
        <f t="shared" si="41"/>
        <v>Dark</v>
      </c>
      <c r="P838" t="str">
        <f>_xlfn.XLOOKUP(Oreders_Table[[#This Row],[Customer ID]],customers!$A$1:$A$1001,customers!$I$1:$I$1001,,0)</f>
        <v>No</v>
      </c>
    </row>
    <row r="839" spans="1:16" x14ac:dyDescent="0.25">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_xlfn.XLOOKUP(Oreders_Table[[#This Row],[Customer ID]],customers!$A$1:$A$1001,customers!$I$1:$I$1001,,0)</f>
        <v>No</v>
      </c>
    </row>
    <row r="840" spans="1:16" x14ac:dyDescent="0.25">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Arabrica</v>
      </c>
      <c r="O840" t="str">
        <f t="shared" si="41"/>
        <v>Dark</v>
      </c>
      <c r="P840" t="str">
        <f>_xlfn.XLOOKUP(Oreders_Table[[#This Row],[Customer ID]],customers!$A$1:$A$1001,customers!$I$1:$I$1001,,0)</f>
        <v>No</v>
      </c>
    </row>
    <row r="841" spans="1:16" x14ac:dyDescent="0.25">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Excelsta</v>
      </c>
      <c r="O841" t="str">
        <f t="shared" si="41"/>
        <v>Medium</v>
      </c>
      <c r="P841" t="str">
        <f>_xlfn.XLOOKUP(Oreders_Table[[#This Row],[Customer ID]],customers!$A$1:$A$1001,customers!$I$1:$I$1001,,0)</f>
        <v>No</v>
      </c>
    </row>
    <row r="842" spans="1:16" x14ac:dyDescent="0.25">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Robosta</v>
      </c>
      <c r="O842" t="str">
        <f t="shared" si="41"/>
        <v>Light</v>
      </c>
      <c r="P842" t="str">
        <f>_xlfn.XLOOKUP(Oreders_Table[[#This Row],[Customer ID]],customers!$A$1:$A$1001,customers!$I$1:$I$1001,,0)</f>
        <v>Yes</v>
      </c>
    </row>
    <row r="843" spans="1:16" x14ac:dyDescent="0.25">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_xlfn.XLOOKUP(Oreders_Table[[#This Row],[Customer ID]],customers!$A$1:$A$1001,customers!$I$1:$I$1001,,0)</f>
        <v>No</v>
      </c>
    </row>
    <row r="844" spans="1:16" x14ac:dyDescent="0.25">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Excelsta</v>
      </c>
      <c r="O844" t="str">
        <f t="shared" si="41"/>
        <v>Medium</v>
      </c>
      <c r="P844" t="str">
        <f>_xlfn.XLOOKUP(Oreders_Table[[#This Row],[Customer ID]],customers!$A$1:$A$1001,customers!$I$1:$I$1001,,0)</f>
        <v>Yes</v>
      </c>
    </row>
    <row r="845" spans="1:16" x14ac:dyDescent="0.25">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Excelsta</v>
      </c>
      <c r="O845" t="str">
        <f t="shared" si="41"/>
        <v>Medium</v>
      </c>
      <c r="P845" t="str">
        <f>_xlfn.XLOOKUP(Oreders_Table[[#This Row],[Customer ID]],customers!$A$1:$A$1001,customers!$I$1:$I$1001,,0)</f>
        <v>Yes</v>
      </c>
    </row>
    <row r="846" spans="1:16" x14ac:dyDescent="0.25">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Arabrica</v>
      </c>
      <c r="O846" t="str">
        <f t="shared" si="41"/>
        <v>Dark</v>
      </c>
      <c r="P846" t="str">
        <f>_xlfn.XLOOKUP(Oreders_Table[[#This Row],[Customer ID]],customers!$A$1:$A$1001,customers!$I$1:$I$1001,,0)</f>
        <v>Yes</v>
      </c>
    </row>
    <row r="847" spans="1:16" x14ac:dyDescent="0.25">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Excelsta</v>
      </c>
      <c r="O847" t="str">
        <f t="shared" si="41"/>
        <v>Dark</v>
      </c>
      <c r="P847" t="str">
        <f>_xlfn.XLOOKUP(Oreders_Table[[#This Row],[Customer ID]],customers!$A$1:$A$1001,customers!$I$1:$I$1001,,0)</f>
        <v>No</v>
      </c>
    </row>
    <row r="848" spans="1:16" x14ac:dyDescent="0.25">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Arabrica</v>
      </c>
      <c r="O848" t="str">
        <f t="shared" si="41"/>
        <v>Medium</v>
      </c>
      <c r="P848" t="str">
        <f>_xlfn.XLOOKUP(Oreders_Table[[#This Row],[Customer ID]],customers!$A$1:$A$1001,customers!$I$1:$I$1001,,0)</f>
        <v>Yes</v>
      </c>
    </row>
    <row r="849" spans="1:16" x14ac:dyDescent="0.25">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Arabrica</v>
      </c>
      <c r="O849" t="str">
        <f t="shared" si="41"/>
        <v>Dark</v>
      </c>
      <c r="P849" t="str">
        <f>_xlfn.XLOOKUP(Oreders_Table[[#This Row],[Customer ID]],customers!$A$1:$A$1001,customers!$I$1:$I$1001,,0)</f>
        <v>Yes</v>
      </c>
    </row>
    <row r="850" spans="1:16" x14ac:dyDescent="0.25">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Excelsta</v>
      </c>
      <c r="O850" t="str">
        <f t="shared" si="41"/>
        <v>Light</v>
      </c>
      <c r="P850" t="str">
        <f>_xlfn.XLOOKUP(Oreders_Table[[#This Row],[Customer ID]],customers!$A$1:$A$1001,customers!$I$1:$I$1001,,0)</f>
        <v>No</v>
      </c>
    </row>
    <row r="851" spans="1:16" x14ac:dyDescent="0.25">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Arabrica</v>
      </c>
      <c r="O851" t="str">
        <f t="shared" si="41"/>
        <v>Light</v>
      </c>
      <c r="P851" t="str">
        <f>_xlfn.XLOOKUP(Oreders_Table[[#This Row],[Customer ID]],customers!$A$1:$A$1001,customers!$I$1:$I$1001,,0)</f>
        <v>Yes</v>
      </c>
    </row>
    <row r="852" spans="1:16" x14ac:dyDescent="0.25">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Arabrica</v>
      </c>
      <c r="O852" t="str">
        <f t="shared" si="41"/>
        <v>Medium</v>
      </c>
      <c r="P852" t="str">
        <f>_xlfn.XLOOKUP(Oreders_Table[[#This Row],[Customer ID]],customers!$A$1:$A$1001,customers!$I$1:$I$1001,,0)</f>
        <v>Yes</v>
      </c>
    </row>
    <row r="853" spans="1:16" x14ac:dyDescent="0.25">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_xlfn.XLOOKUP(Oreders_Table[[#This Row],[Customer ID]],customers!$A$1:$A$1001,customers!$I$1:$I$1001,,0)</f>
        <v>Yes</v>
      </c>
    </row>
    <row r="854" spans="1:16" x14ac:dyDescent="0.25">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_xlfn.XLOOKUP(Oreders_Table[[#This Row],[Customer ID]],customers!$A$1:$A$1001,customers!$I$1:$I$1001,,0)</f>
        <v>Yes</v>
      </c>
    </row>
    <row r="855" spans="1:16" x14ac:dyDescent="0.25">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Arabrica</v>
      </c>
      <c r="O855" t="str">
        <f t="shared" si="41"/>
        <v>Dark</v>
      </c>
      <c r="P855" t="str">
        <f>_xlfn.XLOOKUP(Oreders_Table[[#This Row],[Customer ID]],customers!$A$1:$A$1001,customers!$I$1:$I$1001,,0)</f>
        <v>No</v>
      </c>
    </row>
    <row r="856" spans="1:16" x14ac:dyDescent="0.25">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Robosta</v>
      </c>
      <c r="O856" t="str">
        <f t="shared" si="41"/>
        <v>Light</v>
      </c>
      <c r="P856" t="str">
        <f>_xlfn.XLOOKUP(Oreders_Table[[#This Row],[Customer ID]],customers!$A$1:$A$1001,customers!$I$1:$I$1001,,0)</f>
        <v>Yes</v>
      </c>
    </row>
    <row r="857" spans="1:16" x14ac:dyDescent="0.25">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_xlfn.XLOOKUP(Oreders_Table[[#This Row],[Customer ID]],customers!$A$1:$A$1001,customers!$I$1:$I$1001,,0)</f>
        <v>No</v>
      </c>
    </row>
    <row r="858" spans="1:16" x14ac:dyDescent="0.25">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_xlfn.XLOOKUP(Oreders_Table[[#This Row],[Customer ID]],customers!$A$1:$A$1001,customers!$I$1:$I$1001,,0)</f>
        <v>Yes</v>
      </c>
    </row>
    <row r="859" spans="1:16" x14ac:dyDescent="0.25">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Robosta</v>
      </c>
      <c r="O859" t="str">
        <f t="shared" si="41"/>
        <v>Light</v>
      </c>
      <c r="P859" t="str">
        <f>_xlfn.XLOOKUP(Oreders_Table[[#This Row],[Customer ID]],customers!$A$1:$A$1001,customers!$I$1:$I$1001,,0)</f>
        <v>No</v>
      </c>
    </row>
    <row r="860" spans="1:16" x14ac:dyDescent="0.25">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_xlfn.XLOOKUP(Oreders_Table[[#This Row],[Customer ID]],customers!$A$1:$A$1001,customers!$I$1:$I$1001,,0)</f>
        <v>No</v>
      </c>
    </row>
    <row r="861" spans="1:16" x14ac:dyDescent="0.25">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Arabrica</v>
      </c>
      <c r="O861" t="str">
        <f t="shared" si="41"/>
        <v>Light</v>
      </c>
      <c r="P861" t="str">
        <f>_xlfn.XLOOKUP(Oreders_Table[[#This Row],[Customer ID]],customers!$A$1:$A$1001,customers!$I$1:$I$1001,,0)</f>
        <v>No</v>
      </c>
    </row>
    <row r="862" spans="1:16" x14ac:dyDescent="0.25">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Arabrica</v>
      </c>
      <c r="O862" t="str">
        <f t="shared" si="41"/>
        <v>Medium</v>
      </c>
      <c r="P862" t="str">
        <f>_xlfn.XLOOKUP(Oreders_Table[[#This Row],[Customer ID]],customers!$A$1:$A$1001,customers!$I$1:$I$1001,,0)</f>
        <v>No</v>
      </c>
    </row>
    <row r="863" spans="1:16" x14ac:dyDescent="0.25">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_xlfn.XLOOKUP(Oreders_Table[[#This Row],[Customer ID]],customers!$A$1:$A$1001,customers!$I$1:$I$1001,,0)</f>
        <v>Yes</v>
      </c>
    </row>
    <row r="864" spans="1:16" x14ac:dyDescent="0.25">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Robosta</v>
      </c>
      <c r="O864" t="str">
        <f t="shared" si="41"/>
        <v>Medium</v>
      </c>
      <c r="P864" t="str">
        <f>_xlfn.XLOOKUP(Oreders_Table[[#This Row],[Customer ID]],customers!$A$1:$A$1001,customers!$I$1:$I$1001,,0)</f>
        <v>Yes</v>
      </c>
    </row>
    <row r="865" spans="1:16" x14ac:dyDescent="0.25">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_xlfn.XLOOKUP(Oreders_Table[[#This Row],[Customer ID]],customers!$A$1:$A$1001,customers!$I$1:$I$1001,,0)</f>
        <v>Yes</v>
      </c>
    </row>
    <row r="866" spans="1:16" x14ac:dyDescent="0.25">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Robosta</v>
      </c>
      <c r="O866" t="str">
        <f t="shared" si="41"/>
        <v>Light</v>
      </c>
      <c r="P866" t="str">
        <f>_xlfn.XLOOKUP(Oreders_Table[[#This Row],[Customer ID]],customers!$A$1:$A$1001,customers!$I$1:$I$1001,,0)</f>
        <v>No</v>
      </c>
    </row>
    <row r="867" spans="1:16" x14ac:dyDescent="0.25">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Arabrica</v>
      </c>
      <c r="O867" t="str">
        <f t="shared" si="41"/>
        <v>Medium</v>
      </c>
      <c r="P867" t="str">
        <f>_xlfn.XLOOKUP(Oreders_Table[[#This Row],[Customer ID]],customers!$A$1:$A$1001,customers!$I$1:$I$1001,,0)</f>
        <v>Yes</v>
      </c>
    </row>
    <row r="868" spans="1:16" x14ac:dyDescent="0.25">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Arabrica</v>
      </c>
      <c r="O868" t="str">
        <f t="shared" si="41"/>
        <v>Dark</v>
      </c>
      <c r="P868" t="str">
        <f>_xlfn.XLOOKUP(Oreders_Table[[#This Row],[Customer ID]],customers!$A$1:$A$1001,customers!$I$1:$I$1001,,0)</f>
        <v>No</v>
      </c>
    </row>
    <row r="869" spans="1:16" x14ac:dyDescent="0.25">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Arabrica</v>
      </c>
      <c r="O869" t="str">
        <f t="shared" si="41"/>
        <v>Light</v>
      </c>
      <c r="P869" t="str">
        <f>_xlfn.XLOOKUP(Oreders_Table[[#This Row],[Customer ID]],customers!$A$1:$A$1001,customers!$I$1:$I$1001,,0)</f>
        <v>Yes</v>
      </c>
    </row>
    <row r="870" spans="1:16" x14ac:dyDescent="0.25">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Excelsta</v>
      </c>
      <c r="O870" t="str">
        <f t="shared" si="41"/>
        <v>Medium</v>
      </c>
      <c r="P870" t="str">
        <f>_xlfn.XLOOKUP(Oreders_Table[[#This Row],[Customer ID]],customers!$A$1:$A$1001,customers!$I$1:$I$1001,,0)</f>
        <v>Yes</v>
      </c>
    </row>
    <row r="871" spans="1:16" x14ac:dyDescent="0.25">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Robosta</v>
      </c>
      <c r="O871" t="str">
        <f t="shared" si="41"/>
        <v>Medium</v>
      </c>
      <c r="P871" t="str">
        <f>_xlfn.XLOOKUP(Oreders_Table[[#This Row],[Customer ID]],customers!$A$1:$A$1001,customers!$I$1:$I$1001,,0)</f>
        <v>Yes</v>
      </c>
    </row>
    <row r="872" spans="1:16" x14ac:dyDescent="0.25">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Excelsta</v>
      </c>
      <c r="O872" t="str">
        <f t="shared" si="41"/>
        <v>Dark</v>
      </c>
      <c r="P872" t="str">
        <f>_xlfn.XLOOKUP(Oreders_Table[[#This Row],[Customer ID]],customers!$A$1:$A$1001,customers!$I$1:$I$1001,,0)</f>
        <v>Yes</v>
      </c>
    </row>
    <row r="873" spans="1:16" x14ac:dyDescent="0.25">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Excelsta</v>
      </c>
      <c r="O873" t="str">
        <f t="shared" si="41"/>
        <v>Light</v>
      </c>
      <c r="P873" t="str">
        <f>_xlfn.XLOOKUP(Oreders_Table[[#This Row],[Customer ID]],customers!$A$1:$A$1001,customers!$I$1:$I$1001,,0)</f>
        <v>Yes</v>
      </c>
    </row>
    <row r="874" spans="1:16" x14ac:dyDescent="0.25">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Arabrica</v>
      </c>
      <c r="O874" t="str">
        <f t="shared" si="41"/>
        <v>Medium</v>
      </c>
      <c r="P874" t="str">
        <f>_xlfn.XLOOKUP(Oreders_Table[[#This Row],[Customer ID]],customers!$A$1:$A$1001,customers!$I$1:$I$1001,,0)</f>
        <v>No</v>
      </c>
    </row>
    <row r="875" spans="1:16" x14ac:dyDescent="0.25">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Robosta</v>
      </c>
      <c r="O875" t="str">
        <f t="shared" si="41"/>
        <v>Medium</v>
      </c>
      <c r="P875" t="str">
        <f>_xlfn.XLOOKUP(Oreders_Table[[#This Row],[Customer ID]],customers!$A$1:$A$1001,customers!$I$1:$I$1001,,0)</f>
        <v>Yes</v>
      </c>
    </row>
    <row r="876" spans="1:16" x14ac:dyDescent="0.25">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Arabrica</v>
      </c>
      <c r="O876" t="str">
        <f t="shared" si="41"/>
        <v>Light</v>
      </c>
      <c r="P876" t="str">
        <f>_xlfn.XLOOKUP(Oreders_Table[[#This Row],[Customer ID]],customers!$A$1:$A$1001,customers!$I$1:$I$1001,,0)</f>
        <v>No</v>
      </c>
    </row>
    <row r="877" spans="1:16" x14ac:dyDescent="0.25">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_xlfn.XLOOKUP(Oreders_Table[[#This Row],[Customer ID]],customers!$A$1:$A$1001,customers!$I$1:$I$1001,,0)</f>
        <v>No</v>
      </c>
    </row>
    <row r="878" spans="1:16" x14ac:dyDescent="0.25">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Arabrica</v>
      </c>
      <c r="O878" t="str">
        <f t="shared" si="41"/>
        <v>Light</v>
      </c>
      <c r="P878" t="str">
        <f>_xlfn.XLOOKUP(Oreders_Table[[#This Row],[Customer ID]],customers!$A$1:$A$1001,customers!$I$1:$I$1001,,0)</f>
        <v>No</v>
      </c>
    </row>
    <row r="879" spans="1:16" x14ac:dyDescent="0.25">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_xlfn.XLOOKUP(Oreders_Table[[#This Row],[Customer ID]],customers!$A$1:$A$1001,customers!$I$1:$I$1001,,0)</f>
        <v>No</v>
      </c>
    </row>
    <row r="880" spans="1:16" x14ac:dyDescent="0.25">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Robosta</v>
      </c>
      <c r="O880" t="str">
        <f t="shared" si="41"/>
        <v>Light</v>
      </c>
      <c r="P880" t="str">
        <f>_xlfn.XLOOKUP(Oreders_Table[[#This Row],[Customer ID]],customers!$A$1:$A$1001,customers!$I$1:$I$1001,,0)</f>
        <v>Yes</v>
      </c>
    </row>
    <row r="881" spans="1:16" x14ac:dyDescent="0.25">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Excelsta</v>
      </c>
      <c r="O881" t="str">
        <f t="shared" si="41"/>
        <v>Dark</v>
      </c>
      <c r="P881" t="str">
        <f>_xlfn.XLOOKUP(Oreders_Table[[#This Row],[Customer ID]],customers!$A$1:$A$1001,customers!$I$1:$I$1001,,0)</f>
        <v>No</v>
      </c>
    </row>
    <row r="882" spans="1:16" x14ac:dyDescent="0.25">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Robosta</v>
      </c>
      <c r="O882" t="str">
        <f t="shared" si="41"/>
        <v>Light</v>
      </c>
      <c r="P882" t="str">
        <f>_xlfn.XLOOKUP(Oreders_Table[[#This Row],[Customer ID]],customers!$A$1:$A$1001,customers!$I$1:$I$1001,,0)</f>
        <v>No</v>
      </c>
    </row>
    <row r="883" spans="1:16" x14ac:dyDescent="0.25">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Arabrica</v>
      </c>
      <c r="O883" t="str">
        <f t="shared" si="41"/>
        <v>Light</v>
      </c>
      <c r="P883" t="str">
        <f>_xlfn.XLOOKUP(Oreders_Table[[#This Row],[Customer ID]],customers!$A$1:$A$1001,customers!$I$1:$I$1001,,0)</f>
        <v>Yes</v>
      </c>
    </row>
    <row r="884" spans="1:16" x14ac:dyDescent="0.25">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Arabrica</v>
      </c>
      <c r="O884" t="str">
        <f t="shared" si="41"/>
        <v>Dark</v>
      </c>
      <c r="P884" t="str">
        <f>_xlfn.XLOOKUP(Oreders_Table[[#This Row],[Customer ID]],customers!$A$1:$A$1001,customers!$I$1:$I$1001,,0)</f>
        <v>Yes</v>
      </c>
    </row>
    <row r="885" spans="1:16" x14ac:dyDescent="0.25">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Arabrica</v>
      </c>
      <c r="O885" t="str">
        <f t="shared" si="41"/>
        <v>Medium</v>
      </c>
      <c r="P885" t="str">
        <f>_xlfn.XLOOKUP(Oreders_Table[[#This Row],[Customer ID]],customers!$A$1:$A$1001,customers!$I$1:$I$1001,,0)</f>
        <v>Yes</v>
      </c>
    </row>
    <row r="886" spans="1:16" x14ac:dyDescent="0.25">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Robosta</v>
      </c>
      <c r="O886" t="str">
        <f t="shared" si="41"/>
        <v>Dark</v>
      </c>
      <c r="P886" t="str">
        <f>_xlfn.XLOOKUP(Oreders_Table[[#This Row],[Customer ID]],customers!$A$1:$A$1001,customers!$I$1:$I$1001,,0)</f>
        <v>Yes</v>
      </c>
    </row>
    <row r="887" spans="1:16" x14ac:dyDescent="0.25">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Robosta</v>
      </c>
      <c r="O887" t="str">
        <f t="shared" si="41"/>
        <v>Dark</v>
      </c>
      <c r="P887" t="str">
        <f>_xlfn.XLOOKUP(Oreders_Table[[#This Row],[Customer ID]],customers!$A$1:$A$1001,customers!$I$1:$I$1001,,0)</f>
        <v>No</v>
      </c>
    </row>
    <row r="888" spans="1:16" x14ac:dyDescent="0.25">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_xlfn.XLOOKUP(Oreders_Table[[#This Row],[Customer ID]],customers!$A$1:$A$1001,customers!$I$1:$I$1001,,0)</f>
        <v>No</v>
      </c>
    </row>
    <row r="889" spans="1:16" x14ac:dyDescent="0.25">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Excelsta</v>
      </c>
      <c r="O889" t="str">
        <f t="shared" si="41"/>
        <v>Light</v>
      </c>
      <c r="P889" t="str">
        <f>_xlfn.XLOOKUP(Oreders_Table[[#This Row],[Customer ID]],customers!$A$1:$A$1001,customers!$I$1:$I$1001,,0)</f>
        <v>No</v>
      </c>
    </row>
    <row r="890" spans="1:16" x14ac:dyDescent="0.25">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Arabrica</v>
      </c>
      <c r="O890" t="str">
        <f t="shared" si="41"/>
        <v>Light</v>
      </c>
      <c r="P890" t="str">
        <f>_xlfn.XLOOKUP(Oreders_Table[[#This Row],[Customer ID]],customers!$A$1:$A$1001,customers!$I$1:$I$1001,,0)</f>
        <v>Yes</v>
      </c>
    </row>
    <row r="891" spans="1:16" x14ac:dyDescent="0.25">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Robosta</v>
      </c>
      <c r="O891" t="str">
        <f t="shared" si="41"/>
        <v>Dark</v>
      </c>
      <c r="P891" t="str">
        <f>_xlfn.XLOOKUP(Oreders_Table[[#This Row],[Customer ID]],customers!$A$1:$A$1001,customers!$I$1:$I$1001,,0)</f>
        <v>Yes</v>
      </c>
    </row>
    <row r="892" spans="1:16" x14ac:dyDescent="0.25">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Robosta</v>
      </c>
      <c r="O892" t="str">
        <f t="shared" si="41"/>
        <v>Dark</v>
      </c>
      <c r="P892" t="str">
        <f>_xlfn.XLOOKUP(Oreders_Table[[#This Row],[Customer ID]],customers!$A$1:$A$1001,customers!$I$1:$I$1001,,0)</f>
        <v>Yes</v>
      </c>
    </row>
    <row r="893" spans="1:16" x14ac:dyDescent="0.25">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Arabrica</v>
      </c>
      <c r="O893" t="str">
        <f t="shared" si="41"/>
        <v>Dark</v>
      </c>
      <c r="P893" t="str">
        <f>_xlfn.XLOOKUP(Oreders_Table[[#This Row],[Customer ID]],customers!$A$1:$A$1001,customers!$I$1:$I$1001,,0)</f>
        <v>Yes</v>
      </c>
    </row>
    <row r="894" spans="1:16" x14ac:dyDescent="0.25">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Excelsta</v>
      </c>
      <c r="O894" t="str">
        <f t="shared" si="41"/>
        <v>Medium</v>
      </c>
      <c r="P894" t="str">
        <f>_xlfn.XLOOKUP(Oreders_Table[[#This Row],[Customer ID]],customers!$A$1:$A$1001,customers!$I$1:$I$1001,,0)</f>
        <v>No</v>
      </c>
    </row>
    <row r="895" spans="1:16" x14ac:dyDescent="0.25">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_xlfn.XLOOKUP(Oreders_Table[[#This Row],[Customer ID]],customers!$A$1:$A$1001,customers!$I$1:$I$1001,,0)</f>
        <v>Yes</v>
      </c>
    </row>
    <row r="896" spans="1:16" x14ac:dyDescent="0.25">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Robosta</v>
      </c>
      <c r="O896" t="str">
        <f t="shared" si="41"/>
        <v>Dark</v>
      </c>
      <c r="P896" t="str">
        <f>_xlfn.XLOOKUP(Oreders_Table[[#This Row],[Customer ID]],customers!$A$1:$A$1001,customers!$I$1:$I$1001,,0)</f>
        <v>Yes</v>
      </c>
    </row>
    <row r="897" spans="1:16" x14ac:dyDescent="0.25">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Excelsta</v>
      </c>
      <c r="O897" t="str">
        <f t="shared" si="41"/>
        <v>Medium</v>
      </c>
      <c r="P897" t="str">
        <f>_xlfn.XLOOKUP(Oreders_Table[[#This Row],[Customer ID]],customers!$A$1:$A$1001,customers!$I$1:$I$1001,,0)</f>
        <v>No</v>
      </c>
    </row>
    <row r="898" spans="1:16" x14ac:dyDescent="0.25">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Robosta</v>
      </c>
      <c r="O898" t="str">
        <f t="shared" si="41"/>
        <v>Dark</v>
      </c>
      <c r="P898" t="str">
        <f>_xlfn.XLOOKUP(Oreders_Table[[#This Row],[Customer ID]],customers!$A$1:$A$1001,customers!$I$1:$I$1001,,0)</f>
        <v>Yes</v>
      </c>
    </row>
    <row r="899" spans="1:16" x14ac:dyDescent="0.25">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IF(I899="Rob","Robosta",IF(I899="Exc","Excelsta",IF(I899="Ara","Arabrica",IF(I899="Lib","Librica",""))))</f>
        <v>Excelsta</v>
      </c>
      <c r="O899" t="str">
        <f t="shared" ref="O899:O962" si="44">IF(J899="M","Medium",IF(J899="L","Light",IF(J899="D","Dark","")))</f>
        <v>Dark</v>
      </c>
      <c r="P899" t="str">
        <f>_xlfn.XLOOKUP(Oreders_Table[[#This Row],[Customer ID]],customers!$A$1:$A$1001,customers!$I$1:$I$1001,,0)</f>
        <v>No</v>
      </c>
    </row>
    <row r="900" spans="1:16" x14ac:dyDescent="0.25">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Robosta</v>
      </c>
      <c r="O900" t="str">
        <f t="shared" si="44"/>
        <v>Light</v>
      </c>
      <c r="P900" t="str">
        <f>_xlfn.XLOOKUP(Oreders_Table[[#This Row],[Customer ID]],customers!$A$1:$A$1001,customers!$I$1:$I$1001,,0)</f>
        <v>No</v>
      </c>
    </row>
    <row r="901" spans="1:16" x14ac:dyDescent="0.25">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_xlfn.XLOOKUP(Oreders_Table[[#This Row],[Customer ID]],customers!$A$1:$A$1001,customers!$I$1:$I$1001,,0)</f>
        <v>No</v>
      </c>
    </row>
    <row r="902" spans="1:16" x14ac:dyDescent="0.25">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_xlfn.XLOOKUP(Oreders_Table[[#This Row],[Customer ID]],customers!$A$1:$A$1001,customers!$I$1:$I$1001,,0)</f>
        <v>No</v>
      </c>
    </row>
    <row r="903" spans="1:16" x14ac:dyDescent="0.25">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Robosta</v>
      </c>
      <c r="O903" t="str">
        <f t="shared" si="44"/>
        <v>Light</v>
      </c>
      <c r="P903" t="str">
        <f>_xlfn.XLOOKUP(Oreders_Table[[#This Row],[Customer ID]],customers!$A$1:$A$1001,customers!$I$1:$I$1001,,0)</f>
        <v>Yes</v>
      </c>
    </row>
    <row r="904" spans="1:16" x14ac:dyDescent="0.25">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Excelsta</v>
      </c>
      <c r="O904" t="str">
        <f t="shared" si="44"/>
        <v>Medium</v>
      </c>
      <c r="P904" t="str">
        <f>_xlfn.XLOOKUP(Oreders_Table[[#This Row],[Customer ID]],customers!$A$1:$A$1001,customers!$I$1:$I$1001,,0)</f>
        <v>No</v>
      </c>
    </row>
    <row r="905" spans="1:16" x14ac:dyDescent="0.25">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_xlfn.XLOOKUP(Oreders_Table[[#This Row],[Customer ID]],customers!$A$1:$A$1001,customers!$I$1:$I$1001,,0)</f>
        <v>No</v>
      </c>
    </row>
    <row r="906" spans="1:16" x14ac:dyDescent="0.25">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Arabrica</v>
      </c>
      <c r="O906" t="str">
        <f t="shared" si="44"/>
        <v>Light</v>
      </c>
      <c r="P906" t="str">
        <f>_xlfn.XLOOKUP(Oreders_Table[[#This Row],[Customer ID]],customers!$A$1:$A$1001,customers!$I$1:$I$1001,,0)</f>
        <v>No</v>
      </c>
    </row>
    <row r="907" spans="1:16" x14ac:dyDescent="0.25">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Arabrica</v>
      </c>
      <c r="O907" t="str">
        <f t="shared" si="44"/>
        <v>Medium</v>
      </c>
      <c r="P907" t="str">
        <f>_xlfn.XLOOKUP(Oreders_Table[[#This Row],[Customer ID]],customers!$A$1:$A$1001,customers!$I$1:$I$1001,,0)</f>
        <v>Yes</v>
      </c>
    </row>
    <row r="908" spans="1:16" x14ac:dyDescent="0.25">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Arabrica</v>
      </c>
      <c r="O908" t="str">
        <f t="shared" si="44"/>
        <v>Medium</v>
      </c>
      <c r="P908" t="str">
        <f>_xlfn.XLOOKUP(Oreders_Table[[#This Row],[Customer ID]],customers!$A$1:$A$1001,customers!$I$1:$I$1001,,0)</f>
        <v>Yes</v>
      </c>
    </row>
    <row r="909" spans="1:16" x14ac:dyDescent="0.25">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_xlfn.XLOOKUP(Oreders_Table[[#This Row],[Customer ID]],customers!$A$1:$A$1001,customers!$I$1:$I$1001,,0)</f>
        <v>No</v>
      </c>
    </row>
    <row r="910" spans="1:16" x14ac:dyDescent="0.25">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Robosta</v>
      </c>
      <c r="O910" t="str">
        <f t="shared" si="44"/>
        <v>Light</v>
      </c>
      <c r="P910" t="str">
        <f>_xlfn.XLOOKUP(Oreders_Table[[#This Row],[Customer ID]],customers!$A$1:$A$1001,customers!$I$1:$I$1001,,0)</f>
        <v>No</v>
      </c>
    </row>
    <row r="911" spans="1:16" x14ac:dyDescent="0.25">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Robosta</v>
      </c>
      <c r="O911" t="str">
        <f t="shared" si="44"/>
        <v>Light</v>
      </c>
      <c r="P911" t="str">
        <f>_xlfn.XLOOKUP(Oreders_Table[[#This Row],[Customer ID]],customers!$A$1:$A$1001,customers!$I$1:$I$1001,,0)</f>
        <v>No</v>
      </c>
    </row>
    <row r="912" spans="1:16" x14ac:dyDescent="0.25">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Arabrica</v>
      </c>
      <c r="O912" t="str">
        <f t="shared" si="44"/>
        <v>Dark</v>
      </c>
      <c r="P912" t="str">
        <f>_xlfn.XLOOKUP(Oreders_Table[[#This Row],[Customer ID]],customers!$A$1:$A$1001,customers!$I$1:$I$1001,,0)</f>
        <v>No</v>
      </c>
    </row>
    <row r="913" spans="1:16" x14ac:dyDescent="0.25">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Arabrica</v>
      </c>
      <c r="O913" t="str">
        <f t="shared" si="44"/>
        <v>Medium</v>
      </c>
      <c r="P913" t="str">
        <f>_xlfn.XLOOKUP(Oreders_Table[[#This Row],[Customer ID]],customers!$A$1:$A$1001,customers!$I$1:$I$1001,,0)</f>
        <v>Yes</v>
      </c>
    </row>
    <row r="914" spans="1:16" x14ac:dyDescent="0.25">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Robosta</v>
      </c>
      <c r="O914" t="str">
        <f t="shared" si="44"/>
        <v>Medium</v>
      </c>
      <c r="P914" t="str">
        <f>_xlfn.XLOOKUP(Oreders_Table[[#This Row],[Customer ID]],customers!$A$1:$A$1001,customers!$I$1:$I$1001,,0)</f>
        <v>Yes</v>
      </c>
    </row>
    <row r="915" spans="1:16" x14ac:dyDescent="0.25">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Arabrica</v>
      </c>
      <c r="O915" t="str">
        <f t="shared" si="44"/>
        <v>Medium</v>
      </c>
      <c r="P915" t="str">
        <f>_xlfn.XLOOKUP(Oreders_Table[[#This Row],[Customer ID]],customers!$A$1:$A$1001,customers!$I$1:$I$1001,,0)</f>
        <v>No</v>
      </c>
    </row>
    <row r="916" spans="1:16" x14ac:dyDescent="0.25">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Arabrica</v>
      </c>
      <c r="O916" t="str">
        <f t="shared" si="44"/>
        <v>Medium</v>
      </c>
      <c r="P916" t="str">
        <f>_xlfn.XLOOKUP(Oreders_Table[[#This Row],[Customer ID]],customers!$A$1:$A$1001,customers!$I$1:$I$1001,,0)</f>
        <v>No</v>
      </c>
    </row>
    <row r="917" spans="1:16" x14ac:dyDescent="0.25">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Excelsta</v>
      </c>
      <c r="O917" t="str">
        <f t="shared" si="44"/>
        <v>Dark</v>
      </c>
      <c r="P917" t="str">
        <f>_xlfn.XLOOKUP(Oreders_Table[[#This Row],[Customer ID]],customers!$A$1:$A$1001,customers!$I$1:$I$1001,,0)</f>
        <v>Yes</v>
      </c>
    </row>
    <row r="918" spans="1:16" x14ac:dyDescent="0.25">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Excelsta</v>
      </c>
      <c r="O918" t="str">
        <f t="shared" si="44"/>
        <v>Dark</v>
      </c>
      <c r="P918" t="str">
        <f>_xlfn.XLOOKUP(Oreders_Table[[#This Row],[Customer ID]],customers!$A$1:$A$1001,customers!$I$1:$I$1001,,0)</f>
        <v>Yes</v>
      </c>
    </row>
    <row r="919" spans="1:16" x14ac:dyDescent="0.25">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Arabrica</v>
      </c>
      <c r="O919" t="str">
        <f t="shared" si="44"/>
        <v>Medium</v>
      </c>
      <c r="P919" t="str">
        <f>_xlfn.XLOOKUP(Oreders_Table[[#This Row],[Customer ID]],customers!$A$1:$A$1001,customers!$I$1:$I$1001,,0)</f>
        <v>No</v>
      </c>
    </row>
    <row r="920" spans="1:16" x14ac:dyDescent="0.25">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Excelsta</v>
      </c>
      <c r="O920" t="str">
        <f t="shared" si="44"/>
        <v>Dark</v>
      </c>
      <c r="P920" t="str">
        <f>_xlfn.XLOOKUP(Oreders_Table[[#This Row],[Customer ID]],customers!$A$1:$A$1001,customers!$I$1:$I$1001,,0)</f>
        <v>No</v>
      </c>
    </row>
    <row r="921" spans="1:16" x14ac:dyDescent="0.25">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Robosta</v>
      </c>
      <c r="O921" t="str">
        <f t="shared" si="44"/>
        <v>Dark</v>
      </c>
      <c r="P921" t="str">
        <f>_xlfn.XLOOKUP(Oreders_Table[[#This Row],[Customer ID]],customers!$A$1:$A$1001,customers!$I$1:$I$1001,,0)</f>
        <v>Yes</v>
      </c>
    </row>
    <row r="922" spans="1:16" x14ac:dyDescent="0.25">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Robosta</v>
      </c>
      <c r="O922" t="str">
        <f t="shared" si="44"/>
        <v>Dark</v>
      </c>
      <c r="P922" t="str">
        <f>_xlfn.XLOOKUP(Oreders_Table[[#This Row],[Customer ID]],customers!$A$1:$A$1001,customers!$I$1:$I$1001,,0)</f>
        <v>No</v>
      </c>
    </row>
    <row r="923" spans="1:16" x14ac:dyDescent="0.25">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_xlfn.XLOOKUP(Oreders_Table[[#This Row],[Customer ID]],customers!$A$1:$A$1001,customers!$I$1:$I$1001,,0)</f>
        <v>No</v>
      </c>
    </row>
    <row r="924" spans="1:16" x14ac:dyDescent="0.25">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Arabrica</v>
      </c>
      <c r="O924" t="str">
        <f t="shared" si="44"/>
        <v>Medium</v>
      </c>
      <c r="P924" t="str">
        <f>_xlfn.XLOOKUP(Oreders_Table[[#This Row],[Customer ID]],customers!$A$1:$A$1001,customers!$I$1:$I$1001,,0)</f>
        <v>Yes</v>
      </c>
    </row>
    <row r="925" spans="1:16" x14ac:dyDescent="0.25">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Excelsta</v>
      </c>
      <c r="O925" t="str">
        <f t="shared" si="44"/>
        <v>Dark</v>
      </c>
      <c r="P925" t="str">
        <f>_xlfn.XLOOKUP(Oreders_Table[[#This Row],[Customer ID]],customers!$A$1:$A$1001,customers!$I$1:$I$1001,,0)</f>
        <v>No</v>
      </c>
    </row>
    <row r="926" spans="1:16" x14ac:dyDescent="0.25">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Arabrica</v>
      </c>
      <c r="O926" t="str">
        <f t="shared" si="44"/>
        <v>Light</v>
      </c>
      <c r="P926" t="str">
        <f>_xlfn.XLOOKUP(Oreders_Table[[#This Row],[Customer ID]],customers!$A$1:$A$1001,customers!$I$1:$I$1001,,0)</f>
        <v>No</v>
      </c>
    </row>
    <row r="927" spans="1:16" x14ac:dyDescent="0.25">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Arabrica</v>
      </c>
      <c r="O927" t="str">
        <f t="shared" si="44"/>
        <v>Medium</v>
      </c>
      <c r="P927" t="str">
        <f>_xlfn.XLOOKUP(Oreders_Table[[#This Row],[Customer ID]],customers!$A$1:$A$1001,customers!$I$1:$I$1001,,0)</f>
        <v>No</v>
      </c>
    </row>
    <row r="928" spans="1:16" x14ac:dyDescent="0.25">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Arabrica</v>
      </c>
      <c r="O928" t="str">
        <f t="shared" si="44"/>
        <v>Medium</v>
      </c>
      <c r="P928" t="str">
        <f>_xlfn.XLOOKUP(Oreders_Table[[#This Row],[Customer ID]],customers!$A$1:$A$1001,customers!$I$1:$I$1001,,0)</f>
        <v>Yes</v>
      </c>
    </row>
    <row r="929" spans="1:16" x14ac:dyDescent="0.25">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Excelsta</v>
      </c>
      <c r="O929" t="str">
        <f t="shared" si="44"/>
        <v>Dark</v>
      </c>
      <c r="P929" t="str">
        <f>_xlfn.XLOOKUP(Oreders_Table[[#This Row],[Customer ID]],customers!$A$1:$A$1001,customers!$I$1:$I$1001,,0)</f>
        <v>No</v>
      </c>
    </row>
    <row r="930" spans="1:16" x14ac:dyDescent="0.25">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Excelsta</v>
      </c>
      <c r="O930" t="str">
        <f t="shared" si="44"/>
        <v>Medium</v>
      </c>
      <c r="P930" t="str">
        <f>_xlfn.XLOOKUP(Oreders_Table[[#This Row],[Customer ID]],customers!$A$1:$A$1001,customers!$I$1:$I$1001,,0)</f>
        <v>Yes</v>
      </c>
    </row>
    <row r="931" spans="1:16" x14ac:dyDescent="0.25">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Excelsta</v>
      </c>
      <c r="O931" t="str">
        <f t="shared" si="44"/>
        <v>Light</v>
      </c>
      <c r="P931" t="str">
        <f>_xlfn.XLOOKUP(Oreders_Table[[#This Row],[Customer ID]],customers!$A$1:$A$1001,customers!$I$1:$I$1001,,0)</f>
        <v>Yes</v>
      </c>
    </row>
    <row r="932" spans="1:16" x14ac:dyDescent="0.25">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Excelsta</v>
      </c>
      <c r="O932" t="str">
        <f t="shared" si="44"/>
        <v>Dark</v>
      </c>
      <c r="P932" t="str">
        <f>_xlfn.XLOOKUP(Oreders_Table[[#This Row],[Customer ID]],customers!$A$1:$A$1001,customers!$I$1:$I$1001,,0)</f>
        <v>Yes</v>
      </c>
    </row>
    <row r="933" spans="1:16" x14ac:dyDescent="0.25">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Arabrica</v>
      </c>
      <c r="O933" t="str">
        <f t="shared" si="44"/>
        <v>Dark</v>
      </c>
      <c r="P933" t="str">
        <f>_xlfn.XLOOKUP(Oreders_Table[[#This Row],[Customer ID]],customers!$A$1:$A$1001,customers!$I$1:$I$1001,,0)</f>
        <v>Yes</v>
      </c>
    </row>
    <row r="934" spans="1:16" x14ac:dyDescent="0.25">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Excelsta</v>
      </c>
      <c r="O934" t="str">
        <f t="shared" si="44"/>
        <v>Medium</v>
      </c>
      <c r="P934" t="str">
        <f>_xlfn.XLOOKUP(Oreders_Table[[#This Row],[Customer ID]],customers!$A$1:$A$1001,customers!$I$1:$I$1001,,0)</f>
        <v>No</v>
      </c>
    </row>
    <row r="935" spans="1:16" x14ac:dyDescent="0.25">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Robosta</v>
      </c>
      <c r="O935" t="str">
        <f t="shared" si="44"/>
        <v>Dark</v>
      </c>
      <c r="P935" t="str">
        <f>_xlfn.XLOOKUP(Oreders_Table[[#This Row],[Customer ID]],customers!$A$1:$A$1001,customers!$I$1:$I$1001,,0)</f>
        <v>Yes</v>
      </c>
    </row>
    <row r="936" spans="1:16" x14ac:dyDescent="0.25">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Robosta</v>
      </c>
      <c r="O936" t="str">
        <f t="shared" si="44"/>
        <v>Medium</v>
      </c>
      <c r="P936" t="str">
        <f>_xlfn.XLOOKUP(Oreders_Table[[#This Row],[Customer ID]],customers!$A$1:$A$1001,customers!$I$1:$I$1001,,0)</f>
        <v>No</v>
      </c>
    </row>
    <row r="937" spans="1:16" x14ac:dyDescent="0.25">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Arabrica</v>
      </c>
      <c r="O937" t="str">
        <f t="shared" si="44"/>
        <v>Medium</v>
      </c>
      <c r="P937" t="str">
        <f>_xlfn.XLOOKUP(Oreders_Table[[#This Row],[Customer ID]],customers!$A$1:$A$1001,customers!$I$1:$I$1001,,0)</f>
        <v>Yes</v>
      </c>
    </row>
    <row r="938" spans="1:16" x14ac:dyDescent="0.25">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_xlfn.XLOOKUP(Oreders_Table[[#This Row],[Customer ID]],customers!$A$1:$A$1001,customers!$I$1:$I$1001,,0)</f>
        <v>Yes</v>
      </c>
    </row>
    <row r="939" spans="1:16" x14ac:dyDescent="0.25">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Robosta</v>
      </c>
      <c r="O939" t="str">
        <f t="shared" si="44"/>
        <v>Medium</v>
      </c>
      <c r="P939" t="str">
        <f>_xlfn.XLOOKUP(Oreders_Table[[#This Row],[Customer ID]],customers!$A$1:$A$1001,customers!$I$1:$I$1001,,0)</f>
        <v>Yes</v>
      </c>
    </row>
    <row r="940" spans="1:16" x14ac:dyDescent="0.25">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Excelsta</v>
      </c>
      <c r="O940" t="str">
        <f t="shared" si="44"/>
        <v>Light</v>
      </c>
      <c r="P940" t="str">
        <f>_xlfn.XLOOKUP(Oreders_Table[[#This Row],[Customer ID]],customers!$A$1:$A$1001,customers!$I$1:$I$1001,,0)</f>
        <v>Yes</v>
      </c>
    </row>
    <row r="941" spans="1:16" x14ac:dyDescent="0.25">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_xlfn.XLOOKUP(Oreders_Table[[#This Row],[Customer ID]],customers!$A$1:$A$1001,customers!$I$1:$I$1001,,0)</f>
        <v>No</v>
      </c>
    </row>
    <row r="942" spans="1:16" x14ac:dyDescent="0.25">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Robosta</v>
      </c>
      <c r="O942" t="str">
        <f t="shared" si="44"/>
        <v>Light</v>
      </c>
      <c r="P942" t="str">
        <f>_xlfn.XLOOKUP(Oreders_Table[[#This Row],[Customer ID]],customers!$A$1:$A$1001,customers!$I$1:$I$1001,,0)</f>
        <v>Yes</v>
      </c>
    </row>
    <row r="943" spans="1:16" x14ac:dyDescent="0.25">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Arabrica</v>
      </c>
      <c r="O943" t="str">
        <f t="shared" si="44"/>
        <v>Light</v>
      </c>
      <c r="P943" t="str">
        <f>_xlfn.XLOOKUP(Oreders_Table[[#This Row],[Customer ID]],customers!$A$1:$A$1001,customers!$I$1:$I$1001,,0)</f>
        <v>Yes</v>
      </c>
    </row>
    <row r="944" spans="1:16" x14ac:dyDescent="0.25">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Robosta</v>
      </c>
      <c r="O944" t="str">
        <f t="shared" si="44"/>
        <v>Light</v>
      </c>
      <c r="P944" t="str">
        <f>_xlfn.XLOOKUP(Oreders_Table[[#This Row],[Customer ID]],customers!$A$1:$A$1001,customers!$I$1:$I$1001,,0)</f>
        <v>No</v>
      </c>
    </row>
    <row r="945" spans="1:16" x14ac:dyDescent="0.25">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Arabrica</v>
      </c>
      <c r="O945" t="str">
        <f t="shared" si="44"/>
        <v>Light</v>
      </c>
      <c r="P945" t="str">
        <f>_xlfn.XLOOKUP(Oreders_Table[[#This Row],[Customer ID]],customers!$A$1:$A$1001,customers!$I$1:$I$1001,,0)</f>
        <v>No</v>
      </c>
    </row>
    <row r="946" spans="1:16" x14ac:dyDescent="0.25">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Robosta</v>
      </c>
      <c r="O946" t="str">
        <f t="shared" si="44"/>
        <v>Light</v>
      </c>
      <c r="P946" t="str">
        <f>_xlfn.XLOOKUP(Oreders_Table[[#This Row],[Customer ID]],customers!$A$1:$A$1001,customers!$I$1:$I$1001,,0)</f>
        <v>No</v>
      </c>
    </row>
    <row r="947" spans="1:16" x14ac:dyDescent="0.25">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_xlfn.XLOOKUP(Oreders_Table[[#This Row],[Customer ID]],customers!$A$1:$A$1001,customers!$I$1:$I$1001,,0)</f>
        <v>No</v>
      </c>
    </row>
    <row r="948" spans="1:16" x14ac:dyDescent="0.25">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_xlfn.XLOOKUP(Oreders_Table[[#This Row],[Customer ID]],customers!$A$1:$A$1001,customers!$I$1:$I$1001,,0)</f>
        <v>No</v>
      </c>
    </row>
    <row r="949" spans="1:16" x14ac:dyDescent="0.25">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Arabrica</v>
      </c>
      <c r="O949" t="str">
        <f t="shared" si="44"/>
        <v>Medium</v>
      </c>
      <c r="P949" t="str">
        <f>_xlfn.XLOOKUP(Oreders_Table[[#This Row],[Customer ID]],customers!$A$1:$A$1001,customers!$I$1:$I$1001,,0)</f>
        <v>No</v>
      </c>
    </row>
    <row r="950" spans="1:16" x14ac:dyDescent="0.25">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Excelsta</v>
      </c>
      <c r="O950" t="str">
        <f t="shared" si="44"/>
        <v>Dark</v>
      </c>
      <c r="P950" t="str">
        <f>_xlfn.XLOOKUP(Oreders_Table[[#This Row],[Customer ID]],customers!$A$1:$A$1001,customers!$I$1:$I$1001,,0)</f>
        <v>Yes</v>
      </c>
    </row>
    <row r="951" spans="1:16" x14ac:dyDescent="0.25">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Robosta</v>
      </c>
      <c r="O951" t="str">
        <f t="shared" si="44"/>
        <v>Light</v>
      </c>
      <c r="P951" t="str">
        <f>_xlfn.XLOOKUP(Oreders_Table[[#This Row],[Customer ID]],customers!$A$1:$A$1001,customers!$I$1:$I$1001,,0)</f>
        <v>No</v>
      </c>
    </row>
    <row r="952" spans="1:16" x14ac:dyDescent="0.25">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Robosta</v>
      </c>
      <c r="O952" t="str">
        <f t="shared" si="44"/>
        <v>Light</v>
      </c>
      <c r="P952" t="str">
        <f>_xlfn.XLOOKUP(Oreders_Table[[#This Row],[Customer ID]],customers!$A$1:$A$1001,customers!$I$1:$I$1001,,0)</f>
        <v>Yes</v>
      </c>
    </row>
    <row r="953" spans="1:16" x14ac:dyDescent="0.25">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Robosta</v>
      </c>
      <c r="O953" t="str">
        <f t="shared" si="44"/>
        <v>Light</v>
      </c>
      <c r="P953" t="str">
        <f>_xlfn.XLOOKUP(Oreders_Table[[#This Row],[Customer ID]],customers!$A$1:$A$1001,customers!$I$1:$I$1001,,0)</f>
        <v>No</v>
      </c>
    </row>
    <row r="954" spans="1:16" x14ac:dyDescent="0.25">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Arabrica</v>
      </c>
      <c r="O954" t="str">
        <f t="shared" si="44"/>
        <v>Medium</v>
      </c>
      <c r="P954" t="str">
        <f>_xlfn.XLOOKUP(Oreders_Table[[#This Row],[Customer ID]],customers!$A$1:$A$1001,customers!$I$1:$I$1001,,0)</f>
        <v>Yes</v>
      </c>
    </row>
    <row r="955" spans="1:16" x14ac:dyDescent="0.25">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Arabrica</v>
      </c>
      <c r="O955" t="str">
        <f t="shared" si="44"/>
        <v>Light</v>
      </c>
      <c r="P955" t="str">
        <f>_xlfn.XLOOKUP(Oreders_Table[[#This Row],[Customer ID]],customers!$A$1:$A$1001,customers!$I$1:$I$1001,,0)</f>
        <v>Yes</v>
      </c>
    </row>
    <row r="956" spans="1:16" x14ac:dyDescent="0.25">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Excelsta</v>
      </c>
      <c r="O956" t="str">
        <f t="shared" si="44"/>
        <v>Dark</v>
      </c>
      <c r="P956" t="str">
        <f>_xlfn.XLOOKUP(Oreders_Table[[#This Row],[Customer ID]],customers!$A$1:$A$1001,customers!$I$1:$I$1001,,0)</f>
        <v>Yes</v>
      </c>
    </row>
    <row r="957" spans="1:16" x14ac:dyDescent="0.25">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Excelsta</v>
      </c>
      <c r="O957" t="str">
        <f t="shared" si="44"/>
        <v>Light</v>
      </c>
      <c r="P957" t="str">
        <f>_xlfn.XLOOKUP(Oreders_Table[[#This Row],[Customer ID]],customers!$A$1:$A$1001,customers!$I$1:$I$1001,,0)</f>
        <v>Yes</v>
      </c>
    </row>
    <row r="958" spans="1:16" x14ac:dyDescent="0.25">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Robosta</v>
      </c>
      <c r="O958" t="str">
        <f t="shared" si="44"/>
        <v>Light</v>
      </c>
      <c r="P958" t="str">
        <f>_xlfn.XLOOKUP(Oreders_Table[[#This Row],[Customer ID]],customers!$A$1:$A$1001,customers!$I$1:$I$1001,,0)</f>
        <v>Yes</v>
      </c>
    </row>
    <row r="959" spans="1:16" x14ac:dyDescent="0.25">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Excelsta</v>
      </c>
      <c r="O959" t="str">
        <f t="shared" si="44"/>
        <v>Light</v>
      </c>
      <c r="P959" t="str">
        <f>_xlfn.XLOOKUP(Oreders_Table[[#This Row],[Customer ID]],customers!$A$1:$A$1001,customers!$I$1:$I$1001,,0)</f>
        <v>Yes</v>
      </c>
    </row>
    <row r="960" spans="1:16" x14ac:dyDescent="0.25">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Arabrica</v>
      </c>
      <c r="O960" t="str">
        <f t="shared" si="44"/>
        <v>Light</v>
      </c>
      <c r="P960" t="str">
        <f>_xlfn.XLOOKUP(Oreders_Table[[#This Row],[Customer ID]],customers!$A$1:$A$1001,customers!$I$1:$I$1001,,0)</f>
        <v>Yes</v>
      </c>
    </row>
    <row r="961" spans="1:16" x14ac:dyDescent="0.25">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_xlfn.XLOOKUP(Oreders_Table[[#This Row],[Customer ID]],customers!$A$1:$A$1001,customers!$I$1:$I$1001,,0)</f>
        <v>Yes</v>
      </c>
    </row>
    <row r="962" spans="1:16" x14ac:dyDescent="0.25">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_xlfn.XLOOKUP(Oreders_Table[[#This Row],[Customer ID]],customers!$A$1:$A$1001,customers!$I$1:$I$1001,,0)</f>
        <v>Yes</v>
      </c>
    </row>
    <row r="963" spans="1:16" x14ac:dyDescent="0.25">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IF(I963="Rob","Robosta",IF(I963="Exc","Excelsta",IF(I963="Ara","Arabrica",IF(I963="Lib","Librica",""))))</f>
        <v>Arabrica</v>
      </c>
      <c r="O963" t="str">
        <f t="shared" ref="O963:O1001" si="47">IF(J963="M","Medium",IF(J963="L","Light",IF(J963="D","Dark","")))</f>
        <v>Dark</v>
      </c>
      <c r="P963" t="str">
        <f>_xlfn.XLOOKUP(Oreders_Table[[#This Row],[Customer ID]],customers!$A$1:$A$1001,customers!$I$1:$I$1001,,0)</f>
        <v>Yes</v>
      </c>
    </row>
    <row r="964" spans="1:16" x14ac:dyDescent="0.25">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Robosta</v>
      </c>
      <c r="O964" t="str">
        <f t="shared" si="47"/>
        <v>Dark</v>
      </c>
      <c r="P964" t="str">
        <f>_xlfn.XLOOKUP(Oreders_Table[[#This Row],[Customer ID]],customers!$A$1:$A$1001,customers!$I$1:$I$1001,,0)</f>
        <v>Yes</v>
      </c>
    </row>
    <row r="965" spans="1:16" x14ac:dyDescent="0.25">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Robosta</v>
      </c>
      <c r="O965" t="str">
        <f t="shared" si="47"/>
        <v>Medium</v>
      </c>
      <c r="P965" t="str">
        <f>_xlfn.XLOOKUP(Oreders_Table[[#This Row],[Customer ID]],customers!$A$1:$A$1001,customers!$I$1:$I$1001,,0)</f>
        <v>Yes</v>
      </c>
    </row>
    <row r="966" spans="1:16" x14ac:dyDescent="0.25">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Excelsta</v>
      </c>
      <c r="O966" t="str">
        <f t="shared" si="47"/>
        <v>Light</v>
      </c>
      <c r="P966" t="str">
        <f>_xlfn.XLOOKUP(Oreders_Table[[#This Row],[Customer ID]],customers!$A$1:$A$1001,customers!$I$1:$I$1001,,0)</f>
        <v>No</v>
      </c>
    </row>
    <row r="967" spans="1:16" x14ac:dyDescent="0.25">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Robosta</v>
      </c>
      <c r="O967" t="str">
        <f t="shared" si="47"/>
        <v>Medium</v>
      </c>
      <c r="P967" t="str">
        <f>_xlfn.XLOOKUP(Oreders_Table[[#This Row],[Customer ID]],customers!$A$1:$A$1001,customers!$I$1:$I$1001,,0)</f>
        <v>Yes</v>
      </c>
    </row>
    <row r="968" spans="1:16" x14ac:dyDescent="0.25">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Excelsta</v>
      </c>
      <c r="O968" t="str">
        <f t="shared" si="47"/>
        <v>Light</v>
      </c>
      <c r="P968" t="str">
        <f>_xlfn.XLOOKUP(Oreders_Table[[#This Row],[Customer ID]],customers!$A$1:$A$1001,customers!$I$1:$I$1001,,0)</f>
        <v>Yes</v>
      </c>
    </row>
    <row r="969" spans="1:16" x14ac:dyDescent="0.25">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Robosta</v>
      </c>
      <c r="O969" t="str">
        <f t="shared" si="47"/>
        <v>Dark</v>
      </c>
      <c r="P969" t="str">
        <f>_xlfn.XLOOKUP(Oreders_Table[[#This Row],[Customer ID]],customers!$A$1:$A$1001,customers!$I$1:$I$1001,,0)</f>
        <v>Yes</v>
      </c>
    </row>
    <row r="970" spans="1:16" x14ac:dyDescent="0.25">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Robosta</v>
      </c>
      <c r="O970" t="str">
        <f t="shared" si="47"/>
        <v>Medium</v>
      </c>
      <c r="P970" t="str">
        <f>_xlfn.XLOOKUP(Oreders_Table[[#This Row],[Customer ID]],customers!$A$1:$A$1001,customers!$I$1:$I$1001,,0)</f>
        <v>No</v>
      </c>
    </row>
    <row r="971" spans="1:16" x14ac:dyDescent="0.25">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_xlfn.XLOOKUP(Oreders_Table[[#This Row],[Customer ID]],customers!$A$1:$A$1001,customers!$I$1:$I$1001,,0)</f>
        <v>Yes</v>
      </c>
    </row>
    <row r="972" spans="1:16" x14ac:dyDescent="0.25">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Excelsta</v>
      </c>
      <c r="O972" t="str">
        <f t="shared" si="47"/>
        <v>Medium</v>
      </c>
      <c r="P972" t="str">
        <f>_xlfn.XLOOKUP(Oreders_Table[[#This Row],[Customer ID]],customers!$A$1:$A$1001,customers!$I$1:$I$1001,,0)</f>
        <v>No</v>
      </c>
    </row>
    <row r="973" spans="1:16" x14ac:dyDescent="0.25">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Arabrica</v>
      </c>
      <c r="O973" t="str">
        <f t="shared" si="47"/>
        <v>Light</v>
      </c>
      <c r="P973" t="str">
        <f>_xlfn.XLOOKUP(Oreders_Table[[#This Row],[Customer ID]],customers!$A$1:$A$1001,customers!$I$1:$I$1001,,0)</f>
        <v>No</v>
      </c>
    </row>
    <row r="974" spans="1:16" x14ac:dyDescent="0.25">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Arabrica</v>
      </c>
      <c r="O974" t="str">
        <f t="shared" si="47"/>
        <v>Light</v>
      </c>
      <c r="P974" t="str">
        <f>_xlfn.XLOOKUP(Oreders_Table[[#This Row],[Customer ID]],customers!$A$1:$A$1001,customers!$I$1:$I$1001,,0)</f>
        <v>Yes</v>
      </c>
    </row>
    <row r="975" spans="1:16" x14ac:dyDescent="0.25">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_xlfn.XLOOKUP(Oreders_Table[[#This Row],[Customer ID]],customers!$A$1:$A$1001,customers!$I$1:$I$1001,,0)</f>
        <v>No</v>
      </c>
    </row>
    <row r="976" spans="1:16" x14ac:dyDescent="0.25">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Robosta</v>
      </c>
      <c r="O976" t="str">
        <f t="shared" si="47"/>
        <v>Dark</v>
      </c>
      <c r="P976" t="str">
        <f>_xlfn.XLOOKUP(Oreders_Table[[#This Row],[Customer ID]],customers!$A$1:$A$1001,customers!$I$1:$I$1001,,0)</f>
        <v>Yes</v>
      </c>
    </row>
    <row r="977" spans="1:16" x14ac:dyDescent="0.25">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Arabrica</v>
      </c>
      <c r="O977" t="str">
        <f t="shared" si="47"/>
        <v>Dark</v>
      </c>
      <c r="P977" t="str">
        <f>_xlfn.XLOOKUP(Oreders_Table[[#This Row],[Customer ID]],customers!$A$1:$A$1001,customers!$I$1:$I$1001,,0)</f>
        <v>Yes</v>
      </c>
    </row>
    <row r="978" spans="1:16" x14ac:dyDescent="0.25">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Robosta</v>
      </c>
      <c r="O978" t="str">
        <f t="shared" si="47"/>
        <v>Light</v>
      </c>
      <c r="P978" t="str">
        <f>_xlfn.XLOOKUP(Oreders_Table[[#This Row],[Customer ID]],customers!$A$1:$A$1001,customers!$I$1:$I$1001,,0)</f>
        <v>Yes</v>
      </c>
    </row>
    <row r="979" spans="1:16" x14ac:dyDescent="0.25">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Robosta</v>
      </c>
      <c r="O979" t="str">
        <f t="shared" si="47"/>
        <v>Light</v>
      </c>
      <c r="P979" t="str">
        <f>_xlfn.XLOOKUP(Oreders_Table[[#This Row],[Customer ID]],customers!$A$1:$A$1001,customers!$I$1:$I$1001,,0)</f>
        <v>No</v>
      </c>
    </row>
    <row r="980" spans="1:16" x14ac:dyDescent="0.25">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Arabrica</v>
      </c>
      <c r="O980" t="str">
        <f t="shared" si="47"/>
        <v>Light</v>
      </c>
      <c r="P980" t="str">
        <f>_xlfn.XLOOKUP(Oreders_Table[[#This Row],[Customer ID]],customers!$A$1:$A$1001,customers!$I$1:$I$1001,,0)</f>
        <v>No</v>
      </c>
    </row>
    <row r="981" spans="1:16" x14ac:dyDescent="0.25">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Robosta</v>
      </c>
      <c r="O981" t="str">
        <f t="shared" si="47"/>
        <v>Dark</v>
      </c>
      <c r="P981" t="str">
        <f>_xlfn.XLOOKUP(Oreders_Table[[#This Row],[Customer ID]],customers!$A$1:$A$1001,customers!$I$1:$I$1001,,0)</f>
        <v>No</v>
      </c>
    </row>
    <row r="982" spans="1:16" x14ac:dyDescent="0.25">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Excelsta</v>
      </c>
      <c r="O982" t="str">
        <f t="shared" si="47"/>
        <v>Dark</v>
      </c>
      <c r="P982" t="str">
        <f>_xlfn.XLOOKUP(Oreders_Table[[#This Row],[Customer ID]],customers!$A$1:$A$1001,customers!$I$1:$I$1001,,0)</f>
        <v>Yes</v>
      </c>
    </row>
    <row r="983" spans="1:16" x14ac:dyDescent="0.25">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Excelsta</v>
      </c>
      <c r="O983" t="str">
        <f t="shared" si="47"/>
        <v>Dark</v>
      </c>
      <c r="P983" t="str">
        <f>_xlfn.XLOOKUP(Oreders_Table[[#This Row],[Customer ID]],customers!$A$1:$A$1001,customers!$I$1:$I$1001,,0)</f>
        <v>Yes</v>
      </c>
    </row>
    <row r="984" spans="1:16" x14ac:dyDescent="0.25">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Robosta</v>
      </c>
      <c r="O984" t="str">
        <f t="shared" si="47"/>
        <v>Light</v>
      </c>
      <c r="P984" t="str">
        <f>_xlfn.XLOOKUP(Oreders_Table[[#This Row],[Customer ID]],customers!$A$1:$A$1001,customers!$I$1:$I$1001,,0)</f>
        <v>Yes</v>
      </c>
    </row>
    <row r="985" spans="1:16" x14ac:dyDescent="0.25">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Arabrica</v>
      </c>
      <c r="O985" t="str">
        <f t="shared" si="47"/>
        <v>Medium</v>
      </c>
      <c r="P985" t="str">
        <f>_xlfn.XLOOKUP(Oreders_Table[[#This Row],[Customer ID]],customers!$A$1:$A$1001,customers!$I$1:$I$1001,,0)</f>
        <v>Yes</v>
      </c>
    </row>
    <row r="986" spans="1:16" x14ac:dyDescent="0.25">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Excelsta</v>
      </c>
      <c r="O986" t="str">
        <f t="shared" si="47"/>
        <v>Medium</v>
      </c>
      <c r="P986" t="str">
        <f>_xlfn.XLOOKUP(Oreders_Table[[#This Row],[Customer ID]],customers!$A$1:$A$1001,customers!$I$1:$I$1001,,0)</f>
        <v>Yes</v>
      </c>
    </row>
    <row r="987" spans="1:16" x14ac:dyDescent="0.25">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Robosta</v>
      </c>
      <c r="O987" t="str">
        <f t="shared" si="47"/>
        <v>Light</v>
      </c>
      <c r="P987" t="str">
        <f>_xlfn.XLOOKUP(Oreders_Table[[#This Row],[Customer ID]],customers!$A$1:$A$1001,customers!$I$1:$I$1001,,0)</f>
        <v>No</v>
      </c>
    </row>
    <row r="988" spans="1:16" x14ac:dyDescent="0.25">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_xlfn.XLOOKUP(Oreders_Table[[#This Row],[Customer ID]],customers!$A$1:$A$1001,customers!$I$1:$I$1001,,0)</f>
        <v>No</v>
      </c>
    </row>
    <row r="989" spans="1:16" x14ac:dyDescent="0.25">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Arabrica</v>
      </c>
      <c r="O989" t="str">
        <f t="shared" si="47"/>
        <v>Dark</v>
      </c>
      <c r="P989" t="str">
        <f>_xlfn.XLOOKUP(Oreders_Table[[#This Row],[Customer ID]],customers!$A$1:$A$1001,customers!$I$1:$I$1001,,0)</f>
        <v>Yes</v>
      </c>
    </row>
    <row r="990" spans="1:16" x14ac:dyDescent="0.25">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Robosta</v>
      </c>
      <c r="O990" t="str">
        <f t="shared" si="47"/>
        <v>Medium</v>
      </c>
      <c r="P990" t="str">
        <f>_xlfn.XLOOKUP(Oreders_Table[[#This Row],[Customer ID]],customers!$A$1:$A$1001,customers!$I$1:$I$1001,,0)</f>
        <v>Yes</v>
      </c>
    </row>
    <row r="991" spans="1:16" x14ac:dyDescent="0.25">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Arabrica</v>
      </c>
      <c r="O991" t="str">
        <f t="shared" si="47"/>
        <v>Medium</v>
      </c>
      <c r="P991" t="str">
        <f>_xlfn.XLOOKUP(Oreders_Table[[#This Row],[Customer ID]],customers!$A$1:$A$1001,customers!$I$1:$I$1001,,0)</f>
        <v>Yes</v>
      </c>
    </row>
    <row r="992" spans="1:16" x14ac:dyDescent="0.25">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Excelsta</v>
      </c>
      <c r="O992" t="str">
        <f t="shared" si="47"/>
        <v>Dark</v>
      </c>
      <c r="P992" t="str">
        <f>_xlfn.XLOOKUP(Oreders_Table[[#This Row],[Customer ID]],customers!$A$1:$A$1001,customers!$I$1:$I$1001,,0)</f>
        <v>No</v>
      </c>
    </row>
    <row r="993" spans="1:16" x14ac:dyDescent="0.25">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_xlfn.XLOOKUP(Oreders_Table[[#This Row],[Customer ID]],customers!$A$1:$A$1001,customers!$I$1:$I$1001,,0)</f>
        <v>No</v>
      </c>
    </row>
    <row r="994" spans="1:16" x14ac:dyDescent="0.25">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_xlfn.XLOOKUP(Oreders_Table[[#This Row],[Customer ID]],customers!$A$1:$A$1001,customers!$I$1:$I$1001,,0)</f>
        <v>No</v>
      </c>
    </row>
    <row r="995" spans="1:16" x14ac:dyDescent="0.25">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Arabrica</v>
      </c>
      <c r="O995" t="str">
        <f t="shared" si="47"/>
        <v>Light</v>
      </c>
      <c r="P995" t="str">
        <f>_xlfn.XLOOKUP(Oreders_Table[[#This Row],[Customer ID]],customers!$A$1:$A$1001,customers!$I$1:$I$1001,,0)</f>
        <v>No</v>
      </c>
    </row>
    <row r="996" spans="1:16" x14ac:dyDescent="0.25">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Arabrica</v>
      </c>
      <c r="O996" t="str">
        <f t="shared" si="47"/>
        <v>Dark</v>
      </c>
      <c r="P996" t="str">
        <f>_xlfn.XLOOKUP(Oreders_Table[[#This Row],[Customer ID]],customers!$A$1:$A$1001,customers!$I$1:$I$1001,,0)</f>
        <v>No</v>
      </c>
    </row>
    <row r="997" spans="1:16" x14ac:dyDescent="0.25">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Robosta</v>
      </c>
      <c r="O997" t="str">
        <f t="shared" si="47"/>
        <v>Light</v>
      </c>
      <c r="P997" t="str">
        <f>_xlfn.XLOOKUP(Oreders_Table[[#This Row],[Customer ID]],customers!$A$1:$A$1001,customers!$I$1:$I$1001,,0)</f>
        <v>No</v>
      </c>
    </row>
    <row r="998" spans="1:16" x14ac:dyDescent="0.25">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Robosta</v>
      </c>
      <c r="O998" t="str">
        <f t="shared" si="47"/>
        <v>Medium</v>
      </c>
      <c r="P998" t="str">
        <f>_xlfn.XLOOKUP(Oreders_Table[[#This Row],[Customer ID]],customers!$A$1:$A$1001,customers!$I$1:$I$1001,,0)</f>
        <v>No</v>
      </c>
    </row>
    <row r="999" spans="1:16" x14ac:dyDescent="0.25">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Arabrica</v>
      </c>
      <c r="O999" t="str">
        <f t="shared" si="47"/>
        <v>Medium</v>
      </c>
      <c r="P999" t="str">
        <f>_xlfn.XLOOKUP(Oreders_Table[[#This Row],[Customer ID]],customers!$A$1:$A$1001,customers!$I$1:$I$1001,,0)</f>
        <v>No</v>
      </c>
    </row>
    <row r="1000" spans="1:16" x14ac:dyDescent="0.25">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Arabrica</v>
      </c>
      <c r="O1000" t="str">
        <f t="shared" si="47"/>
        <v>Dark</v>
      </c>
      <c r="P1000" t="str">
        <f>_xlfn.XLOOKUP(Oreders_Table[[#This Row],[Customer ID]],customers!$A$1:$A$1001,customers!$I$1:$I$1001,,0)</f>
        <v>No</v>
      </c>
    </row>
    <row r="1001" spans="1:16" x14ac:dyDescent="0.25">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Excelsta</v>
      </c>
      <c r="O1001" t="str">
        <f t="shared" si="47"/>
        <v>Medium</v>
      </c>
      <c r="P1001" t="str">
        <f>_xlfn.XLOOKUP(Oreders_Table[[#This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XFD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Total_Sales</vt:lpstr>
      <vt:lpstr>Country Bar Chart</vt:lpstr>
      <vt:lpstr>Top 5 Customers</vt:lpstr>
      <vt:lpstr>Dashboard</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pamol michael</dc:creator>
  <cp:keywords/>
  <dc:description/>
  <cp:lastModifiedBy>MMS Team</cp:lastModifiedBy>
  <cp:revision/>
  <cp:lastPrinted>2024-10-22T14:46:12Z</cp:lastPrinted>
  <dcterms:created xsi:type="dcterms:W3CDTF">2022-11-26T09:51:45Z</dcterms:created>
  <dcterms:modified xsi:type="dcterms:W3CDTF">2024-10-22T14:46:35Z</dcterms:modified>
  <cp:category/>
  <cp:contentStatus/>
</cp:coreProperties>
</file>