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7"/>
  </bookViews>
  <sheets>
    <sheet name="surowe" sheetId="2" r:id="rId1"/>
    <sheet name="pokolorowane" sheetId="3" r:id="rId2"/>
    <sheet name="pokolorowane (2)" sheetId="7" r:id="rId3"/>
    <sheet name="fcc" sheetId="4" r:id="rId4"/>
    <sheet name="bcc" sheetId="5" r:id="rId5"/>
    <sheet name="bcc+fcc" sheetId="6" r:id="rId6"/>
    <sheet name="fcc i bcc" sheetId="8" r:id="rId7"/>
    <sheet name="wszystko bez dubli" sheetId="9" r:id="rId8"/>
  </sheets>
  <definedNames>
    <definedName name="_xlnm._FilterDatabase" localSheetId="4" hidden="1">bcc!$A$1:$K$162</definedName>
    <definedName name="_xlnm._FilterDatabase" localSheetId="5" hidden="1">'bcc+fcc'!$A$1:$K$147</definedName>
    <definedName name="_xlnm._FilterDatabase" localSheetId="3" hidden="1">fcc!$A$1:$M$263</definedName>
    <definedName name="_xlnm._FilterDatabase" localSheetId="0" hidden="1">surowe!$A$1:$K$649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5" i="9" l="1"/>
  <c r="G264" i="9"/>
  <c r="H36" i="9"/>
  <c r="H35" i="9"/>
  <c r="H34" i="9"/>
  <c r="H33" i="9"/>
  <c r="H51" i="9"/>
  <c r="H66" i="9"/>
  <c r="H55" i="9"/>
  <c r="H76" i="9"/>
  <c r="H7" i="9"/>
  <c r="H5" i="9"/>
  <c r="H32" i="9"/>
  <c r="H163" i="9"/>
  <c r="H16" i="9"/>
  <c r="H9" i="9"/>
  <c r="H115" i="9"/>
  <c r="H14" i="9"/>
  <c r="H96" i="9"/>
  <c r="H54" i="9"/>
  <c r="H95" i="9"/>
  <c r="H3" i="9"/>
  <c r="H117" i="9"/>
  <c r="H99" i="9"/>
  <c r="H50" i="9"/>
  <c r="H122" i="9"/>
  <c r="H19" i="9"/>
  <c r="H102" i="9"/>
  <c r="H31" i="9"/>
  <c r="H49" i="9"/>
  <c r="H65" i="9"/>
  <c r="H64" i="9"/>
  <c r="H63" i="9"/>
  <c r="H100" i="9"/>
  <c r="H75" i="9"/>
  <c r="H6" i="9"/>
  <c r="H38" i="9"/>
  <c r="H37" i="9"/>
  <c r="H114" i="9"/>
  <c r="H41" i="9"/>
  <c r="H40" i="9"/>
  <c r="H47" i="9"/>
  <c r="H13" i="9"/>
  <c r="H46" i="9"/>
  <c r="H8" i="9"/>
  <c r="H10" i="9"/>
  <c r="H150" i="9"/>
  <c r="H12" i="9"/>
  <c r="H17" i="9"/>
  <c r="H20" i="9"/>
  <c r="H59" i="9"/>
  <c r="H30" i="9"/>
  <c r="H29" i="9"/>
  <c r="H127" i="9"/>
  <c r="H94" i="9"/>
  <c r="H126" i="9"/>
  <c r="H133" i="9"/>
  <c r="H125" i="9"/>
  <c r="S343" i="4"/>
  <c r="S342" i="4"/>
  <c r="T217" i="5"/>
  <c r="T218" i="5"/>
  <c r="T219" i="5" l="1"/>
  <c r="T220" i="5"/>
  <c r="G267" i="9"/>
  <c r="G266" i="9"/>
  <c r="S345" i="4"/>
  <c r="S344" i="4"/>
  <c r="Q51" i="8"/>
  <c r="Q50" i="8" s="1"/>
  <c r="Q49" i="8" s="1"/>
  <c r="Q48" i="8" s="1"/>
  <c r="Q47" i="8" s="1"/>
  <c r="Q46" i="8" s="1"/>
  <c r="Q45" i="8" s="1"/>
  <c r="Q44" i="8" s="1"/>
  <c r="Q43" i="8" s="1"/>
  <c r="Q42" i="8" s="1"/>
  <c r="Q41" i="8" s="1"/>
  <c r="Q40" i="8" s="1"/>
  <c r="Q39" i="8" s="1"/>
  <c r="Q38" i="8" s="1"/>
  <c r="Q37" i="8" s="1"/>
  <c r="Q36" i="8" s="1"/>
  <c r="Q35" i="8" s="1"/>
  <c r="Q34" i="8" s="1"/>
  <c r="Q33" i="8" s="1"/>
  <c r="Q32" i="8" s="1"/>
  <c r="Q31" i="8" s="1"/>
  <c r="Q30" i="8" s="1"/>
  <c r="Q29" i="8" s="1"/>
  <c r="Q28" i="8" s="1"/>
  <c r="Q27" i="8" s="1"/>
  <c r="Q26" i="8" s="1"/>
  <c r="Q25" i="8" s="1"/>
  <c r="Q24" i="8" s="1"/>
  <c r="Q23" i="8" s="1"/>
  <c r="Q22" i="8" s="1"/>
  <c r="Q21" i="8" s="1"/>
  <c r="Q20" i="8" s="1"/>
  <c r="Q19" i="8" s="1"/>
  <c r="Q18" i="8" s="1"/>
  <c r="Q17" i="8" s="1"/>
  <c r="Q16" i="8" s="1"/>
  <c r="Q15" i="8" s="1"/>
  <c r="Q14" i="8" s="1"/>
  <c r="Q13" i="8" s="1"/>
  <c r="Q12" i="8" s="1"/>
  <c r="Q11" i="8" s="1"/>
  <c r="Q10" i="8" s="1"/>
  <c r="Q9" i="8" s="1"/>
  <c r="Q8" i="8" s="1"/>
  <c r="Q52" i="8"/>
  <c r="Q53" i="8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5" i="8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O4" i="8"/>
  <c r="M35" i="8" l="1"/>
  <c r="O34" i="8"/>
  <c r="O5" i="8"/>
  <c r="O7" i="8"/>
  <c r="T158" i="6"/>
  <c r="T197" i="6"/>
  <c r="T160" i="6"/>
  <c r="T161" i="6"/>
  <c r="T162" i="6"/>
  <c r="T153" i="6"/>
  <c r="T188" i="6"/>
  <c r="T164" i="6"/>
  <c r="T165" i="6"/>
  <c r="T171" i="6"/>
  <c r="T163" i="6"/>
  <c r="T195" i="6"/>
  <c r="T198" i="6"/>
  <c r="T156" i="6"/>
  <c r="T167" i="6"/>
  <c r="T200" i="6"/>
  <c r="T182" i="6"/>
  <c r="T155" i="6"/>
  <c r="T194" i="6"/>
  <c r="T202" i="6"/>
  <c r="T203" i="6"/>
  <c r="T192" i="6"/>
  <c r="T174" i="6"/>
  <c r="T154" i="6"/>
  <c r="T177" i="6"/>
  <c r="T186" i="6"/>
  <c r="T157" i="6"/>
  <c r="T180" i="6"/>
  <c r="T168" i="6"/>
  <c r="T175" i="6"/>
  <c r="T159" i="6"/>
  <c r="T179" i="6"/>
  <c r="T183" i="6"/>
  <c r="T178" i="6"/>
  <c r="T185" i="6"/>
  <c r="T152" i="6"/>
  <c r="T173" i="6"/>
  <c r="T206" i="6"/>
  <c r="T166" i="6"/>
  <c r="T190" i="6"/>
  <c r="T199" i="6"/>
  <c r="T176" i="6"/>
  <c r="T181" i="6"/>
  <c r="T170" i="6"/>
  <c r="T184" i="6"/>
  <c r="T172" i="6"/>
  <c r="T187" i="6"/>
  <c r="T189" i="6"/>
  <c r="T169" i="6"/>
  <c r="T207" i="6"/>
  <c r="T204" i="6"/>
  <c r="T193" i="6"/>
  <c r="T201" i="6"/>
  <c r="T191" i="6"/>
  <c r="T196" i="6"/>
  <c r="T205" i="6"/>
  <c r="M36" i="8" l="1"/>
  <c r="O35" i="8"/>
  <c r="O6" i="8"/>
  <c r="O8" i="8"/>
  <c r="Z297" i="4"/>
  <c r="M37" i="8" l="1"/>
  <c r="O36" i="8"/>
  <c r="O9" i="8"/>
  <c r="H235" i="4"/>
  <c r="N248" i="6"/>
  <c r="M38" i="8" l="1"/>
  <c r="O37" i="8"/>
  <c r="O10" i="8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AA209" i="5"/>
  <c r="Z209" i="5"/>
  <c r="Y209" i="5"/>
  <c r="Y210" i="5" s="1"/>
  <c r="Z208" i="5"/>
  <c r="AA208" i="5" s="1"/>
  <c r="O410" i="4"/>
  <c r="Z326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X299" i="4"/>
  <c r="X300" i="4"/>
  <c r="X301" i="4"/>
  <c r="X302" i="4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298" i="4"/>
  <c r="Y297" i="4"/>
  <c r="M39" i="8" l="1"/>
  <c r="O38" i="8"/>
  <c r="O11" i="8"/>
  <c r="Z328" i="4"/>
  <c r="AA319" i="4" s="1"/>
  <c r="Y211" i="5"/>
  <c r="AA210" i="5"/>
  <c r="Z210" i="5"/>
  <c r="Z211" i="5"/>
  <c r="O236" i="5"/>
  <c r="AA167" i="5"/>
  <c r="Y168" i="5"/>
  <c r="AA168" i="5" s="1"/>
  <c r="Z168" i="5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68" i="4"/>
  <c r="N410" i="4"/>
  <c r="Y289" i="4"/>
  <c r="X289" i="4"/>
  <c r="Y270" i="4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69" i="4"/>
  <c r="X271" i="4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70" i="4"/>
  <c r="M40" i="8" l="1"/>
  <c r="O39" i="8"/>
  <c r="O12" i="8"/>
  <c r="Z292" i="4"/>
  <c r="AA272" i="4" s="1"/>
  <c r="AA309" i="4"/>
  <c r="AA308" i="4"/>
  <c r="AA311" i="4"/>
  <c r="AA324" i="4"/>
  <c r="AA306" i="4"/>
  <c r="AA315" i="4"/>
  <c r="AA322" i="4"/>
  <c r="AA312" i="4"/>
  <c r="AA317" i="4"/>
  <c r="AA326" i="4"/>
  <c r="AA313" i="4"/>
  <c r="AA323" i="4"/>
  <c r="AA310" i="4"/>
  <c r="AA297" i="4"/>
  <c r="AB297" i="4" s="1"/>
  <c r="AA300" i="4"/>
  <c r="AA316" i="4"/>
  <c r="AA325" i="4"/>
  <c r="AA301" i="4"/>
  <c r="AA321" i="4"/>
  <c r="AA298" i="4"/>
  <c r="AA314" i="4"/>
  <c r="AA307" i="4"/>
  <c r="AA304" i="4"/>
  <c r="AA320" i="4"/>
  <c r="AA303" i="4"/>
  <c r="AA305" i="4"/>
  <c r="AA299" i="4"/>
  <c r="AA302" i="4"/>
  <c r="AA318" i="4"/>
  <c r="Y212" i="5"/>
  <c r="AA211" i="5"/>
  <c r="Y169" i="5"/>
  <c r="M41" i="8" l="1"/>
  <c r="O40" i="8"/>
  <c r="O13" i="8"/>
  <c r="AA268" i="4"/>
  <c r="AA275" i="4"/>
  <c r="AA273" i="4"/>
  <c r="AB298" i="4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B313" i="4" s="1"/>
  <c r="AB314" i="4" s="1"/>
  <c r="AB315" i="4" s="1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A289" i="4"/>
  <c r="AB289" i="4" s="1"/>
  <c r="AA270" i="4"/>
  <c r="AA274" i="4"/>
  <c r="AA278" i="4"/>
  <c r="AA282" i="4"/>
  <c r="AA286" i="4"/>
  <c r="AA277" i="4"/>
  <c r="AA280" i="4"/>
  <c r="AA283" i="4"/>
  <c r="AA281" i="4"/>
  <c r="AA279" i="4"/>
  <c r="AA288" i="4"/>
  <c r="AA276" i="4"/>
  <c r="AA269" i="4"/>
  <c r="AA285" i="4"/>
  <c r="AA287" i="4"/>
  <c r="AA271" i="4"/>
  <c r="AA284" i="4"/>
  <c r="Y170" i="5"/>
  <c r="AA169" i="5"/>
  <c r="Y213" i="5"/>
  <c r="Z212" i="5"/>
  <c r="AA212" i="5" s="1"/>
  <c r="Z213" i="5"/>
  <c r="H59" i="5"/>
  <c r="M42" i="8" l="1"/>
  <c r="O41" i="8"/>
  <c r="O14" i="8"/>
  <c r="AB288" i="4"/>
  <c r="AB287" i="4" s="1"/>
  <c r="AB286" i="4" s="1"/>
  <c r="AB285" i="4" s="1"/>
  <c r="AB284" i="4" s="1"/>
  <c r="AB283" i="4" s="1"/>
  <c r="AB282" i="4" s="1"/>
  <c r="AB281" i="4" s="1"/>
  <c r="AB280" i="4" s="1"/>
  <c r="AB279" i="4" s="1"/>
  <c r="AB278" i="4" s="1"/>
  <c r="AB277" i="4" s="1"/>
  <c r="AB276" i="4" s="1"/>
  <c r="AB275" i="4" s="1"/>
  <c r="AB274" i="4" s="1"/>
  <c r="AB273" i="4" s="1"/>
  <c r="AB272" i="4" s="1"/>
  <c r="AB271" i="4" s="1"/>
  <c r="AB270" i="4" s="1"/>
  <c r="AB269" i="4" s="1"/>
  <c r="AB268" i="4" s="1"/>
  <c r="Y171" i="5"/>
  <c r="AA170" i="5"/>
  <c r="Y214" i="5"/>
  <c r="AA213" i="5"/>
  <c r="K2" i="2"/>
  <c r="M43" i="8" l="1"/>
  <c r="O42" i="8"/>
  <c r="O15" i="8"/>
  <c r="Y215" i="5"/>
  <c r="AA214" i="5"/>
  <c r="Z214" i="5"/>
  <c r="Y172" i="5"/>
  <c r="AA171" i="5"/>
  <c r="H57" i="4"/>
  <c r="H74" i="4"/>
  <c r="H25" i="4"/>
  <c r="H73" i="4"/>
  <c r="H137" i="4"/>
  <c r="H201" i="4"/>
  <c r="H93" i="4"/>
  <c r="H92" i="4"/>
  <c r="H91" i="4"/>
  <c r="H200" i="4"/>
  <c r="H199" i="4"/>
  <c r="H208" i="4"/>
  <c r="H164" i="4"/>
  <c r="H95" i="4"/>
  <c r="H207" i="4"/>
  <c r="H111" i="4"/>
  <c r="H58" i="4"/>
  <c r="H144" i="4"/>
  <c r="H247" i="4"/>
  <c r="H257" i="4"/>
  <c r="H258" i="4"/>
  <c r="H259" i="4"/>
  <c r="H260" i="4"/>
  <c r="H261" i="4"/>
  <c r="H244" i="4"/>
  <c r="H248" i="4"/>
  <c r="H249" i="4"/>
  <c r="H250" i="4"/>
  <c r="H136" i="4"/>
  <c r="H135" i="4"/>
  <c r="H110" i="4"/>
  <c r="H134" i="4"/>
  <c r="H56" i="4"/>
  <c r="H147" i="4"/>
  <c r="H40" i="4"/>
  <c r="H18" i="4"/>
  <c r="H4" i="4"/>
  <c r="H3" i="4"/>
  <c r="H109" i="4"/>
  <c r="H108" i="4"/>
  <c r="H107" i="4"/>
  <c r="H106" i="4"/>
  <c r="H105" i="4"/>
  <c r="H138" i="4"/>
  <c r="H145" i="4"/>
  <c r="H155" i="4"/>
  <c r="H160" i="4"/>
  <c r="H133" i="4"/>
  <c r="H156" i="4"/>
  <c r="H42" i="4"/>
  <c r="H55" i="4"/>
  <c r="H82" i="4"/>
  <c r="H24" i="4"/>
  <c r="H37" i="4"/>
  <c r="H132" i="4"/>
  <c r="H5" i="4"/>
  <c r="H6" i="4"/>
  <c r="H8" i="4"/>
  <c r="H11" i="4"/>
  <c r="H12" i="4"/>
  <c r="H64" i="4"/>
  <c r="H50" i="4"/>
  <c r="H41" i="4"/>
  <c r="H36" i="4"/>
  <c r="H22" i="4"/>
  <c r="H72" i="4"/>
  <c r="H157" i="4"/>
  <c r="H206" i="4"/>
  <c r="H198" i="4"/>
  <c r="H163" i="4"/>
  <c r="H152" i="4"/>
  <c r="H139" i="4"/>
  <c r="H66" i="4"/>
  <c r="H51" i="4"/>
  <c r="H16" i="4"/>
  <c r="H15" i="4"/>
  <c r="H14" i="4"/>
  <c r="H21" i="4"/>
  <c r="H20" i="4"/>
  <c r="H26" i="4"/>
  <c r="H90" i="4"/>
  <c r="H89" i="4"/>
  <c r="H7" i="4"/>
  <c r="H9" i="4"/>
  <c r="H13" i="4"/>
  <c r="H17" i="4"/>
  <c r="H27" i="4"/>
  <c r="H43" i="4"/>
  <c r="H49" i="4"/>
  <c r="H19" i="4"/>
  <c r="H79" i="4"/>
  <c r="H78" i="4"/>
  <c r="H77" i="4"/>
  <c r="H76" i="4"/>
  <c r="H46" i="4"/>
  <c r="H39" i="4"/>
  <c r="H38" i="4"/>
  <c r="H35" i="4"/>
  <c r="H10" i="4"/>
  <c r="H205" i="4"/>
  <c r="H52" i="4"/>
  <c r="H83" i="4"/>
  <c r="H34" i="4"/>
  <c r="H33" i="4"/>
  <c r="H47" i="4"/>
  <c r="H181" i="4"/>
  <c r="H75" i="4"/>
  <c r="H99" i="4"/>
  <c r="H131" i="4"/>
  <c r="H149" i="4"/>
  <c r="H32" i="4"/>
  <c r="H31" i="4"/>
  <c r="H45" i="4"/>
  <c r="H44" i="4"/>
  <c r="H54" i="4"/>
  <c r="H53" i="4"/>
  <c r="H85" i="4"/>
  <c r="H62" i="4"/>
  <c r="H61" i="4"/>
  <c r="H71" i="4"/>
  <c r="H243" i="4"/>
  <c r="H202" i="4"/>
  <c r="H126" i="4"/>
  <c r="H234" i="4"/>
  <c r="H255" i="4"/>
  <c r="H254" i="4"/>
  <c r="H253" i="4"/>
  <c r="H252" i="4"/>
  <c r="H204" i="4"/>
  <c r="H2" i="4"/>
  <c r="H98" i="4"/>
  <c r="H97" i="4"/>
  <c r="H214" i="4"/>
  <c r="H150" i="4"/>
  <c r="H246" i="4"/>
  <c r="H220" i="4"/>
  <c r="H232" i="4"/>
  <c r="H213" i="4"/>
  <c r="H262" i="4"/>
  <c r="H263" i="4"/>
  <c r="H251" i="4"/>
  <c r="H256" i="4"/>
  <c r="H125" i="4"/>
  <c r="H146" i="4"/>
  <c r="H23" i="4"/>
  <c r="H245" i="4"/>
  <c r="H233" i="4"/>
  <c r="H175" i="4"/>
  <c r="H174" i="4"/>
  <c r="H177" i="4"/>
  <c r="H180" i="4"/>
  <c r="H179" i="4"/>
  <c r="H178" i="4"/>
  <c r="H173" i="4"/>
  <c r="H176" i="4"/>
  <c r="H167" i="4"/>
  <c r="H166" i="4"/>
  <c r="H171" i="4"/>
  <c r="H170" i="4"/>
  <c r="H169" i="4"/>
  <c r="H168" i="4"/>
  <c r="H172" i="4"/>
  <c r="H140" i="4"/>
  <c r="H148" i="4"/>
  <c r="H84" i="4"/>
  <c r="H216" i="4"/>
  <c r="H143" i="4"/>
  <c r="H142" i="4"/>
  <c r="H60" i="4"/>
  <c r="H59" i="4"/>
  <c r="H141" i="4"/>
  <c r="H124" i="4"/>
  <c r="H123" i="4"/>
  <c r="H122" i="4"/>
  <c r="H121" i="4"/>
  <c r="H120" i="4"/>
  <c r="H119" i="4"/>
  <c r="H118" i="4"/>
  <c r="H115" i="4"/>
  <c r="H116" i="4"/>
  <c r="H117" i="4"/>
  <c r="H203" i="4"/>
  <c r="H159" i="4"/>
  <c r="H184" i="4"/>
  <c r="H183" i="4"/>
  <c r="H182" i="4"/>
  <c r="H30" i="4"/>
  <c r="H29" i="4"/>
  <c r="H28" i="4"/>
  <c r="H210" i="4"/>
  <c r="H211" i="4"/>
  <c r="H239" i="4"/>
  <c r="H241" i="4"/>
  <c r="H237" i="4"/>
  <c r="H240" i="4"/>
  <c r="H238" i="4"/>
  <c r="H242" i="4"/>
  <c r="H230" i="4"/>
  <c r="H229" i="4"/>
  <c r="H228" i="4"/>
  <c r="H227" i="4"/>
  <c r="H226" i="4"/>
  <c r="H225" i="4"/>
  <c r="H223" i="4"/>
  <c r="H224" i="4"/>
  <c r="H221" i="4"/>
  <c r="H162" i="4"/>
  <c r="H161" i="4"/>
  <c r="H94" i="4"/>
  <c r="H209" i="4"/>
  <c r="H151" i="4"/>
  <c r="H231" i="4"/>
  <c r="H165" i="4"/>
  <c r="H236" i="4"/>
  <c r="H219" i="4"/>
  <c r="H222" i="4"/>
  <c r="H215" i="4"/>
  <c r="H65" i="4"/>
  <c r="H96" i="4"/>
  <c r="H48" i="4"/>
  <c r="H63" i="4"/>
  <c r="H70" i="4"/>
  <c r="H69" i="4"/>
  <c r="H68" i="4"/>
  <c r="H67" i="4"/>
  <c r="H86" i="4"/>
  <c r="H88" i="4"/>
  <c r="H87" i="4"/>
  <c r="H104" i="4"/>
  <c r="H103" i="4"/>
  <c r="H102" i="4"/>
  <c r="H101" i="4"/>
  <c r="H153" i="4"/>
  <c r="H81" i="4"/>
  <c r="H80" i="4"/>
  <c r="H100" i="4"/>
  <c r="H112" i="4"/>
  <c r="H113" i="4"/>
  <c r="H114" i="4"/>
  <c r="H158" i="4"/>
  <c r="H154" i="4"/>
  <c r="H130" i="4"/>
  <c r="H129" i="4"/>
  <c r="H196" i="4"/>
  <c r="H195" i="4"/>
  <c r="H194" i="4"/>
  <c r="H193" i="4"/>
  <c r="H192" i="4"/>
  <c r="H191" i="4"/>
  <c r="H190" i="4"/>
  <c r="H189" i="4"/>
  <c r="H185" i="4"/>
  <c r="H188" i="4"/>
  <c r="H187" i="4"/>
  <c r="H186" i="4"/>
  <c r="H197" i="4"/>
  <c r="H128" i="4"/>
  <c r="H127" i="4"/>
  <c r="H217" i="4"/>
  <c r="H218" i="4"/>
  <c r="H212" i="4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89" i="6"/>
  <c r="H63" i="6"/>
  <c r="H62" i="6"/>
  <c r="H56" i="6"/>
  <c r="H69" i="6"/>
  <c r="H39" i="6"/>
  <c r="H94" i="6"/>
  <c r="H93" i="6"/>
  <c r="H53" i="6"/>
  <c r="H73" i="6"/>
  <c r="H72" i="6"/>
  <c r="H11" i="6"/>
  <c r="H13" i="6"/>
  <c r="H31" i="6"/>
  <c r="H9" i="6"/>
  <c r="H14" i="6"/>
  <c r="H12" i="6"/>
  <c r="H34" i="6"/>
  <c r="H44" i="6"/>
  <c r="H2" i="6"/>
  <c r="H3" i="6"/>
  <c r="H8" i="6"/>
  <c r="H7" i="6"/>
  <c r="H4" i="6"/>
  <c r="H6" i="6"/>
  <c r="H67" i="6"/>
  <c r="H60" i="6"/>
  <c r="H59" i="6"/>
  <c r="H54" i="6"/>
  <c r="H66" i="6"/>
  <c r="H65" i="6"/>
  <c r="H64" i="6"/>
  <c r="H84" i="6"/>
  <c r="H83" i="6"/>
  <c r="H82" i="6"/>
  <c r="H81" i="6"/>
  <c r="H80" i="6"/>
  <c r="H79" i="6"/>
  <c r="H78" i="6"/>
  <c r="H77" i="6"/>
  <c r="H76" i="6"/>
  <c r="H75" i="6"/>
  <c r="H74" i="6"/>
  <c r="H35" i="6"/>
  <c r="H10" i="6"/>
  <c r="H57" i="6"/>
  <c r="H92" i="6"/>
  <c r="H91" i="6"/>
  <c r="H90" i="6"/>
  <c r="H86" i="6"/>
  <c r="H85" i="6"/>
  <c r="H68" i="6"/>
  <c r="H70" i="6"/>
  <c r="H88" i="6"/>
  <c r="H61" i="6"/>
  <c r="H58" i="6"/>
  <c r="H71" i="6"/>
  <c r="H32" i="6"/>
  <c r="H5" i="6"/>
  <c r="H45" i="6"/>
  <c r="H43" i="6"/>
  <c r="H52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41" i="6"/>
  <c r="H40" i="6"/>
  <c r="H33" i="6"/>
  <c r="H38" i="6"/>
  <c r="H37" i="6"/>
  <c r="H36" i="6"/>
  <c r="H55" i="6"/>
  <c r="H51" i="6"/>
  <c r="H50" i="6"/>
  <c r="H49" i="6"/>
  <c r="H48" i="6"/>
  <c r="H47" i="6"/>
  <c r="H46" i="6"/>
  <c r="H42" i="6"/>
  <c r="H87" i="6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1" i="5"/>
  <c r="H15" i="5"/>
  <c r="H64" i="5"/>
  <c r="H63" i="5"/>
  <c r="H60" i="5"/>
  <c r="H58" i="5"/>
  <c r="H57" i="5"/>
  <c r="H56" i="5"/>
  <c r="H5" i="5"/>
  <c r="H4" i="5"/>
  <c r="H3" i="5"/>
  <c r="H8" i="5"/>
  <c r="H7" i="5"/>
  <c r="H6" i="5"/>
  <c r="H23" i="5"/>
  <c r="H22" i="5"/>
  <c r="H29" i="5"/>
  <c r="H28" i="5"/>
  <c r="H27" i="5"/>
  <c r="H10" i="5"/>
  <c r="H26" i="5"/>
  <c r="H34" i="5"/>
  <c r="H50" i="5"/>
  <c r="H9" i="5"/>
  <c r="H12" i="5"/>
  <c r="H14" i="5"/>
  <c r="H32" i="5"/>
  <c r="H25" i="5"/>
  <c r="H24" i="5"/>
  <c r="H13" i="5"/>
  <c r="H11" i="5"/>
  <c r="H45" i="5"/>
  <c r="H20" i="5"/>
  <c r="H19" i="5"/>
  <c r="H16" i="5"/>
  <c r="H17" i="5"/>
  <c r="H21" i="5"/>
  <c r="H18" i="5"/>
  <c r="H62" i="5"/>
  <c r="H55" i="5"/>
  <c r="H54" i="5"/>
  <c r="H49" i="5"/>
  <c r="H37" i="5"/>
  <c r="H36" i="5"/>
  <c r="H40" i="5"/>
  <c r="H39" i="5"/>
  <c r="H35" i="5"/>
  <c r="H38" i="5"/>
  <c r="H31" i="5"/>
  <c r="H47" i="5"/>
  <c r="H41" i="5"/>
  <c r="H30" i="5"/>
  <c r="H42" i="5"/>
  <c r="H46" i="5"/>
  <c r="H48" i="5"/>
  <c r="H44" i="5"/>
  <c r="H52" i="5"/>
  <c r="H53" i="5"/>
  <c r="H51" i="5"/>
  <c r="H33" i="5"/>
  <c r="H43" i="5"/>
  <c r="H2" i="5"/>
  <c r="K640" i="3"/>
  <c r="K639" i="3"/>
  <c r="K516" i="3"/>
  <c r="K12" i="3"/>
  <c r="K11" i="3"/>
  <c r="K10" i="3"/>
  <c r="K515" i="3"/>
  <c r="K514" i="3"/>
  <c r="K633" i="3"/>
  <c r="K632" i="3"/>
  <c r="K513" i="3"/>
  <c r="K512" i="3"/>
  <c r="K511" i="3"/>
  <c r="K510" i="3"/>
  <c r="K509" i="3"/>
  <c r="K9" i="3"/>
  <c r="K508" i="3"/>
  <c r="K649" i="3"/>
  <c r="K583" i="3"/>
  <c r="K333" i="3"/>
  <c r="K332" i="3"/>
  <c r="K345" i="3"/>
  <c r="K344" i="3"/>
  <c r="K343" i="3"/>
  <c r="K342" i="3"/>
  <c r="K341" i="3"/>
  <c r="K645" i="3"/>
  <c r="K621" i="3"/>
  <c r="K620" i="3"/>
  <c r="K642" i="3"/>
  <c r="K641" i="3"/>
  <c r="K6" i="3"/>
  <c r="K7" i="3"/>
  <c r="K601" i="3"/>
  <c r="K638" i="3"/>
  <c r="K507" i="3"/>
  <c r="K600" i="3"/>
  <c r="K643" i="3"/>
  <c r="K5" i="3"/>
  <c r="K110" i="3"/>
  <c r="K109" i="3"/>
  <c r="K108" i="3"/>
  <c r="K107" i="3"/>
  <c r="K106" i="3"/>
  <c r="K105" i="3"/>
  <c r="K104" i="3"/>
  <c r="K353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352" i="3"/>
  <c r="K181" i="3"/>
  <c r="K180" i="3"/>
  <c r="K179" i="3"/>
  <c r="K178" i="3"/>
  <c r="K648" i="3"/>
  <c r="K89" i="3"/>
  <c r="K88" i="3"/>
  <c r="K87" i="3"/>
  <c r="K86" i="3"/>
  <c r="K85" i="3"/>
  <c r="K84" i="3"/>
  <c r="K83" i="3"/>
  <c r="K160" i="3"/>
  <c r="K159" i="3"/>
  <c r="K82" i="3"/>
  <c r="K81" i="3"/>
  <c r="K80" i="3"/>
  <c r="K45" i="3"/>
  <c r="K4" i="3"/>
  <c r="K535" i="3"/>
  <c r="K534" i="3"/>
  <c r="K347" i="3"/>
  <c r="K506" i="3"/>
  <c r="K505" i="3"/>
  <c r="K278" i="3"/>
  <c r="K504" i="3"/>
  <c r="K277" i="3"/>
  <c r="K276" i="3"/>
  <c r="K275" i="3"/>
  <c r="K274" i="3"/>
  <c r="K503" i="3"/>
  <c r="K273" i="3"/>
  <c r="K502" i="3"/>
  <c r="K637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636" i="3"/>
  <c r="K501" i="3"/>
  <c r="K606" i="3"/>
  <c r="K500" i="3"/>
  <c r="K499" i="3"/>
  <c r="K619" i="3"/>
  <c r="K618" i="3"/>
  <c r="K617" i="3"/>
  <c r="K616" i="3"/>
  <c r="K615" i="3"/>
  <c r="K614" i="3"/>
  <c r="K498" i="3"/>
  <c r="K497" i="3"/>
  <c r="K613" i="3"/>
  <c r="K612" i="3"/>
  <c r="K611" i="3"/>
  <c r="K610" i="3"/>
  <c r="K496" i="3"/>
  <c r="K495" i="3"/>
  <c r="K635" i="3"/>
  <c r="K494" i="3"/>
  <c r="K605" i="3"/>
  <c r="K604" i="3"/>
  <c r="K493" i="3"/>
  <c r="K319" i="3"/>
  <c r="K321" i="3"/>
  <c r="K492" i="3"/>
  <c r="K622" i="3"/>
  <c r="K599" i="3"/>
  <c r="K598" i="3"/>
  <c r="K597" i="3"/>
  <c r="K596" i="3"/>
  <c r="K607" i="3"/>
  <c r="K533" i="3"/>
  <c r="K491" i="3"/>
  <c r="K490" i="3"/>
  <c r="K634" i="3"/>
  <c r="K489" i="3"/>
  <c r="K488" i="3"/>
  <c r="K487" i="3"/>
  <c r="K486" i="3"/>
  <c r="K485" i="3"/>
  <c r="K484" i="3"/>
  <c r="K483" i="3"/>
  <c r="K532" i="3"/>
  <c r="K482" i="3"/>
  <c r="K481" i="3"/>
  <c r="K480" i="3"/>
  <c r="K479" i="3"/>
  <c r="K478" i="3"/>
  <c r="K477" i="3"/>
  <c r="K476" i="3"/>
  <c r="K475" i="3"/>
  <c r="K595" i="3"/>
  <c r="K594" i="3"/>
  <c r="K593" i="3"/>
  <c r="K592" i="3"/>
  <c r="K591" i="3"/>
  <c r="K531" i="3"/>
  <c r="K530" i="3"/>
  <c r="K474" i="3"/>
  <c r="K536" i="3"/>
  <c r="K529" i="3"/>
  <c r="K528" i="3"/>
  <c r="K473" i="3"/>
  <c r="K527" i="3"/>
  <c r="K526" i="3"/>
  <c r="K272" i="3"/>
  <c r="K525" i="3"/>
  <c r="K524" i="3"/>
  <c r="K523" i="3"/>
  <c r="K522" i="3"/>
  <c r="K521" i="3"/>
  <c r="K472" i="3"/>
  <c r="K271" i="3"/>
  <c r="K471" i="3"/>
  <c r="K470" i="3"/>
  <c r="K469" i="3"/>
  <c r="K520" i="3"/>
  <c r="K519" i="3"/>
  <c r="K468" i="3"/>
  <c r="K467" i="3"/>
  <c r="K466" i="3"/>
  <c r="K465" i="3"/>
  <c r="K464" i="3"/>
  <c r="K463" i="3"/>
  <c r="K462" i="3"/>
  <c r="K461" i="3"/>
  <c r="K609" i="3"/>
  <c r="K608" i="3"/>
  <c r="K283" i="3"/>
  <c r="K324" i="3"/>
  <c r="K323" i="3"/>
  <c r="K460" i="3"/>
  <c r="K459" i="3"/>
  <c r="K458" i="3"/>
  <c r="K457" i="3"/>
  <c r="K456" i="3"/>
  <c r="K455" i="3"/>
  <c r="K454" i="3"/>
  <c r="K453" i="3"/>
  <c r="K452" i="3"/>
  <c r="K451" i="3"/>
  <c r="K518" i="3"/>
  <c r="K450" i="3"/>
  <c r="K449" i="3"/>
  <c r="K448" i="3"/>
  <c r="K270" i="3"/>
  <c r="K647" i="3"/>
  <c r="K590" i="3"/>
  <c r="K589" i="3"/>
  <c r="K447" i="3"/>
  <c r="K446" i="3"/>
  <c r="K517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282" i="3"/>
  <c r="K431" i="3"/>
  <c r="K430" i="3"/>
  <c r="K375" i="3"/>
  <c r="K158" i="3"/>
  <c r="K37" i="3"/>
  <c r="K36" i="3"/>
  <c r="K79" i="3"/>
  <c r="K78" i="3"/>
  <c r="K44" i="3"/>
  <c r="K43" i="3"/>
  <c r="K157" i="3"/>
  <c r="K156" i="3"/>
  <c r="K155" i="3"/>
  <c r="K77" i="3"/>
  <c r="K76" i="3"/>
  <c r="K75" i="3"/>
  <c r="K115" i="3"/>
  <c r="K74" i="3"/>
  <c r="K167" i="3"/>
  <c r="K154" i="3"/>
  <c r="K153" i="3"/>
  <c r="K73" i="3"/>
  <c r="K281" i="3"/>
  <c r="K269" i="3"/>
  <c r="K322" i="3"/>
  <c r="K309" i="3"/>
  <c r="K308" i="3"/>
  <c r="K268" i="3"/>
  <c r="K582" i="3"/>
  <c r="K581" i="3"/>
  <c r="K580" i="3"/>
  <c r="K177" i="3"/>
  <c r="K176" i="3"/>
  <c r="K579" i="3"/>
  <c r="K578" i="3"/>
  <c r="K152" i="3"/>
  <c r="K151" i="3"/>
  <c r="K150" i="3"/>
  <c r="K149" i="3"/>
  <c r="K148" i="3"/>
  <c r="K267" i="3"/>
  <c r="K307" i="3"/>
  <c r="K266" i="3"/>
  <c r="K577" i="3"/>
  <c r="K576" i="3"/>
  <c r="K575" i="3"/>
  <c r="K574" i="3"/>
  <c r="K573" i="3"/>
  <c r="K147" i="3"/>
  <c r="K306" i="3"/>
  <c r="K429" i="3"/>
  <c r="K265" i="3"/>
  <c r="K428" i="3"/>
  <c r="K427" i="3"/>
  <c r="K426" i="3"/>
  <c r="K425" i="3"/>
  <c r="K424" i="3"/>
  <c r="K423" i="3"/>
  <c r="K422" i="3"/>
  <c r="K72" i="3"/>
  <c r="K264" i="3"/>
  <c r="K263" i="3"/>
  <c r="K71" i="3"/>
  <c r="K262" i="3"/>
  <c r="K261" i="3"/>
  <c r="K260" i="3"/>
  <c r="K70" i="3"/>
  <c r="K588" i="3"/>
  <c r="K35" i="3"/>
  <c r="K572" i="3"/>
  <c r="K571" i="3"/>
  <c r="K421" i="3"/>
  <c r="K42" i="3"/>
  <c r="K259" i="3"/>
  <c r="K258" i="3"/>
  <c r="K584" i="3"/>
  <c r="K257" i="3"/>
  <c r="K305" i="3"/>
  <c r="K256" i="3"/>
  <c r="K420" i="3"/>
  <c r="K570" i="3"/>
  <c r="K569" i="3"/>
  <c r="K255" i="3"/>
  <c r="K568" i="3"/>
  <c r="K254" i="3"/>
  <c r="K567" i="3"/>
  <c r="K566" i="3"/>
  <c r="K646" i="3"/>
  <c r="K163" i="3"/>
  <c r="K624" i="3"/>
  <c r="K146" i="3"/>
  <c r="K145" i="3"/>
  <c r="K144" i="3"/>
  <c r="K143" i="3"/>
  <c r="K142" i="3"/>
  <c r="K141" i="3"/>
  <c r="K253" i="3"/>
  <c r="K252" i="3"/>
  <c r="K251" i="3"/>
  <c r="K166" i="3"/>
  <c r="K313" i="3"/>
  <c r="K311" i="3"/>
  <c r="K165" i="3"/>
  <c r="K140" i="3"/>
  <c r="K139" i="3"/>
  <c r="K69" i="3"/>
  <c r="K138" i="3"/>
  <c r="K602" i="3"/>
  <c r="K312" i="3"/>
  <c r="K310" i="3"/>
  <c r="K164" i="3"/>
  <c r="K565" i="3"/>
  <c r="K419" i="3"/>
  <c r="K603" i="3"/>
  <c r="K418" i="3"/>
  <c r="K340" i="3"/>
  <c r="K339" i="3"/>
  <c r="K338" i="3"/>
  <c r="K68" i="3"/>
  <c r="K67" i="3"/>
  <c r="K34" i="3"/>
  <c r="K33" i="3"/>
  <c r="K137" i="3"/>
  <c r="K32" i="3"/>
  <c r="K136" i="3"/>
  <c r="K135" i="3"/>
  <c r="K31" i="3"/>
  <c r="K134" i="3"/>
  <c r="K30" i="3"/>
  <c r="K133" i="3"/>
  <c r="K29" i="3"/>
  <c r="K28" i="3"/>
  <c r="K132" i="3"/>
  <c r="K131" i="3"/>
  <c r="K27" i="3"/>
  <c r="K130" i="3"/>
  <c r="K26" i="3"/>
  <c r="K25" i="3"/>
  <c r="K24" i="3"/>
  <c r="K129" i="3"/>
  <c r="K23" i="3"/>
  <c r="K22" i="3"/>
  <c r="K128" i="3"/>
  <c r="K47" i="3"/>
  <c r="K564" i="3"/>
  <c r="K127" i="3"/>
  <c r="K126" i="3"/>
  <c r="K66" i="3"/>
  <c r="K125" i="3"/>
  <c r="K124" i="3"/>
  <c r="K65" i="3"/>
  <c r="K64" i="3"/>
  <c r="K63" i="3"/>
  <c r="K563" i="3"/>
  <c r="K62" i="3"/>
  <c r="K562" i="3"/>
  <c r="K61" i="3"/>
  <c r="K561" i="3"/>
  <c r="K21" i="3"/>
  <c r="K20" i="3"/>
  <c r="K46" i="3"/>
  <c r="K123" i="3"/>
  <c r="K19" i="3"/>
  <c r="K122" i="3"/>
  <c r="K250" i="3"/>
  <c r="K560" i="3"/>
  <c r="K559" i="3"/>
  <c r="K60" i="3"/>
  <c r="K304" i="3"/>
  <c r="K249" i="3"/>
  <c r="K248" i="3"/>
  <c r="K247" i="3"/>
  <c r="K558" i="3"/>
  <c r="K303" i="3"/>
  <c r="K246" i="3"/>
  <c r="K245" i="3"/>
  <c r="K244" i="3"/>
  <c r="K243" i="3"/>
  <c r="K242" i="3"/>
  <c r="K241" i="3"/>
  <c r="K240" i="3"/>
  <c r="K239" i="3"/>
  <c r="K238" i="3"/>
  <c r="K237" i="3"/>
  <c r="K236" i="3"/>
  <c r="K417" i="3"/>
  <c r="K587" i="3"/>
  <c r="K416" i="3"/>
  <c r="K415" i="3"/>
  <c r="K414" i="3"/>
  <c r="K413" i="3"/>
  <c r="K412" i="3"/>
  <c r="K280" i="3"/>
  <c r="K411" i="3"/>
  <c r="K410" i="3"/>
  <c r="K557" i="3"/>
  <c r="K409" i="3"/>
  <c r="K631" i="3"/>
  <c r="K556" i="3"/>
  <c r="K630" i="3"/>
  <c r="K629" i="3"/>
  <c r="K408" i="3"/>
  <c r="K407" i="3"/>
  <c r="K406" i="3"/>
  <c r="K405" i="3"/>
  <c r="K404" i="3"/>
  <c r="K175" i="3"/>
  <c r="K174" i="3"/>
  <c r="K173" i="3"/>
  <c r="K172" i="3"/>
  <c r="K171" i="3"/>
  <c r="K170" i="3"/>
  <c r="K59" i="3"/>
  <c r="K169" i="3"/>
  <c r="K279" i="3"/>
  <c r="K162" i="3"/>
  <c r="K41" i="3"/>
  <c r="K40" i="3"/>
  <c r="K114" i="3"/>
  <c r="K113" i="3"/>
  <c r="K112" i="3"/>
  <c r="K111" i="3"/>
  <c r="K337" i="3"/>
  <c r="K336" i="3"/>
  <c r="K335" i="3"/>
  <c r="K334" i="3"/>
  <c r="K58" i="3"/>
  <c r="K39" i="3"/>
  <c r="K38" i="3"/>
  <c r="K161" i="3"/>
  <c r="K586" i="3"/>
  <c r="K403" i="3"/>
  <c r="K402" i="3"/>
  <c r="K3" i="3"/>
  <c r="K57" i="3"/>
  <c r="K56" i="3"/>
  <c r="K2" i="3"/>
  <c r="K121" i="3"/>
  <c r="K120" i="3"/>
  <c r="K119" i="3"/>
  <c r="K118" i="3"/>
  <c r="K302" i="3"/>
  <c r="K301" i="3"/>
  <c r="K300" i="3"/>
  <c r="K299" i="3"/>
  <c r="K298" i="3"/>
  <c r="K297" i="3"/>
  <c r="K401" i="3"/>
  <c r="K400" i="3"/>
  <c r="K399" i="3"/>
  <c r="K398" i="3"/>
  <c r="K183" i="3"/>
  <c r="K182" i="3"/>
  <c r="K320" i="3"/>
  <c r="K235" i="3"/>
  <c r="K296" i="3"/>
  <c r="K234" i="3"/>
  <c r="K55" i="3"/>
  <c r="K295" i="3"/>
  <c r="K294" i="3"/>
  <c r="K233" i="3"/>
  <c r="K232" i="3"/>
  <c r="K231" i="3"/>
  <c r="K230" i="3"/>
  <c r="K229" i="3"/>
  <c r="K228" i="3"/>
  <c r="K331" i="3"/>
  <c r="K330" i="3"/>
  <c r="K329" i="3"/>
  <c r="K227" i="3"/>
  <c r="K397" i="3"/>
  <c r="K54" i="3"/>
  <c r="K226" i="3"/>
  <c r="K185" i="3"/>
  <c r="K53" i="3"/>
  <c r="K225" i="3"/>
  <c r="K293" i="3"/>
  <c r="K52" i="3"/>
  <c r="K51" i="3"/>
  <c r="K50" i="3"/>
  <c r="K317" i="3"/>
  <c r="K316" i="3"/>
  <c r="K315" i="3"/>
  <c r="K314" i="3"/>
  <c r="K325" i="3"/>
  <c r="K328" i="3"/>
  <c r="K327" i="3"/>
  <c r="K224" i="3"/>
  <c r="K223" i="3"/>
  <c r="K396" i="3"/>
  <c r="K222" i="3"/>
  <c r="K395" i="3"/>
  <c r="K221" i="3"/>
  <c r="K8" i="3"/>
  <c r="K18" i="3"/>
  <c r="K17" i="3"/>
  <c r="K555" i="3"/>
  <c r="K554" i="3"/>
  <c r="K553" i="3"/>
  <c r="K220" i="3"/>
  <c r="K16" i="3"/>
  <c r="K552" i="3"/>
  <c r="K551" i="3"/>
  <c r="K15" i="3"/>
  <c r="K168" i="3"/>
  <c r="K550" i="3"/>
  <c r="K394" i="3"/>
  <c r="K219" i="3"/>
  <c r="K218" i="3"/>
  <c r="K549" i="3"/>
  <c r="K548" i="3"/>
  <c r="K217" i="3"/>
  <c r="K216" i="3"/>
  <c r="K326" i="3"/>
  <c r="K215" i="3"/>
  <c r="K547" i="3"/>
  <c r="K116" i="3"/>
  <c r="K14" i="3"/>
  <c r="K546" i="3"/>
  <c r="K545" i="3"/>
  <c r="K214" i="3"/>
  <c r="K213" i="3"/>
  <c r="K212" i="3"/>
  <c r="K211" i="3"/>
  <c r="K210" i="3"/>
  <c r="K209" i="3"/>
  <c r="K208" i="3"/>
  <c r="K207" i="3"/>
  <c r="K206" i="3"/>
  <c r="K205" i="3"/>
  <c r="K204" i="3"/>
  <c r="K292" i="3"/>
  <c r="K203" i="3"/>
  <c r="K202" i="3"/>
  <c r="K201" i="3"/>
  <c r="K291" i="3"/>
  <c r="K544" i="3"/>
  <c r="K290" i="3"/>
  <c r="K289" i="3"/>
  <c r="K543" i="3"/>
  <c r="K542" i="3"/>
  <c r="K644" i="3"/>
  <c r="K346" i="3"/>
  <c r="K200" i="3"/>
  <c r="K199" i="3"/>
  <c r="K541" i="3"/>
  <c r="K117" i="3"/>
  <c r="K540" i="3"/>
  <c r="K198" i="3"/>
  <c r="K49" i="3"/>
  <c r="K288" i="3"/>
  <c r="K287" i="3"/>
  <c r="K286" i="3"/>
  <c r="K13" i="3"/>
  <c r="K197" i="3"/>
  <c r="K196" i="3"/>
  <c r="K195" i="3"/>
  <c r="K194" i="3"/>
  <c r="K193" i="3"/>
  <c r="K393" i="3"/>
  <c r="K628" i="3"/>
  <c r="K627" i="3"/>
  <c r="K285" i="3"/>
  <c r="K318" i="3"/>
  <c r="K284" i="3"/>
  <c r="K192" i="3"/>
  <c r="K191" i="3"/>
  <c r="K190" i="3"/>
  <c r="K392" i="3"/>
  <c r="K391" i="3"/>
  <c r="K189" i="3"/>
  <c r="K390" i="3"/>
  <c r="K188" i="3"/>
  <c r="K389" i="3"/>
  <c r="K388" i="3"/>
  <c r="K387" i="3"/>
  <c r="K386" i="3"/>
  <c r="K385" i="3"/>
  <c r="K384" i="3"/>
  <c r="K383" i="3"/>
  <c r="K382" i="3"/>
  <c r="K381" i="3"/>
  <c r="K626" i="3"/>
  <c r="K380" i="3"/>
  <c r="K379" i="3"/>
  <c r="K378" i="3"/>
  <c r="K377" i="3"/>
  <c r="K625" i="3"/>
  <c r="K376" i="3"/>
  <c r="K351" i="3"/>
  <c r="K350" i="3"/>
  <c r="K349" i="3"/>
  <c r="K348" i="3"/>
  <c r="K187" i="3"/>
  <c r="K184" i="3"/>
  <c r="K48" i="3"/>
  <c r="K186" i="3"/>
  <c r="K537" i="3"/>
  <c r="K585" i="3"/>
  <c r="K539" i="3"/>
  <c r="K623" i="3"/>
  <c r="K538" i="3"/>
  <c r="M44" i="8" l="1"/>
  <c r="O43" i="8"/>
  <c r="O16" i="8"/>
  <c r="Y173" i="5"/>
  <c r="AA172" i="5"/>
  <c r="Y216" i="5"/>
  <c r="Z215" i="5"/>
  <c r="AA215" i="5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M45" i="8" l="1"/>
  <c r="O44" i="8"/>
  <c r="O17" i="8"/>
  <c r="Y174" i="5"/>
  <c r="AA173" i="5"/>
  <c r="Y217" i="5"/>
  <c r="Z216" i="5"/>
  <c r="AA216" i="5" s="1"/>
  <c r="Z217" i="5"/>
  <c r="M46" i="8" l="1"/>
  <c r="O45" i="8"/>
  <c r="O18" i="8"/>
  <c r="Y175" i="5"/>
  <c r="AA174" i="5"/>
  <c r="Y218" i="5"/>
  <c r="AA217" i="5"/>
  <c r="Z218" i="5"/>
  <c r="M47" i="8" l="1"/>
  <c r="O46" i="8"/>
  <c r="O19" i="8"/>
  <c r="Y176" i="5"/>
  <c r="AA175" i="5"/>
  <c r="Y219" i="5"/>
  <c r="AA218" i="5"/>
  <c r="Z219" i="5"/>
  <c r="M48" i="8" l="1"/>
  <c r="O47" i="8"/>
  <c r="O20" i="8"/>
  <c r="Y177" i="5"/>
  <c r="AA176" i="5"/>
  <c r="Y220" i="5"/>
  <c r="AA219" i="5"/>
  <c r="Z220" i="5"/>
  <c r="M49" i="8" l="1"/>
  <c r="O48" i="8"/>
  <c r="O21" i="8"/>
  <c r="Y178" i="5"/>
  <c r="AA177" i="5"/>
  <c r="Y221" i="5"/>
  <c r="AA220" i="5"/>
  <c r="Z221" i="5"/>
  <c r="M50" i="8" l="1"/>
  <c r="O49" i="8"/>
  <c r="O22" i="8"/>
  <c r="Y179" i="5"/>
  <c r="AA178" i="5"/>
  <c r="Y222" i="5"/>
  <c r="AA221" i="5"/>
  <c r="Z222" i="5"/>
  <c r="M51" i="8" l="1"/>
  <c r="O50" i="8"/>
  <c r="O23" i="8"/>
  <c r="Y180" i="5"/>
  <c r="AA179" i="5"/>
  <c r="Y223" i="5"/>
  <c r="AA222" i="5"/>
  <c r="Z223" i="5"/>
  <c r="M52" i="8" l="1"/>
  <c r="O51" i="8"/>
  <c r="O24" i="8"/>
  <c r="Y181" i="5"/>
  <c r="AA180" i="5"/>
  <c r="Y224" i="5"/>
  <c r="AA223" i="5"/>
  <c r="Z224" i="5"/>
  <c r="M53" i="8" l="1"/>
  <c r="O52" i="8"/>
  <c r="O25" i="8"/>
  <c r="Y182" i="5"/>
  <c r="AA181" i="5"/>
  <c r="Y225" i="5"/>
  <c r="AA224" i="5"/>
  <c r="Z225" i="5"/>
  <c r="M54" i="8" l="1"/>
  <c r="O53" i="8"/>
  <c r="O26" i="8"/>
  <c r="Y183" i="5"/>
  <c r="AA182" i="5"/>
  <c r="Y226" i="5"/>
  <c r="AA225" i="5"/>
  <c r="Z226" i="5"/>
  <c r="M55" i="8" l="1"/>
  <c r="O54" i="8"/>
  <c r="O27" i="8"/>
  <c r="Y184" i="5"/>
  <c r="AA183" i="5"/>
  <c r="Y227" i="5"/>
  <c r="AA226" i="5"/>
  <c r="Z227" i="5"/>
  <c r="M56" i="8" l="1"/>
  <c r="O55" i="8"/>
  <c r="O28" i="8"/>
  <c r="Y228" i="5"/>
  <c r="AA227" i="5"/>
  <c r="Y185" i="5"/>
  <c r="AA184" i="5"/>
  <c r="Z228" i="5"/>
  <c r="M57" i="8" l="1"/>
  <c r="O56" i="8"/>
  <c r="O29" i="8"/>
  <c r="Y229" i="5"/>
  <c r="AA228" i="5"/>
  <c r="Y186" i="5"/>
  <c r="AA185" i="5"/>
  <c r="Z229" i="5"/>
  <c r="M58" i="8" l="1"/>
  <c r="O57" i="8"/>
  <c r="O30" i="8"/>
  <c r="Y230" i="5"/>
  <c r="AA229" i="5"/>
  <c r="Y187" i="5"/>
  <c r="AA186" i="5"/>
  <c r="M59" i="8" l="1"/>
  <c r="O58" i="8"/>
  <c r="O31" i="8"/>
  <c r="Y231" i="5"/>
  <c r="Z230" i="5"/>
  <c r="AA230" i="5" s="1"/>
  <c r="Y188" i="5"/>
  <c r="AA187" i="5"/>
  <c r="M60" i="8" l="1"/>
  <c r="O59" i="8"/>
  <c r="O32" i="8"/>
  <c r="Y189" i="5"/>
  <c r="AA188" i="5"/>
  <c r="Z231" i="5"/>
  <c r="AA231" i="5" s="1"/>
  <c r="Y232" i="5"/>
  <c r="M61" i="8" l="1"/>
  <c r="O60" i="8"/>
  <c r="O33" i="8"/>
  <c r="Y190" i="5"/>
  <c r="AA189" i="5"/>
  <c r="Y233" i="5"/>
  <c r="Z232" i="5"/>
  <c r="AA232" i="5"/>
  <c r="M62" i="8" l="1"/>
  <c r="O61" i="8"/>
  <c r="Y191" i="5"/>
  <c r="AA190" i="5"/>
  <c r="Z233" i="5"/>
  <c r="AA233" i="5"/>
  <c r="Y234" i="5"/>
  <c r="M63" i="8" l="1"/>
  <c r="O62" i="8"/>
  <c r="Z234" i="5"/>
  <c r="AA234" i="5" s="1"/>
  <c r="Y192" i="5"/>
  <c r="AA191" i="5"/>
  <c r="M64" i="8" l="1"/>
  <c r="O63" i="8"/>
  <c r="AA236" i="5"/>
  <c r="Y193" i="5"/>
  <c r="AA192" i="5"/>
  <c r="M65" i="8" l="1"/>
  <c r="O64" i="8"/>
  <c r="Y194" i="5"/>
  <c r="AA193" i="5"/>
  <c r="M66" i="8" l="1"/>
  <c r="O65" i="8"/>
  <c r="Y195" i="5"/>
  <c r="AA194" i="5"/>
  <c r="M67" i="8" l="1"/>
  <c r="O67" i="8" s="1"/>
  <c r="O66" i="8"/>
  <c r="Y196" i="5"/>
  <c r="AA195" i="5"/>
  <c r="O75" i="8" l="1"/>
  <c r="Y197" i="5"/>
  <c r="AA196" i="5"/>
  <c r="P4" i="8" l="1"/>
  <c r="Q4" i="8" s="1"/>
  <c r="P5" i="8"/>
  <c r="P34" i="8"/>
  <c r="P7" i="8"/>
  <c r="P8" i="8"/>
  <c r="P6" i="8"/>
  <c r="P35" i="8"/>
  <c r="P9" i="8"/>
  <c r="P36" i="8"/>
  <c r="P37" i="8"/>
  <c r="P10" i="8"/>
  <c r="P11" i="8"/>
  <c r="P38" i="8"/>
  <c r="P39" i="8"/>
  <c r="P12" i="8"/>
  <c r="P40" i="8"/>
  <c r="P13" i="8"/>
  <c r="P41" i="8"/>
  <c r="P14" i="8"/>
  <c r="P42" i="8"/>
  <c r="P15" i="8"/>
  <c r="P43" i="8"/>
  <c r="P16" i="8"/>
  <c r="P44" i="8"/>
  <c r="P17" i="8"/>
  <c r="P45" i="8"/>
  <c r="P18" i="8"/>
  <c r="P46" i="8"/>
  <c r="P19" i="8"/>
  <c r="P47" i="8"/>
  <c r="P20" i="8"/>
  <c r="P48" i="8"/>
  <c r="P21" i="8"/>
  <c r="P49" i="8"/>
  <c r="P22" i="8"/>
  <c r="P50" i="8"/>
  <c r="P23" i="8"/>
  <c r="P51" i="8"/>
  <c r="P24" i="8"/>
  <c r="P52" i="8"/>
  <c r="P25" i="8"/>
  <c r="P53" i="8"/>
  <c r="P26" i="8"/>
  <c r="P54" i="8"/>
  <c r="P27" i="8"/>
  <c r="P55" i="8"/>
  <c r="P28" i="8"/>
  <c r="P56" i="8"/>
  <c r="P29" i="8"/>
  <c r="P57" i="8"/>
  <c r="P30" i="8"/>
  <c r="P58" i="8"/>
  <c r="P31" i="8"/>
  <c r="P59" i="8"/>
  <c r="P32" i="8"/>
  <c r="P60" i="8"/>
  <c r="P33" i="8"/>
  <c r="P61" i="8"/>
  <c r="P62" i="8"/>
  <c r="P63" i="8"/>
  <c r="P64" i="8"/>
  <c r="P65" i="8"/>
  <c r="P67" i="8"/>
  <c r="P66" i="8"/>
  <c r="Y198" i="5"/>
  <c r="AA197" i="5"/>
  <c r="Q5" i="8" l="1"/>
  <c r="Q6" i="8" s="1"/>
  <c r="Q7" i="8" s="1"/>
  <c r="Y199" i="5"/>
  <c r="AA198" i="5"/>
  <c r="Y200" i="5" l="1"/>
  <c r="AA199" i="5"/>
  <c r="AA200" i="5" l="1"/>
  <c r="Y201" i="5"/>
  <c r="AA201" i="5" s="1"/>
  <c r="AA206" i="5" l="1"/>
  <c r="AB200" i="5" s="1"/>
  <c r="AB208" i="5" l="1"/>
  <c r="AD208" i="5" s="1"/>
  <c r="AB209" i="5"/>
  <c r="AD209" i="5" s="1"/>
  <c r="AB167" i="5"/>
  <c r="AC167" i="5" s="1"/>
  <c r="AB168" i="5"/>
  <c r="AB210" i="5"/>
  <c r="AB211" i="5"/>
  <c r="AB212" i="5"/>
  <c r="AB169" i="5"/>
  <c r="AB170" i="5"/>
  <c r="AB213" i="5"/>
  <c r="AB214" i="5"/>
  <c r="AB171" i="5"/>
  <c r="AB215" i="5"/>
  <c r="AB172" i="5"/>
  <c r="AB216" i="5"/>
  <c r="AB173" i="5"/>
  <c r="AB174" i="5"/>
  <c r="AB217" i="5"/>
  <c r="AB175" i="5"/>
  <c r="AB218" i="5"/>
  <c r="AB219" i="5"/>
  <c r="AB176" i="5"/>
  <c r="AB220" i="5"/>
  <c r="AB177" i="5"/>
  <c r="AB178" i="5"/>
  <c r="AB221" i="5"/>
  <c r="AB179" i="5"/>
  <c r="AB222" i="5"/>
  <c r="AB180" i="5"/>
  <c r="AB223" i="5"/>
  <c r="AB181" i="5"/>
  <c r="AB224" i="5"/>
  <c r="AB225" i="5"/>
  <c r="AB182" i="5"/>
  <c r="AB183" i="5"/>
  <c r="AB226" i="5"/>
  <c r="AB227" i="5"/>
  <c r="AB184" i="5"/>
  <c r="AB228" i="5"/>
  <c r="AB185" i="5"/>
  <c r="AB229" i="5"/>
  <c r="AB186" i="5"/>
  <c r="AB187" i="5"/>
  <c r="AB230" i="5"/>
  <c r="AB231" i="5"/>
  <c r="AB188" i="5"/>
  <c r="AB189" i="5"/>
  <c r="AB232" i="5"/>
  <c r="AB233" i="5"/>
  <c r="AB190" i="5"/>
  <c r="AB234" i="5"/>
  <c r="AC234" i="5" s="1"/>
  <c r="AC233" i="5" s="1"/>
  <c r="AB191" i="5"/>
  <c r="AB192" i="5"/>
  <c r="AB193" i="5"/>
  <c r="AB194" i="5"/>
  <c r="AB195" i="5"/>
  <c r="AB196" i="5"/>
  <c r="AB197" i="5"/>
  <c r="AB198" i="5"/>
  <c r="AB199" i="5"/>
  <c r="AB201" i="5"/>
  <c r="AC168" i="5" l="1"/>
  <c r="AC169" i="5" s="1"/>
  <c r="AC170" i="5" s="1"/>
  <c r="AC171" i="5" s="1"/>
  <c r="AC172" i="5" s="1"/>
  <c r="AC173" i="5" s="1"/>
  <c r="AC174" i="5" s="1"/>
  <c r="AC175" i="5" s="1"/>
  <c r="AC176" i="5" s="1"/>
  <c r="AC177" i="5" s="1"/>
  <c r="AC178" i="5" s="1"/>
  <c r="AC179" i="5" s="1"/>
  <c r="AC180" i="5" s="1"/>
  <c r="AC181" i="5" s="1"/>
  <c r="AC182" i="5" s="1"/>
  <c r="AC183" i="5" s="1"/>
  <c r="AC184" i="5" s="1"/>
  <c r="AC185" i="5" s="1"/>
  <c r="AC186" i="5" s="1"/>
  <c r="AC187" i="5" s="1"/>
  <c r="AC188" i="5" s="1"/>
  <c r="AC189" i="5" s="1"/>
  <c r="AC190" i="5" s="1"/>
  <c r="AC191" i="5" s="1"/>
  <c r="AC192" i="5" s="1"/>
  <c r="AC193" i="5" s="1"/>
  <c r="AC194" i="5" s="1"/>
  <c r="AC195" i="5" s="1"/>
  <c r="AC196" i="5" s="1"/>
  <c r="AC197" i="5" s="1"/>
  <c r="AC198" i="5" s="1"/>
  <c r="AC199" i="5" s="1"/>
  <c r="AC200" i="5" s="1"/>
  <c r="AC201" i="5" s="1"/>
  <c r="AC232" i="5"/>
  <c r="AC231" i="5" s="1"/>
  <c r="AC230" i="5" s="1"/>
  <c r="AC229" i="5" s="1"/>
  <c r="AC228" i="5" s="1"/>
  <c r="AC227" i="5" s="1"/>
  <c r="AC226" i="5" s="1"/>
  <c r="AC225" i="5" s="1"/>
  <c r="AC224" i="5" s="1"/>
  <c r="AC223" i="5" s="1"/>
  <c r="AC222" i="5" s="1"/>
  <c r="AC221" i="5" s="1"/>
  <c r="AC220" i="5" s="1"/>
  <c r="AC219" i="5" s="1"/>
  <c r="AC218" i="5" s="1"/>
  <c r="AC217" i="5" s="1"/>
  <c r="AC216" i="5" s="1"/>
  <c r="AC215" i="5" s="1"/>
  <c r="AC214" i="5" s="1"/>
  <c r="AC213" i="5" s="1"/>
  <c r="AC212" i="5" s="1"/>
  <c r="AC211" i="5" s="1"/>
  <c r="AC210" i="5" s="1"/>
  <c r="AC209" i="5" s="1"/>
  <c r="AC208" i="5" s="1"/>
  <c r="AD210" i="5"/>
  <c r="AD211" i="5" s="1"/>
  <c r="AD212" i="5" s="1"/>
  <c r="AD213" i="5" s="1"/>
  <c r="AD214" i="5" s="1"/>
  <c r="AD215" i="5" s="1"/>
  <c r="AD216" i="5" s="1"/>
  <c r="AD217" i="5" s="1"/>
  <c r="AD218" i="5" s="1"/>
  <c r="AD219" i="5" s="1"/>
  <c r="AD220" i="5" s="1"/>
  <c r="AD221" i="5" s="1"/>
  <c r="AD222" i="5" s="1"/>
  <c r="AD223" i="5" s="1"/>
  <c r="AD224" i="5" s="1"/>
  <c r="AD225" i="5" s="1"/>
  <c r="AD226" i="5" s="1"/>
  <c r="AD227" i="5" s="1"/>
  <c r="AD228" i="5" s="1"/>
  <c r="AD229" i="5" s="1"/>
  <c r="AD230" i="5" s="1"/>
  <c r="AD231" i="5" s="1"/>
  <c r="AD232" i="5" s="1"/>
  <c r="AD233" i="5" s="1"/>
  <c r="AD234" i="5" s="1"/>
</calcChain>
</file>

<file path=xl/sharedStrings.xml><?xml version="1.0" encoding="utf-8"?>
<sst xmlns="http://schemas.openxmlformats.org/spreadsheetml/2006/main" count="11364" uniqueCount="739">
  <si>
    <t>AgAlCoCrCuNi</t>
  </si>
  <si>
    <t>AC</t>
  </si>
  <si>
    <t>[1]</t>
  </si>
  <si>
    <t>AlAuCoCrCuNi</t>
  </si>
  <si>
    <t>AlCoCrCu0.5Fe</t>
  </si>
  <si>
    <t>[2]</t>
  </si>
  <si>
    <t>AlCoCrCuFe</t>
  </si>
  <si>
    <t>MA+SPS</t>
  </si>
  <si>
    <t>[3]</t>
  </si>
  <si>
    <t>AlCoCrCuFeMnNi</t>
  </si>
  <si>
    <t>[4]</t>
  </si>
  <si>
    <t>Al0.125CoCrCuFeMnNiTiV</t>
  </si>
  <si>
    <t>[5]</t>
  </si>
  <si>
    <t>Al0.25CoCrCuFeMnNiTiV</t>
  </si>
  <si>
    <t>Al0.67CoCrCuFeMnNiTiV</t>
  </si>
  <si>
    <t>AlCoCrCuFeMo0.2Ni</t>
  </si>
  <si>
    <t>[6]</t>
  </si>
  <si>
    <t>AlCoCrCuFeMo0.4Ni</t>
  </si>
  <si>
    <t>AlCoCrCuFeMo0.6Ni</t>
  </si>
  <si>
    <t>AlCoCrCuFeMo0.8Ni</t>
  </si>
  <si>
    <t>AlCoCrCuFeMoNi</t>
  </si>
  <si>
    <t>Al0.25CoCrCu0.75FeNi</t>
  </si>
  <si>
    <t>[7]</t>
  </si>
  <si>
    <t>Al0.3CoCrCu0.5FeNi</t>
  </si>
  <si>
    <t>AC+1100C/24h/FC</t>
  </si>
  <si>
    <t>[8]</t>
  </si>
  <si>
    <t>Al0.3CoCrCuFeNi</t>
  </si>
  <si>
    <t>[9]</t>
  </si>
  <si>
    <t>[10]</t>
  </si>
  <si>
    <t>Al0.5CoCrCu0.5FeNi</t>
  </si>
  <si>
    <t>Al0.5CoCrCu0.5FeNi2</t>
  </si>
  <si>
    <t>[11]</t>
  </si>
  <si>
    <t>Al0.5CoCrCuFeNi</t>
  </si>
  <si>
    <t>[12]</t>
  </si>
  <si>
    <t>[13]</t>
  </si>
  <si>
    <t>[14]</t>
  </si>
  <si>
    <t>[15]</t>
  </si>
  <si>
    <t>[16]</t>
  </si>
  <si>
    <t>[17]</t>
  </si>
  <si>
    <t>[18]</t>
  </si>
  <si>
    <t>AC+FOR(40%)</t>
  </si>
  <si>
    <t>AC+FOR(40%)+1100C/24/WQ</t>
  </si>
  <si>
    <t>AC+FOR(40%)+1100C/24/FC</t>
  </si>
  <si>
    <t>AC+1000C/6h/WQ</t>
  </si>
  <si>
    <t>[19]</t>
  </si>
  <si>
    <t>AC+1000C/6h+CR(80%)+900C/5h</t>
  </si>
  <si>
    <t>AC+1000C/6h+CR(80%)+700C/10h</t>
  </si>
  <si>
    <t>AC+1000C/6h+CR(80%)+600C/10h</t>
  </si>
  <si>
    <t>AC+1000C/6h+CR(80%)+500C/10h</t>
  </si>
  <si>
    <t>AC+CR</t>
  </si>
  <si>
    <t>[22]</t>
  </si>
  <si>
    <t>AC+600C/24h</t>
  </si>
  <si>
    <t>Al0.75CoCrCu0.25FeNi</t>
  </si>
  <si>
    <t>Al0.8CoCrCuFeNi</t>
  </si>
  <si>
    <t>[23]</t>
  </si>
  <si>
    <t>AlCo0.5CrCu0.5FeNi</t>
  </si>
  <si>
    <t>AlCo0.5CrCuFeNi</t>
  </si>
  <si>
    <t>AlCoCr0.5Cu0.5FeNi</t>
  </si>
  <si>
    <t>AlCoCr0.5CuFeNi</t>
  </si>
  <si>
    <t>AlCoCrCu0.25FeNi</t>
  </si>
  <si>
    <t>[24]</t>
  </si>
  <si>
    <t>AlCoCrCu0.5Fe0.5Ni</t>
  </si>
  <si>
    <t>AlCoCrCu0.5FeNi</t>
  </si>
  <si>
    <t>AlCoCrCu0.5FeNi1.5</t>
  </si>
  <si>
    <t>AlCoCrCu0.5FeNi2</t>
  </si>
  <si>
    <t>AlCoCrCu0.5FeNi2.5</t>
  </si>
  <si>
    <t>AlCoCrCu0.5FeNi3</t>
  </si>
  <si>
    <t>AlCoCrCu0.5Fe1.5Ni</t>
  </si>
  <si>
    <t>AlCoCrCu0.5Fe2Ni</t>
  </si>
  <si>
    <t>AlCoCrCuFe0.5Ni</t>
  </si>
  <si>
    <t>AlCoCrCuFeNi0.5</t>
  </si>
  <si>
    <t>AlCoCrCuFeNi</t>
  </si>
  <si>
    <t>[25]</t>
  </si>
  <si>
    <t>[26]</t>
  </si>
  <si>
    <t>AC+500C/5h</t>
  </si>
  <si>
    <t>AC+600C/5h</t>
  </si>
  <si>
    <t>AC+645C/5h</t>
  </si>
  <si>
    <t>AC+700C/5h</t>
  </si>
  <si>
    <t>AC+800C/5h</t>
  </si>
  <si>
    <t>AC+900C/5h</t>
  </si>
  <si>
    <t>AC+1000C/5h</t>
  </si>
  <si>
    <t>[27]</t>
  </si>
  <si>
    <t>AC+1000C/2h</t>
  </si>
  <si>
    <t>SQ</t>
  </si>
  <si>
    <t>[28]</t>
  </si>
  <si>
    <t>[29]</t>
  </si>
  <si>
    <t>[30]</t>
  </si>
  <si>
    <t>AC+960C/50h+FOR/950C(1000%)</t>
  </si>
  <si>
    <t>[31]</t>
  </si>
  <si>
    <t>AlCoCr1.5Cu0.5FeNi</t>
  </si>
  <si>
    <t>AlCoCr2Cu0.5FeNi</t>
  </si>
  <si>
    <t>AlCo1.5CrCu0.5FeNi</t>
  </si>
  <si>
    <t>AlCo2CrCu0.5FeNi</t>
  </si>
  <si>
    <t>AlCo3CrCu0.5FeNi</t>
  </si>
  <si>
    <t>AlCo3.5CrCu0.5FeNi</t>
  </si>
  <si>
    <t>Al1.3CoCrCuFeNi</t>
  </si>
  <si>
    <t>Al1.4Co0.9Cr1.4Cu0.5Fe0.9Ni</t>
  </si>
  <si>
    <t>Al1.5CoCrCu0.5FeNi</t>
  </si>
  <si>
    <t>Al1.5CoCrCuFeNi</t>
  </si>
  <si>
    <t>Al1.8CoCrCuFeNi</t>
  </si>
  <si>
    <t>Al2CoCrCu0.5FeNi</t>
  </si>
  <si>
    <t>Al2CoCrCuFeNi</t>
  </si>
  <si>
    <t>Al2.3CoCrCuFeNi</t>
  </si>
  <si>
    <t>Al2.5CoCrCuFeNi</t>
  </si>
  <si>
    <t>Al2.8CoCrCuFeNi</t>
  </si>
  <si>
    <t>Al3CoCrCuFeNi</t>
  </si>
  <si>
    <t>AlCoCrCu0.5FeNiSi</t>
  </si>
  <si>
    <t>[32]</t>
  </si>
  <si>
    <t>AlCoCrCuFeNiSi</t>
  </si>
  <si>
    <t>Al0.25CoCrCu0.75FeNiTi0.5</t>
  </si>
  <si>
    <t>[33]</t>
  </si>
  <si>
    <t>Al0.5CoCrCu0.5FeNiTi0.5</t>
  </si>
  <si>
    <t>Al0.5CoCrCuFeNiTi0.2</t>
  </si>
  <si>
    <t>Al0.5CoCrCuFeNiTi0.4</t>
  </si>
  <si>
    <t>Al0.5CoCrCuFeNiTi0.6</t>
  </si>
  <si>
    <t>Al0.5CoCrCuFeNiTi0.8</t>
  </si>
  <si>
    <t>Al0.5CoCrCuFeNiTi</t>
  </si>
  <si>
    <t>Al0.5CoCrCuFeNiTi1.2</t>
  </si>
  <si>
    <t>Al0.5CoCrCuFeNiTi1.4</t>
  </si>
  <si>
    <t>Al0.5CoCrCuFeNiTi1.6</t>
  </si>
  <si>
    <t>Al0.5CoCrCuFeNiTi1.8</t>
  </si>
  <si>
    <t>Al0.5CoCrCuFeNiTi2.0</t>
  </si>
  <si>
    <t>Al0.75CoCrCu0.25FeNiTi0.5</t>
  </si>
  <si>
    <t>AlCoCrCu0.25FeNiTi0.5</t>
  </si>
  <si>
    <t>[34]</t>
  </si>
  <si>
    <t>AlCoCrCu0.5FeNiTi0.5</t>
  </si>
  <si>
    <t>AlCoCrCuFeNiTi</t>
  </si>
  <si>
    <t>Al0.125CoCrCuFeNiTiMnV</t>
  </si>
  <si>
    <t>Al0.25CoCrCuFeNiTiMnV</t>
  </si>
  <si>
    <t>Al0.67CoCrCuFeNiTiMnV</t>
  </si>
  <si>
    <t>AlCoCrCuFeNiTiV</t>
  </si>
  <si>
    <t>Al0.5CoCrCuFeNiV0.2</t>
  </si>
  <si>
    <t>Al0.5CoCrCuFeNiV0.4</t>
  </si>
  <si>
    <t>Al0.5CoCrCuFeNiV0.6</t>
  </si>
  <si>
    <t>Al0.5CoCrCuFeNiV0.8</t>
  </si>
  <si>
    <t>Al0.5CoCrCuFeNiV</t>
  </si>
  <si>
    <t>Al0.5CoCrCuFeNiV1.2</t>
  </si>
  <si>
    <t>Al0.5CoCrCuFeNiV1.4</t>
  </si>
  <si>
    <t>Al0.5CoCrCuFeNiV1.6</t>
  </si>
  <si>
    <t>Al0.5CoCrCuFeNiV1.8</t>
  </si>
  <si>
    <t>Al0.5CoCrCuFeNiV2</t>
  </si>
  <si>
    <t>AlCoCrCuFeNiV</t>
  </si>
  <si>
    <t>AlCoCrCu0.5Ni</t>
  </si>
  <si>
    <t>SP</t>
  </si>
  <si>
    <t>AlCoCrCuNi</t>
  </si>
  <si>
    <t>AlCoCrCuNiTi</t>
  </si>
  <si>
    <t>[35]</t>
  </si>
  <si>
    <t>AlCoCrCuNiTiY0.5</t>
  </si>
  <si>
    <t>AlCoCrCuNiTiY0.8</t>
  </si>
  <si>
    <t>AlCoCrCuNiTiY</t>
  </si>
  <si>
    <t>Al0.02CoCrFeMnNi</t>
  </si>
  <si>
    <t>[36]</t>
  </si>
  <si>
    <t>Al0.03CoCrFeMnNi</t>
  </si>
  <si>
    <t>Al0.04CoCrFeMnNi</t>
  </si>
  <si>
    <t>Al0.08CoCrFeMnNi</t>
  </si>
  <si>
    <t>Al0.09CoCrFeMnNi</t>
  </si>
  <si>
    <t>Al0.10CoCrFeMnNi</t>
  </si>
  <si>
    <t>Al0.11CoCrFeMnNi</t>
  </si>
  <si>
    <t>Al0.12CoCrFeMnNi</t>
  </si>
  <si>
    <t>Al0.14CoCrFeMnNi</t>
  </si>
  <si>
    <t>Al0.15CoCrFeMnNi</t>
  </si>
  <si>
    <t>Al0.16CoCrFeMnNi</t>
  </si>
  <si>
    <t>Al0.18CoCrFeMnNi</t>
  </si>
  <si>
    <t>Al0.19CoCrFeMnNi</t>
  </si>
  <si>
    <t>Al0.25CoCrFeMnNi</t>
  </si>
  <si>
    <t>Al0.4CoCrFeMnNiV</t>
  </si>
  <si>
    <t>AC+700C/20h</t>
  </si>
  <si>
    <t>[37]</t>
  </si>
  <si>
    <t>AlCo0.5Cr0.5Fe0.5MnNiV0.5</t>
  </si>
  <si>
    <t>AlCo0.5Cr0.5Fe0.5MnNiV</t>
  </si>
  <si>
    <t>AlCo1.5Cr2Fe1.5Mn2NiV</t>
  </si>
  <si>
    <t>Al0.3CoCrFeMo0.1Ni</t>
  </si>
  <si>
    <t>[38]</t>
  </si>
  <si>
    <t>[39]</t>
  </si>
  <si>
    <t>AC+700C/144h/WQ</t>
  </si>
  <si>
    <t>AlCo0.5CrFeMo0.5Ni</t>
  </si>
  <si>
    <t>[40]</t>
  </si>
  <si>
    <t>AlCoCr0.5FeMo0.5Ni</t>
  </si>
  <si>
    <t>[41]</t>
  </si>
  <si>
    <t>AlCoCrFe0.6Mo0.5Ni</t>
  </si>
  <si>
    <t>[42]</t>
  </si>
  <si>
    <t>AlCoCrFeMo0.1Ni</t>
  </si>
  <si>
    <t>[43]</t>
  </si>
  <si>
    <t>AlCoCrFeMo0.2Ni</t>
  </si>
  <si>
    <t>AlCoCrFeMo0.3Ni</t>
  </si>
  <si>
    <t>AlCoCrFeMo0.4Ni</t>
  </si>
  <si>
    <t>AlCoCrFeMo0.5Ni</t>
  </si>
  <si>
    <t>AlCoCrFe1.5Mo0.5Ni</t>
  </si>
  <si>
    <t>AlCoCrFe2Mo0.5Ni</t>
  </si>
  <si>
    <t>AlCoCr1.5FeMo0.5Ni</t>
  </si>
  <si>
    <t>AlCoCr2FeMo0.5Ni</t>
  </si>
  <si>
    <t>AlCo1.5CrFeMo0.5Ni</t>
  </si>
  <si>
    <t>AlCo2CrFeMo0.5Ni</t>
  </si>
  <si>
    <t>AlCoCrFeNb0.1Ni</t>
  </si>
  <si>
    <t>[44]</t>
  </si>
  <si>
    <t>[45]</t>
  </si>
  <si>
    <t>AlCoCrFeNb0.25Ni</t>
  </si>
  <si>
    <t>AlCoCrFeNb0.5Ni</t>
  </si>
  <si>
    <t>AlCoCrFeNb0.75Ni</t>
  </si>
  <si>
    <t>Al0.1CoCrFeNi</t>
  </si>
  <si>
    <t>[46]</t>
  </si>
  <si>
    <t>Al0.25CoCrFeNi</t>
  </si>
  <si>
    <t>[47]</t>
  </si>
  <si>
    <t>AC+1100C/24h/WQ</t>
  </si>
  <si>
    <t>AC+1100C/24h/WQ+CR(50%)</t>
  </si>
  <si>
    <t>[48]</t>
  </si>
  <si>
    <t>Al0.3CoCrFeNi</t>
  </si>
  <si>
    <t>[49]</t>
  </si>
  <si>
    <t>AC+700C/72h/WQ</t>
  </si>
  <si>
    <t>AC+900C/72h/WQ</t>
  </si>
  <si>
    <t>Al0.3CoCr2FeNi</t>
  </si>
  <si>
    <t>Al0.375CoCrFeNi</t>
  </si>
  <si>
    <t>Al0.4CoCrFeNi</t>
  </si>
  <si>
    <t>Al0.44CoCrFeNi</t>
  </si>
  <si>
    <t>[50]</t>
  </si>
  <si>
    <t>Al0.5CoCrFeNi</t>
  </si>
  <si>
    <t>[51]</t>
  </si>
  <si>
    <t>AC+350C/24h/WQ</t>
  </si>
  <si>
    <t>AC+500C/24h/WQ</t>
  </si>
  <si>
    <t>AC+650C/24h/WQ</t>
  </si>
  <si>
    <t>AC+800C/24h/WQ</t>
  </si>
  <si>
    <t>AC+950C/24h/WQ</t>
  </si>
  <si>
    <t>Al0.7CoCrFeNi</t>
  </si>
  <si>
    <t>Al0.75CoCrFeNi</t>
  </si>
  <si>
    <t>Al0.8CoCrFeNi</t>
  </si>
  <si>
    <t>Al0.875CoCrFeNi</t>
  </si>
  <si>
    <t>Al0.9CoCrFeNi</t>
  </si>
  <si>
    <t>AlCoCrFeNi</t>
  </si>
  <si>
    <t>[52]</t>
  </si>
  <si>
    <t>[53]</t>
  </si>
  <si>
    <t>[54]</t>
  </si>
  <si>
    <t>[55]</t>
  </si>
  <si>
    <t>[56]</t>
  </si>
  <si>
    <t>[57]</t>
  </si>
  <si>
    <t>[58]</t>
  </si>
  <si>
    <t>[59]</t>
  </si>
  <si>
    <t>AC+Bridgman</t>
  </si>
  <si>
    <t>AlCoCrFeNi2.1</t>
  </si>
  <si>
    <t>[60]</t>
  </si>
  <si>
    <t>AlCoCr2FeNi</t>
  </si>
  <si>
    <t>Al1.2CoCrFeNi</t>
  </si>
  <si>
    <t>Al1.25CoCrFeNi</t>
  </si>
  <si>
    <t>Al1.5CoCrFeNi</t>
  </si>
  <si>
    <t>Al1.8CoCrFeNi</t>
  </si>
  <si>
    <t>Al2CoCrFeNi</t>
  </si>
  <si>
    <t>Al2.08CoCrFeNi</t>
  </si>
  <si>
    <t>[61]</t>
  </si>
  <si>
    <t>Al2.5CoCrFeNi</t>
  </si>
  <si>
    <t>Al3CoCrFeNi</t>
  </si>
  <si>
    <t>AlCoCrFeNiSi0.2</t>
  </si>
  <si>
    <t>AlCoCrFeNiSi0.4</t>
  </si>
  <si>
    <t>AlCoCrFeNiSi0.6</t>
  </si>
  <si>
    <t>AlCoCrFeNiSi0.8</t>
  </si>
  <si>
    <t>AlCoCrFeNiSi</t>
  </si>
  <si>
    <t>Al0.2Co1.5CrFeNi1.5Ti0.5</t>
  </si>
  <si>
    <t>AC+1100C/4h/AC+800C/10h/AC</t>
  </si>
  <si>
    <t>[62]</t>
  </si>
  <si>
    <t>Al0.2Co1.5CrFeNi1.5Ti</t>
  </si>
  <si>
    <t>Al0.3CoCrFeNiTi0.1</t>
  </si>
  <si>
    <t>Al0.5CoCrFeNiTi</t>
  </si>
  <si>
    <t>[63]</t>
  </si>
  <si>
    <t>[64]</t>
  </si>
  <si>
    <t>Al0.6CoCrFeNiTi0.4</t>
  </si>
  <si>
    <t>[65]</t>
  </si>
  <si>
    <t>AlCoCrFeNiTi0.5</t>
  </si>
  <si>
    <t>[66]</t>
  </si>
  <si>
    <t>AlCoCrFeNiTi</t>
  </si>
  <si>
    <t>AlCoCrFeNiTi1.5</t>
  </si>
  <si>
    <t>AlCo1.5CrFeNiTi0.5</t>
  </si>
  <si>
    <t>AlCo2CrFeNiTi0.5</t>
  </si>
  <si>
    <t>AlCo3CrFeNiTi0.5</t>
  </si>
  <si>
    <t>Al1.5CoCrFeNiTi</t>
  </si>
  <si>
    <t>Al2CoCrFeNiTi</t>
  </si>
  <si>
    <t>Al0.43CoCr0.29NiSi0.14</t>
  </si>
  <si>
    <t>Al0.8CoCrNiSi0.2</t>
  </si>
  <si>
    <t>AlCoCuFeNdNi</t>
  </si>
  <si>
    <t>AlCo0.2CuFeNi</t>
  </si>
  <si>
    <t>[67]</t>
  </si>
  <si>
    <t>AlCo0.5CuFeNi</t>
  </si>
  <si>
    <t>AlCoCu0.5FeNi</t>
  </si>
  <si>
    <t>AlCoCuFeNi</t>
  </si>
  <si>
    <t>AlCo1.5CuFeNi</t>
  </si>
  <si>
    <t>AlCo2CuFeNi</t>
  </si>
  <si>
    <t>AlCo3CuFeNi</t>
  </si>
  <si>
    <t>AlCoCuFeNiSi</t>
  </si>
  <si>
    <t>AlCoCuFeNiTi</t>
  </si>
  <si>
    <t>[68]</t>
  </si>
  <si>
    <t>AlCoCuFeNiZr</t>
  </si>
  <si>
    <t>AlCoCuNi</t>
  </si>
  <si>
    <t>AlCoCuNiTiZn</t>
  </si>
  <si>
    <t>MA+VHP</t>
  </si>
  <si>
    <t>[69]</t>
  </si>
  <si>
    <t>AlCoFeMo0.5Ni</t>
  </si>
  <si>
    <t>Al0.25CoFeNi</t>
  </si>
  <si>
    <t>[70]</t>
  </si>
  <si>
    <t>Al0.5CoFeNi</t>
  </si>
  <si>
    <t>Al0.75CoFeNi</t>
  </si>
  <si>
    <t>AlCoFeNi</t>
  </si>
  <si>
    <t>Al0.6CoFeNiTi0.4</t>
  </si>
  <si>
    <t>SPS</t>
  </si>
  <si>
    <t>[71]</t>
  </si>
  <si>
    <t>AlCoFeNiTi</t>
  </si>
  <si>
    <t>Al0.3CrCuFeMnNi</t>
  </si>
  <si>
    <t>Al0.5CrCuFeMnNi</t>
  </si>
  <si>
    <t>Al0.8CrCuFeMnNi</t>
  </si>
  <si>
    <t>Al0.8CrCuFeMn1.5Ni</t>
  </si>
  <si>
    <t>Al0.8CrCuFe1.5MnNi</t>
  </si>
  <si>
    <t>Al0.8CrCu1.5FeMnNi</t>
  </si>
  <si>
    <t>AlCrCuFeMnNi</t>
  </si>
  <si>
    <t>Al0.2CrCuFeNi</t>
  </si>
  <si>
    <t>[72]</t>
  </si>
  <si>
    <t>Al0.2CrCuFeNi2</t>
  </si>
  <si>
    <t>[73]</t>
  </si>
  <si>
    <t>Al0.4CrCuFeNi</t>
  </si>
  <si>
    <t>Al0.4CrCuFeNi2</t>
  </si>
  <si>
    <t>Al0.5CrCuFeNi</t>
  </si>
  <si>
    <t>Al0.6CrCuFeNi2</t>
  </si>
  <si>
    <t>Al0.7CrCuFeNi</t>
  </si>
  <si>
    <t>Al0.8CrCuFeNi</t>
  </si>
  <si>
    <t>Al0.8CrCuFeNi2</t>
  </si>
  <si>
    <t>Al0.9CrCuFeNi</t>
  </si>
  <si>
    <t>AlCrCu0.5FeNi</t>
  </si>
  <si>
    <t>AlCrCuFeNi0.6</t>
  </si>
  <si>
    <t>[74]</t>
  </si>
  <si>
    <t>AlCrCuFeNi0.8</t>
  </si>
  <si>
    <t>AlCrCuFeNi</t>
  </si>
  <si>
    <t>AlCrCuFeNi1.2</t>
  </si>
  <si>
    <t>AlCrCuFeNi1.4</t>
  </si>
  <si>
    <t>AlCrCuFeNi2</t>
  </si>
  <si>
    <t>Al1.2CrCuFeNi</t>
  </si>
  <si>
    <t>Al1.2CrCuFeNi2</t>
  </si>
  <si>
    <t>Al1.5CrCuFeNi</t>
  </si>
  <si>
    <t>Al1.8CrCuFeNi</t>
  </si>
  <si>
    <t>Al2.0CrCuFeNi</t>
  </si>
  <si>
    <t>Al2.2CrCuFeNi</t>
  </si>
  <si>
    <t>Al2.5CrCuFeNi</t>
  </si>
  <si>
    <t>AlCr0.5CuFeNiTi</t>
  </si>
  <si>
    <t>[75]</t>
  </si>
  <si>
    <t>AlCrCuFeNiTi</t>
  </si>
  <si>
    <t>[76]</t>
  </si>
  <si>
    <t>AC+500/4h/FC</t>
  </si>
  <si>
    <t>AlCr1.5CuFeNiTi</t>
  </si>
  <si>
    <t>AlCr2CuFeNiTi</t>
  </si>
  <si>
    <t>AlCr3CuFeNiTi</t>
  </si>
  <si>
    <t>Al0.3CrFe1.5MnNi0.5</t>
  </si>
  <si>
    <t>[77]</t>
  </si>
  <si>
    <t>[78]</t>
  </si>
  <si>
    <t>AC+1100C/2h/FC</t>
  </si>
  <si>
    <t>AC+700C/20h/FC</t>
  </si>
  <si>
    <t>Al0.5CrFe1.5MnNi0.5</t>
  </si>
  <si>
    <t>AC+FOR/1200C(50%)+1100C/6h/AC</t>
  </si>
  <si>
    <t>Al0.8CrFe1.5MnNi0.5</t>
  </si>
  <si>
    <t>Al1.2CrFe1.5MnNi0.5</t>
  </si>
  <si>
    <t>AlCrFeMo0.2Ni</t>
  </si>
  <si>
    <t>[79]</t>
  </si>
  <si>
    <t>AlCrFeMo0.5Ni</t>
  </si>
  <si>
    <t>AlCrFeMo0.8Ni</t>
  </si>
  <si>
    <t>AlCrFeMoNi</t>
  </si>
  <si>
    <t>Al0.15CrFe1.5Ni0.5</t>
  </si>
  <si>
    <t>[80]</t>
  </si>
  <si>
    <t>Al0.2CrFe1.5Ni0.5</t>
  </si>
  <si>
    <t>Al0.3CrFe1.5Ni0.5</t>
  </si>
  <si>
    <t>Al0.4CrFe1.5Ni0.5</t>
  </si>
  <si>
    <t>AlCrFeNi</t>
  </si>
  <si>
    <t>Al0.5CrFeNiTiV</t>
  </si>
  <si>
    <t>CoCrCuFeMn</t>
  </si>
  <si>
    <t>AC+850C/72h</t>
  </si>
  <si>
    <t>[81]</t>
  </si>
  <si>
    <t>CoCrCuFeMnNi</t>
  </si>
  <si>
    <t>[82]</t>
  </si>
  <si>
    <t>CoCrCuFeMnNiTiV</t>
  </si>
  <si>
    <t>CoCrCu0.5FeNi</t>
  </si>
  <si>
    <t>[83]</t>
  </si>
  <si>
    <t>[84]</t>
  </si>
  <si>
    <t>AC+1050C/1h+1250/24h</t>
  </si>
  <si>
    <t>AC+1050C/1h+1350/24h</t>
  </si>
  <si>
    <t>[85]</t>
  </si>
  <si>
    <t>AC+1050C/1h+1250/24h/WQ</t>
  </si>
  <si>
    <t>AC+1050C/1h+1350/24h/WQ</t>
  </si>
  <si>
    <t>CoCrCuFeNi</t>
  </si>
  <si>
    <t>[86]</t>
  </si>
  <si>
    <t>CoCrCuFeNiTi0.5</t>
  </si>
  <si>
    <t>CoCrCuFeNiTi0.8</t>
  </si>
  <si>
    <t>CoCrCuFeNiTi</t>
  </si>
  <si>
    <t>CoCrCuFeNiTi2.5</t>
  </si>
  <si>
    <t>CoCrFeGeMnNi</t>
  </si>
  <si>
    <t>Co0.25Cr0.25FeMn</t>
  </si>
  <si>
    <t>[87]</t>
  </si>
  <si>
    <t>AC+HR/900C(50%)+1200C/2h/WQ</t>
  </si>
  <si>
    <t>CoCrFeMnNbNi</t>
  </si>
  <si>
    <t>Co0.5CrFeMn1.5Ni</t>
  </si>
  <si>
    <t>CoCr0.4Fe8Mn5.4Ni5.2</t>
  </si>
  <si>
    <t>[88]</t>
  </si>
  <si>
    <t>AC+HR/900C(50%)+1200C/2h/WQ+CR(64%)+900C/10min</t>
  </si>
  <si>
    <t>CoCr0.75FeMn0.75Ni</t>
  </si>
  <si>
    <t>CoCrFe0.5Mn0.5Ni1.5</t>
  </si>
  <si>
    <t>CoCrFeMnNi</t>
  </si>
  <si>
    <t>AC+1000C/72h</t>
  </si>
  <si>
    <t>AC+1200/24h/WQ</t>
  </si>
  <si>
    <t>[89]</t>
  </si>
  <si>
    <t>AC+1200C/48h</t>
  </si>
  <si>
    <t>[90]</t>
  </si>
  <si>
    <t>AC+1200C/48h+HPT+450C/5min</t>
  </si>
  <si>
    <t>AC+1200C/48h+HPT+450C/1h</t>
  </si>
  <si>
    <t>AC+1200C/48h+HPT+450C/15h</t>
  </si>
  <si>
    <t>AC+1200C/48h+HPT+600C/1h</t>
  </si>
  <si>
    <t>AC+1200C/48h+HPT+700C/1h</t>
  </si>
  <si>
    <t>AC+1200C/48h+HPT+800C/1h</t>
  </si>
  <si>
    <t>AC+1000C/24h+CR(80%)+1100C/1h</t>
  </si>
  <si>
    <t>[91]</t>
  </si>
  <si>
    <t>AC+1000C/24h+CR(80%)+575C/1h</t>
  </si>
  <si>
    <t>[92]</t>
  </si>
  <si>
    <t>AC+1000C/24h</t>
  </si>
  <si>
    <t>CoCr1.25FeMn0.25Ni</t>
  </si>
  <si>
    <t>CoCr1.3FeMnNi0.7</t>
  </si>
  <si>
    <t>AC+1000C/24h+CR(80%)+800C/1h</t>
  </si>
  <si>
    <t>AC+1000C/24h+CR(80%)+700C/1h</t>
  </si>
  <si>
    <t>Co1.4CrFeMnNi</t>
  </si>
  <si>
    <t>Co1.5Cr0.5FeMn0.5Ni</t>
  </si>
  <si>
    <t>CoCrFeMnNiTi</t>
  </si>
  <si>
    <t>CoCrFeMnNiV0.25</t>
  </si>
  <si>
    <t>CoCrFeMnNiV0.5</t>
  </si>
  <si>
    <t>CoCrFeMnNiV0.75</t>
  </si>
  <si>
    <t>CoCrFeMnNiV</t>
  </si>
  <si>
    <t>CoCrFeMo0.3Ni</t>
  </si>
  <si>
    <t>AM</t>
  </si>
  <si>
    <t>[93]</t>
  </si>
  <si>
    <t>CoCrFeMo0.5Ni</t>
  </si>
  <si>
    <t>CoCrFeMo0.85Ni</t>
  </si>
  <si>
    <t>Co1.5CrFeMo0.1Ni1.5Ti0.5</t>
  </si>
  <si>
    <t>[94]</t>
  </si>
  <si>
    <t>Co1.5CrFeMo0.5Ni1.5Ti0.5</t>
  </si>
  <si>
    <t>Co1.5CrFeMo0.8Ni1.5Ti0.5</t>
  </si>
  <si>
    <t>CoCrFeNb0.103Ni</t>
  </si>
  <si>
    <t>[95]</t>
  </si>
  <si>
    <t>CoCrFeNb0.155Ni</t>
  </si>
  <si>
    <t>CoCrFeNb0.206Ni</t>
  </si>
  <si>
    <t>CoCrFeNb0.309Ni</t>
  </si>
  <si>
    <t>CoCrFeNb0.412Ni</t>
  </si>
  <si>
    <t>CoCrFeNi</t>
  </si>
  <si>
    <t>CoCr2FeNi</t>
  </si>
  <si>
    <t>CoCrFeNiPd</t>
  </si>
  <si>
    <t>CoCrFeNiPd2</t>
  </si>
  <si>
    <t>Co0.5CrFeNiTi0.5</t>
  </si>
  <si>
    <t>[97]</t>
  </si>
  <si>
    <t>CoCrFeNiTi0.3</t>
  </si>
  <si>
    <t>[98]</t>
  </si>
  <si>
    <t>AC+600C/6h/FC</t>
  </si>
  <si>
    <t>AC+700C/6h/FC</t>
  </si>
  <si>
    <t>AC+800C/6h/FC</t>
  </si>
  <si>
    <t>AC+1000C/6h/FC</t>
  </si>
  <si>
    <t>CoCrFeNiTi</t>
  </si>
  <si>
    <t>Co1.5CrFeNi1.5Ti0.5</t>
  </si>
  <si>
    <t>Co1.5CrFeNi1.5Ti</t>
  </si>
  <si>
    <t>CoCrMnNi</t>
  </si>
  <si>
    <t>AC+1100/24h/WQ</t>
  </si>
  <si>
    <t>CoCrMnNiV</t>
  </si>
  <si>
    <t>CoCuFeMnNi</t>
  </si>
  <si>
    <t>[99]</t>
  </si>
  <si>
    <t>CoCuFeMnNiSn0.03</t>
  </si>
  <si>
    <t>CoCuFeMnNiSn0.05</t>
  </si>
  <si>
    <t>CoCuFeMnNiSn0.08</t>
  </si>
  <si>
    <t>CoCuFeMnNiSn0.1</t>
  </si>
  <si>
    <t>CoCuFeMnNiSn0.2</t>
  </si>
  <si>
    <t>CoCuFeNi</t>
  </si>
  <si>
    <t>[100]</t>
  </si>
  <si>
    <t>CoCuFeNiSn0.04</t>
  </si>
  <si>
    <t>CoCuFeNiSn0.05</t>
  </si>
  <si>
    <t>CoCuFeNiSn0.07</t>
  </si>
  <si>
    <t>CoCuFeNiSn0.1</t>
  </si>
  <si>
    <t>CoCuFeNiSn0.2</t>
  </si>
  <si>
    <t>CoCuFeNiSn0.5</t>
  </si>
  <si>
    <t>CoCuFeNiTi</t>
  </si>
  <si>
    <t>CoCuFeNiV</t>
  </si>
  <si>
    <t>CoFeMnMoNi</t>
  </si>
  <si>
    <t>CoFeMnNi</t>
  </si>
  <si>
    <t>CoFeMnNiV</t>
  </si>
  <si>
    <t>CoFeMnTi0.5VZr</t>
  </si>
  <si>
    <t>[101]</t>
  </si>
  <si>
    <t>CoFeMnTiV0.4Zr</t>
  </si>
  <si>
    <t>CoFeMnTiV0.7Zr</t>
  </si>
  <si>
    <t>CoFeMnTiVZr0.4</t>
  </si>
  <si>
    <t>CoFeMnTiVZr0.7</t>
  </si>
  <si>
    <t>CoFeMnTiVZr</t>
  </si>
  <si>
    <t>CoFeMnTiVZr1.3</t>
  </si>
  <si>
    <t>CoFeMnTiVZr1.6</t>
  </si>
  <si>
    <t>CoFeMnTiVZr2</t>
  </si>
  <si>
    <t>CoFeMnTiVZr2.3</t>
  </si>
  <si>
    <t>CoFeMnTiVZr2.6</t>
  </si>
  <si>
    <t>CoFeMnTiVZr3</t>
  </si>
  <si>
    <t>CoFeMnTiV1.3Zr</t>
  </si>
  <si>
    <t>CoFeMnTiV1.6Zr</t>
  </si>
  <si>
    <t>CoFeMnTiV2Zr</t>
  </si>
  <si>
    <t>CoFeMnTiV2.3Zr</t>
  </si>
  <si>
    <t>CoFeMnTiV2.6Zr</t>
  </si>
  <si>
    <t>CoFeMnTiV3Zr</t>
  </si>
  <si>
    <t>CoFeMnTi1.5VZr</t>
  </si>
  <si>
    <t>CoFeMnTi2VZr</t>
  </si>
  <si>
    <t>CoFeMnTi2.5VZr</t>
  </si>
  <si>
    <t>CoFeNiTi</t>
  </si>
  <si>
    <t>Cr0.5CuFeMn0.5Ni</t>
  </si>
  <si>
    <t>[102]</t>
  </si>
  <si>
    <t>Cr0.5CuFeMnNi0.5</t>
  </si>
  <si>
    <t>CrCu0.5FeMnNi</t>
  </si>
  <si>
    <t>CrCuFe0.5Mn0.5Ni</t>
  </si>
  <si>
    <t>CrCuFe0.5MnNi0.5</t>
  </si>
  <si>
    <t>CrCuFeMnNi</t>
  </si>
  <si>
    <t>CrCuFeMn2Ni2</t>
  </si>
  <si>
    <t>Cr2CuFe2MnNi</t>
  </si>
  <si>
    <t>Cr0.66FeMnNi</t>
  </si>
  <si>
    <t>AC+1200C/24h/WQ</t>
  </si>
  <si>
    <t>[103]</t>
  </si>
  <si>
    <t>AC+1200C/24h/WQ+CR(86%)+900C/1h</t>
  </si>
  <si>
    <t>CrFe1.5MnNi0.5</t>
  </si>
  <si>
    <t>CrFeMnNiTi</t>
  </si>
  <si>
    <t>AlCrMoSiTi</t>
  </si>
  <si>
    <t>[104]</t>
  </si>
  <si>
    <t>Al0.4Hf0.6NbTaTiZr</t>
  </si>
  <si>
    <t>AC+HIP/1200C/207MPa/2h+1200C/24h/FC</t>
  </si>
  <si>
    <t>[105]</t>
  </si>
  <si>
    <t>[106]</t>
  </si>
  <si>
    <t>AlMo0.5NbTa0.5TiZr</t>
  </si>
  <si>
    <t>AC+HIP/1400C/207MPa/2h+1400C/24h/FC</t>
  </si>
  <si>
    <t>[107]</t>
  </si>
  <si>
    <t>[108]</t>
  </si>
  <si>
    <t>Al0.25NbTaTiV</t>
  </si>
  <si>
    <t>[109]</t>
  </si>
  <si>
    <t>Al0.5NbTaTiV</t>
  </si>
  <si>
    <t>AlNbTaTiV</t>
  </si>
  <si>
    <t>Al0.3NbTa0.8Ti1.4V0.2Zr1.3</t>
  </si>
  <si>
    <t>Al0.5NbTa0.8Ti1.5V0.2Zr</t>
  </si>
  <si>
    <t>Al0.3NbTaTi1.4Zr1.3</t>
  </si>
  <si>
    <t>AlNb1.5Ta0.5Ti1.5Zr0.5</t>
  </si>
  <si>
    <t>AlTiVYZr</t>
  </si>
  <si>
    <t>CrMo0.5NbTa0.5TiZr</t>
  </si>
  <si>
    <t>[110]</t>
  </si>
  <si>
    <t>AC+HIP/1450C/207MPa/3h</t>
  </si>
  <si>
    <t>CrNbTiVZr</t>
  </si>
  <si>
    <t>[111]</t>
  </si>
  <si>
    <t>CrNbTiZr</t>
  </si>
  <si>
    <t>HfNbTaTiZr</t>
  </si>
  <si>
    <t>AC+HIP/1200C/207MPa/3h</t>
  </si>
  <si>
    <t>[112]</t>
  </si>
  <si>
    <t>AC+HIP/1200C/207MPa/2h+1200C/24h+CR(86%)+800C/2h/FC</t>
  </si>
  <si>
    <t>[113]</t>
  </si>
  <si>
    <t>AC+HIP/1200C/207MPa/2h+1200C/24h+CR(86%)+1000C/2h/FC</t>
  </si>
  <si>
    <t>AC+HIP/1200C/207MPa/2h+1200C/24h+CR(86%)+1200C/2h/FC</t>
  </si>
  <si>
    <t>HfNbTiZr</t>
  </si>
  <si>
    <t>[114]</t>
  </si>
  <si>
    <t>AC+1300C/6h/FC</t>
  </si>
  <si>
    <t>MoNbTaVW</t>
  </si>
  <si>
    <t>[115]</t>
  </si>
  <si>
    <t>[116]</t>
  </si>
  <si>
    <t>AC+1400C/19h</t>
  </si>
  <si>
    <t>MoNbTaW</t>
  </si>
  <si>
    <t>MoNbTiV0.25Zr</t>
  </si>
  <si>
    <t>MoNbTiV0.5Zr</t>
  </si>
  <si>
    <t>MoNbTiV0.75Zr</t>
  </si>
  <si>
    <t>MoNbTiVZr</t>
  </si>
  <si>
    <t>MoNbTiV1.5Zr</t>
  </si>
  <si>
    <t>MoNbTiV2Zr</t>
  </si>
  <si>
    <t>MoNbTiV3Zr</t>
  </si>
  <si>
    <t>NbTaTiV</t>
  </si>
  <si>
    <t>NbTiVZr</t>
  </si>
  <si>
    <t>NbTiV2Zr</t>
  </si>
  <si>
    <t>AlCu0.5Li0.5MgSn0.2</t>
  </si>
  <si>
    <t>[117]</t>
  </si>
  <si>
    <t>AlCu0.2Li0.5MgZn0.5</t>
  </si>
  <si>
    <t>Al16CuLiMgZn</t>
  </si>
  <si>
    <t>AlLiMg0.5ScTi1.5</t>
  </si>
  <si>
    <t>MA+CP</t>
  </si>
  <si>
    <t>[118]</t>
  </si>
  <si>
    <t>MA+CP+500C/1h</t>
  </si>
  <si>
    <t>AlLi0.5MgSn0.2Zn0.5</t>
  </si>
  <si>
    <t>AlLiMgSnZn</t>
  </si>
  <si>
    <t>Al16LiMgSnZn</t>
  </si>
  <si>
    <t>DyGdLuTbTm</t>
  </si>
  <si>
    <t>[119]</t>
  </si>
  <si>
    <t>DyGdLuTbY</t>
  </si>
  <si>
    <t>Al0.5B0.2CoCrCuFeNi</t>
  </si>
  <si>
    <t>Al0.5B0.6CoCrCuFeNi</t>
  </si>
  <si>
    <t>Al0.5BCoCrCuFeNi</t>
  </si>
  <si>
    <t>AlC0.1CoCrFeNi</t>
  </si>
  <si>
    <t>AlC0.2CoCrFeNi</t>
  </si>
  <si>
    <t>AlC0.3CoCrFeNi</t>
  </si>
  <si>
    <t>AlC0.4CoCrFeNi</t>
  </si>
  <si>
    <t>AlC0.5CoCrFeNi</t>
  </si>
  <si>
    <t>AlCCoCrFeNi</t>
  </si>
  <si>
    <t>AlC1.5CoCrFeNi</t>
  </si>
  <si>
    <t>AlCuNi</t>
  </si>
  <si>
    <t>BeCuNiTiVZr</t>
  </si>
  <si>
    <t>CoCrNi</t>
  </si>
  <si>
    <t>CoCuHfTiZr</t>
  </si>
  <si>
    <t>MS</t>
  </si>
  <si>
    <t>[120]</t>
  </si>
  <si>
    <t>CoFeNi</t>
  </si>
  <si>
    <t>CoFeNiSi0.25</t>
  </si>
  <si>
    <t>CoFeNiSi0.5</t>
  </si>
  <si>
    <t>CoFeNiSi0.75</t>
  </si>
  <si>
    <t>CoMnNi</t>
  </si>
  <si>
    <t>CrFeNi</t>
  </si>
  <si>
    <t>CuFeHfTiZr</t>
  </si>
  <si>
    <t>CuHfNiTiZr</t>
  </si>
  <si>
    <t>FeMnNi</t>
  </si>
  <si>
    <t>MoPdRhRu</t>
  </si>
  <si>
    <t>AC+1700C/20h</t>
  </si>
  <si>
    <t>[121]</t>
  </si>
  <si>
    <t>MoRhRu</t>
  </si>
  <si>
    <t>Wzór</t>
  </si>
  <si>
    <t>VEC</t>
  </si>
  <si>
    <t>δ</t>
  </si>
  <si>
    <t>ΔS</t>
  </si>
  <si>
    <t>Tm</t>
  </si>
  <si>
    <t>ΔH</t>
  </si>
  <si>
    <t>PC</t>
  </si>
  <si>
    <t>Ref.</t>
  </si>
  <si>
    <t>AC+CR(67%)</t>
  </si>
  <si>
    <t>[20]</t>
  </si>
  <si>
    <t>AC+CR(67%)+700C/480h</t>
  </si>
  <si>
    <t>AC+CR(67%)+900C/480h</t>
  </si>
  <si>
    <t>AC+CR(67%)+1100C/480h</t>
  </si>
  <si>
    <t>AC+1000C/6h/WQ+CR(84%)</t>
  </si>
  <si>
    <t>[21]</t>
  </si>
  <si>
    <t>Δχ</t>
  </si>
  <si>
    <t>Omega</t>
  </si>
  <si>
    <t>2FCC+B2</t>
  </si>
  <si>
    <t>FCC+L10</t>
  </si>
  <si>
    <t>FCC+B2</t>
  </si>
  <si>
    <t>FCC+B2+s</t>
  </si>
  <si>
    <t>FCC+2B2</t>
  </si>
  <si>
    <t>BCC+FCC</t>
  </si>
  <si>
    <t>BCC</t>
  </si>
  <si>
    <t>BCC+D022+IM</t>
  </si>
  <si>
    <t>BCC+Unk</t>
  </si>
  <si>
    <t>FCC</t>
  </si>
  <si>
    <t>FCC+L12</t>
  </si>
  <si>
    <t>2FCC</t>
  </si>
  <si>
    <t>BCC+2FCC</t>
  </si>
  <si>
    <t>BCC+2FCC+B2</t>
  </si>
  <si>
    <t>B2</t>
  </si>
  <si>
    <t>BCC+FCC+B2</t>
  </si>
  <si>
    <t>BCC+B2</t>
  </si>
  <si>
    <t>BCC+L12</t>
  </si>
  <si>
    <t>L12</t>
  </si>
  <si>
    <t>BCC+2B2+2L12</t>
  </si>
  <si>
    <t>BCC+2FCC+s</t>
  </si>
  <si>
    <t>BCC+B2+Unk</t>
  </si>
  <si>
    <t>2BCC+FCC</t>
  </si>
  <si>
    <t>2BCC+FCC+s</t>
  </si>
  <si>
    <t>2BCC+FCC+NiTi2+s</t>
  </si>
  <si>
    <t>BCC+FCC+B2+NiTi2</t>
  </si>
  <si>
    <t>2BCC</t>
  </si>
  <si>
    <t>BCC+D022+Unk</t>
  </si>
  <si>
    <t>BCC+FCC+s</t>
  </si>
  <si>
    <t>BCC+FCC+C15+L21</t>
  </si>
  <si>
    <t>BCC+C15+L21</t>
  </si>
  <si>
    <t>BCC+C15+L21+Unk</t>
  </si>
  <si>
    <t>?</t>
  </si>
  <si>
    <t>BCC+B2+?</t>
  </si>
  <si>
    <t>B2+?</t>
  </si>
  <si>
    <t>BCC+IM</t>
  </si>
  <si>
    <t>BCC+?</t>
  </si>
  <si>
    <t>BCC+FCC+?</t>
  </si>
  <si>
    <t>BCC+C14</t>
  </si>
  <si>
    <t>FCC+B2+Unk</t>
  </si>
  <si>
    <t>B2+L12</t>
  </si>
  <si>
    <t>2BCC+IM</t>
  </si>
  <si>
    <t>FCC+D024</t>
  </si>
  <si>
    <t>BCC+B2+C14</t>
  </si>
  <si>
    <t>BCC+FCC+B2+C14+E93</t>
  </si>
  <si>
    <t>BCC+FCC+B2+C14+E93+Unk</t>
  </si>
  <si>
    <t>2FCC+D022</t>
  </si>
  <si>
    <t>2BCC+B2</t>
  </si>
  <si>
    <t>FCC+L10+L12</t>
  </si>
  <si>
    <t>Unk</t>
  </si>
  <si>
    <t>FCC+B2+D2b</t>
  </si>
  <si>
    <t>2BCC+C14</t>
  </si>
  <si>
    <t>BCC+FCC+IM</t>
  </si>
  <si>
    <t>2BCC+B2+IM</t>
  </si>
  <si>
    <t>C15+L21</t>
  </si>
  <si>
    <t>2BCC+FCC+?+Unk</t>
  </si>
  <si>
    <t>3FCC</t>
  </si>
  <si>
    <t>2FCC+?</t>
  </si>
  <si>
    <t>FCC+C14</t>
  </si>
  <si>
    <t>FCC+?</t>
  </si>
  <si>
    <t>BCC+FCC+2IM</t>
  </si>
  <si>
    <t>FCC+IM</t>
  </si>
  <si>
    <t>FCC+?+D85</t>
  </si>
  <si>
    <t>FCC+s</t>
  </si>
  <si>
    <t>FCC+HCP+L12</t>
  </si>
  <si>
    <t>FCC+C14+IM+s</t>
  </si>
  <si>
    <t>FCC+IM+s</t>
  </si>
  <si>
    <t>BCC+FCC+E93</t>
  </si>
  <si>
    <t>BCC+FCC+C14+E93+Unk</t>
  </si>
  <si>
    <t>FCC+D85</t>
  </si>
  <si>
    <t>C14</t>
  </si>
  <si>
    <t>FCC+Unk</t>
  </si>
  <si>
    <t>BCC+s</t>
  </si>
  <si>
    <t>A12+BCC+C14+Unk</t>
  </si>
  <si>
    <t>B2+D8m</t>
  </si>
  <si>
    <t>2BCC+C15</t>
  </si>
  <si>
    <t>BCC+C15</t>
  </si>
  <si>
    <t>3BCC</t>
  </si>
  <si>
    <t>A5+D02+2IM</t>
  </si>
  <si>
    <t>IM</t>
  </si>
  <si>
    <t>FCC+C16+IM</t>
  </si>
  <si>
    <t>HCP</t>
  </si>
  <si>
    <t>FCC+D02+2IM</t>
  </si>
  <si>
    <t>A5+FCC+HCP+D02+IM</t>
  </si>
  <si>
    <t>A5+FCC+D02+IM</t>
  </si>
  <si>
    <t>HCP+Unk</t>
  </si>
  <si>
    <t>L12+IM</t>
  </si>
  <si>
    <t>BCC+Graphite+IM</t>
  </si>
  <si>
    <t>FCC+Ni3Si</t>
  </si>
  <si>
    <t>Str</t>
  </si>
  <si>
    <t>BCC+2FCC+B2+s</t>
  </si>
  <si>
    <t>2FCC+L12</t>
  </si>
  <si>
    <t>AM(20mmlayer)</t>
  </si>
  <si>
    <t>[96]</t>
  </si>
  <si>
    <t>AM(20mmlayer)+750C/12h/WQ</t>
  </si>
  <si>
    <t>AM(20mmlayer)+1000C/12h/WQ</t>
  </si>
  <si>
    <t>BCC+FCC+B2+s</t>
  </si>
  <si>
    <t>FCC+D022</t>
  </si>
  <si>
    <t>BCC+FCC+NiTi2+s</t>
  </si>
  <si>
    <t>BCC+B2+IM</t>
  </si>
  <si>
    <t>BCC+FCC+?+Unk</t>
  </si>
  <si>
    <t>Ω</t>
  </si>
  <si>
    <t>Od</t>
  </si>
  <si>
    <t>do</t>
  </si>
  <si>
    <t>liczebność</t>
  </si>
  <si>
    <t>suma</t>
  </si>
  <si>
    <t>ułamek</t>
  </si>
  <si>
    <t>dodawanko</t>
  </si>
  <si>
    <t>delta</t>
  </si>
  <si>
    <t>SUMA</t>
  </si>
  <si>
    <t>ODCH</t>
  </si>
  <si>
    <t>ŚRED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</si>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</sst>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  <charset val="238"/>
    </font>
    <font>
      <sz val="8"/>
      <color theme="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2">
    <xf numFmtId="0" fontId="0" fillId="0" borderId="0" xfId="0"/>
    <xf numFmtId="9" fontId="0" fillId="0" borderId="0" xfId="0" applyNumberFormat="1"/>
    <xf numFmtId="0" fontId="2" fillId="0" borderId="0" xfId="0" applyFont="1"/>
    <xf numFmtId="0" fontId="1" fillId="0" borderId="1" xfId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165" fontId="0" fillId="0" borderId="2" xfId="0" applyNumberFormat="1" applyBorder="1"/>
    <xf numFmtId="2" fontId="0" fillId="0" borderId="2" xfId="0" applyNumberFormat="1" applyBorder="1"/>
    <xf numFmtId="166" fontId="0" fillId="0" borderId="2" xfId="0" applyNumberFormat="1" applyBorder="1"/>
    <xf numFmtId="1" fontId="0" fillId="0" borderId="2" xfId="0" applyNumberFormat="1" applyBorder="1"/>
    <xf numFmtId="0" fontId="3" fillId="0" borderId="2" xfId="0" applyFont="1" applyBorder="1"/>
    <xf numFmtId="0" fontId="3" fillId="0" borderId="0" xfId="0" applyFont="1"/>
    <xf numFmtId="166" fontId="3" fillId="0" borderId="2" xfId="0" applyNumberFormat="1" applyFont="1" applyBorder="1"/>
    <xf numFmtId="165" fontId="3" fillId="0" borderId="2" xfId="0" applyNumberFormat="1" applyFont="1" applyBorder="1"/>
    <xf numFmtId="2" fontId="3" fillId="0" borderId="2" xfId="0" applyNumberFormat="1" applyFont="1" applyBorder="1"/>
    <xf numFmtId="1" fontId="3" fillId="0" borderId="2" xfId="0" applyNumberFormat="1" applyFont="1" applyBorder="1"/>
    <xf numFmtId="0" fontId="0" fillId="3" borderId="0" xfId="0" applyFill="1"/>
    <xf numFmtId="0" fontId="0" fillId="0" borderId="0" xfId="0" applyBorder="1"/>
    <xf numFmtId="0" fontId="0" fillId="4" borderId="2" xfId="0" applyFill="1" applyBorder="1"/>
    <xf numFmtId="166" fontId="0" fillId="4" borderId="2" xfId="0" applyNumberFormat="1" applyFill="1" applyBorder="1"/>
    <xf numFmtId="165" fontId="0" fillId="4" borderId="2" xfId="0" applyNumberFormat="1" applyFill="1" applyBorder="1"/>
    <xf numFmtId="2" fontId="0" fillId="4" borderId="2" xfId="0" applyNumberFormat="1" applyFill="1" applyBorder="1"/>
    <xf numFmtId="1" fontId="0" fillId="4" borderId="2" xfId="0" applyNumberFormat="1" applyFill="1" applyBorder="1"/>
    <xf numFmtId="0" fontId="0" fillId="0" borderId="0" xfId="0" applyAlignment="1">
      <alignment horizontal="center"/>
    </xf>
    <xf numFmtId="0" fontId="0" fillId="5" borderId="2" xfId="0" applyFill="1" applyBorder="1"/>
    <xf numFmtId="166" fontId="0" fillId="5" borderId="2" xfId="0" applyNumberFormat="1" applyFill="1" applyBorder="1"/>
    <xf numFmtId="165" fontId="0" fillId="5" borderId="2" xfId="0" applyNumberFormat="1" applyFill="1" applyBorder="1"/>
    <xf numFmtId="2" fontId="0" fillId="5" borderId="2" xfId="0" applyNumberFormat="1" applyFill="1" applyBorder="1"/>
    <xf numFmtId="1" fontId="0" fillId="5" borderId="2" xfId="0" applyNumberFormat="1" applyFill="1" applyBorder="1"/>
    <xf numFmtId="0" fontId="0" fillId="3" borderId="2" xfId="0" applyFill="1" applyBorder="1"/>
    <xf numFmtId="0" fontId="0" fillId="6" borderId="2" xfId="0" applyFill="1" applyBorder="1"/>
    <xf numFmtId="166" fontId="0" fillId="6" borderId="2" xfId="0" applyNumberFormat="1" applyFill="1" applyBorder="1"/>
    <xf numFmtId="165" fontId="0" fillId="6" borderId="2" xfId="0" applyNumberFormat="1" applyFill="1" applyBorder="1"/>
    <xf numFmtId="2" fontId="0" fillId="6" borderId="2" xfId="0" applyNumberFormat="1" applyFill="1" applyBorder="1"/>
    <xf numFmtId="1" fontId="0" fillId="6" borderId="2" xfId="0" applyNumberFormat="1" applyFill="1" applyBorder="1"/>
    <xf numFmtId="0" fontId="3" fillId="0" borderId="0" xfId="0" applyFont="1" applyBorder="1"/>
    <xf numFmtId="166" fontId="3" fillId="0" borderId="0" xfId="0" applyNumberFormat="1" applyFont="1" applyBorder="1"/>
    <xf numFmtId="165" fontId="3" fillId="0" borderId="0" xfId="0" applyNumberFormat="1" applyFont="1" applyBorder="1"/>
    <xf numFmtId="2" fontId="3" fillId="0" borderId="0" xfId="0" applyNumberFormat="1" applyFont="1" applyBorder="1"/>
    <xf numFmtId="1" fontId="3" fillId="0" borderId="0" xfId="0" applyNumberFormat="1" applyFont="1" applyBorder="1"/>
    <xf numFmtId="0" fontId="0" fillId="6" borderId="0" xfId="0" applyFill="1" applyBorder="1"/>
  </cellXfs>
  <cellStyles count="2">
    <cellStyle name="Nagłówek 2" xfId="1" builtinId="17"/>
    <cellStyle name="Normalny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49"/>
  <sheetViews>
    <sheetView topLeftCell="E1" zoomScale="85" zoomScaleNormal="85" workbookViewId="0">
      <pane ySplit="1" topLeftCell="A2" activePane="bottomLeft" state="frozen"/>
      <selection pane="bottomLeft" activeCell="A615" sqref="A615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6" width="12" bestFit="1" customWidth="1"/>
    <col min="7" max="7" width="10.7109375" bestFit="1" customWidth="1"/>
    <col min="8" max="8" width="56.28515625" bestFit="1" customWidth="1"/>
    <col min="9" max="9" width="24.85546875" bestFit="1" customWidth="1"/>
    <col min="10" max="10" width="40.28515625" customWidth="1"/>
    <col min="11" max="11" width="9.85546875" bestFit="1" customWidth="1"/>
  </cols>
  <sheetData>
    <row r="1" spans="1:11" s="2" customFormat="1" ht="18" thickBot="1" x14ac:dyDescent="0.35">
      <c r="A1" s="3" t="s">
        <v>608</v>
      </c>
      <c r="B1" s="3" t="s">
        <v>609</v>
      </c>
      <c r="C1" s="3" t="s">
        <v>610</v>
      </c>
      <c r="D1" s="3" t="s">
        <v>623</v>
      </c>
      <c r="E1" s="3" t="s">
        <v>611</v>
      </c>
      <c r="F1" s="3" t="s">
        <v>612</v>
      </c>
      <c r="G1" s="3" t="s">
        <v>613</v>
      </c>
      <c r="H1" s="3" t="s">
        <v>614</v>
      </c>
      <c r="I1" s="3" t="s">
        <v>714</v>
      </c>
      <c r="J1" s="3" t="s">
        <v>615</v>
      </c>
      <c r="K1" s="2" t="s">
        <v>624</v>
      </c>
    </row>
    <row r="2" spans="1:11" ht="15.75" hidden="1" thickTop="1" x14ac:dyDescent="0.25">
      <c r="A2" t="s">
        <v>0</v>
      </c>
      <c r="B2">
        <v>8.3333329999999997</v>
      </c>
      <c r="C2">
        <v>6.2730689999999996</v>
      </c>
      <c r="D2">
        <v>0.128938</v>
      </c>
      <c r="E2">
        <v>14.897512000000001</v>
      </c>
      <c r="F2">
        <v>1533.6205</v>
      </c>
      <c r="G2">
        <v>1.3111109999999999</v>
      </c>
      <c r="H2" t="s">
        <v>1</v>
      </c>
      <c r="I2" t="s">
        <v>625</v>
      </c>
      <c r="J2" t="s">
        <v>2</v>
      </c>
      <c r="K2">
        <f>(F2*E2)/(1000*ABS(G2))</f>
        <v>17.425778444537499</v>
      </c>
    </row>
    <row r="3" spans="1:11" ht="15.75" hidden="1" thickTop="1" x14ac:dyDescent="0.25">
      <c r="A3" t="s">
        <v>3</v>
      </c>
      <c r="B3">
        <v>8.3333329999999997</v>
      </c>
      <c r="C3">
        <v>6.219919</v>
      </c>
      <c r="D3">
        <v>0.30280200000000002</v>
      </c>
      <c r="E3">
        <v>14.897512000000001</v>
      </c>
      <c r="F3">
        <v>1550.687167</v>
      </c>
      <c r="G3">
        <v>-7.088889</v>
      </c>
      <c r="H3" t="s">
        <v>1</v>
      </c>
      <c r="I3" t="s">
        <v>626</v>
      </c>
      <c r="J3" t="s">
        <v>2</v>
      </c>
      <c r="K3">
        <f t="shared" ref="K3:K66" si="0">(F3*E3)/(1000*ABS(G3))</f>
        <v>3.2588154051542499</v>
      </c>
    </row>
    <row r="4" spans="1:11" ht="15.75" hidden="1" thickTop="1" x14ac:dyDescent="0.25">
      <c r="A4" t="s">
        <v>4</v>
      </c>
      <c r="B4">
        <v>7</v>
      </c>
      <c r="C4">
        <v>5.2965080000000002</v>
      </c>
      <c r="D4">
        <v>0.117787</v>
      </c>
      <c r="E4">
        <v>13.14594</v>
      </c>
      <c r="F4">
        <v>1638.029556</v>
      </c>
      <c r="G4">
        <v>-6.775309</v>
      </c>
      <c r="H4" t="s">
        <v>1</v>
      </c>
      <c r="I4" t="s">
        <v>627</v>
      </c>
      <c r="J4" t="s">
        <v>5</v>
      </c>
      <c r="K4">
        <f t="shared" si="0"/>
        <v>3.1782223159715137</v>
      </c>
    </row>
    <row r="5" spans="1:11" ht="15.75" hidden="1" thickTop="1" x14ac:dyDescent="0.25">
      <c r="A5" t="s">
        <v>6</v>
      </c>
      <c r="B5">
        <v>7.4</v>
      </c>
      <c r="C5">
        <v>5.0584069999999999</v>
      </c>
      <c r="D5">
        <v>0.118423</v>
      </c>
      <c r="E5">
        <v>13.381607000000001</v>
      </c>
      <c r="F5">
        <v>1609.9885999999999</v>
      </c>
      <c r="G5">
        <v>-3.552</v>
      </c>
      <c r="H5" t="s">
        <v>7</v>
      </c>
      <c r="I5" t="s">
        <v>628</v>
      </c>
      <c r="J5" t="s">
        <v>8</v>
      </c>
      <c r="K5">
        <f t="shared" si="0"/>
        <v>6.0653813963063623</v>
      </c>
    </row>
    <row r="6" spans="1:11" ht="15.75" hidden="1" thickTop="1" x14ac:dyDescent="0.25">
      <c r="A6" t="s">
        <v>9</v>
      </c>
      <c r="B6">
        <v>7.7142860000000004</v>
      </c>
      <c r="C6">
        <v>4.627936</v>
      </c>
      <c r="D6">
        <v>0.140378</v>
      </c>
      <c r="E6">
        <v>16.179192</v>
      </c>
      <c r="F6">
        <v>1613.8489999999999</v>
      </c>
      <c r="G6">
        <v>-6.1877550000000001</v>
      </c>
      <c r="H6" t="s">
        <v>1</v>
      </c>
      <c r="I6" t="s">
        <v>629</v>
      </c>
      <c r="J6" t="s">
        <v>10</v>
      </c>
      <c r="K6">
        <f t="shared" si="0"/>
        <v>4.2197489768111369</v>
      </c>
    </row>
    <row r="7" spans="1:11" ht="15.75" hidden="1" thickTop="1" x14ac:dyDescent="0.25">
      <c r="A7" t="s">
        <v>11</v>
      </c>
      <c r="B7">
        <v>7.4307689999999997</v>
      </c>
      <c r="C7">
        <v>5.2447480000000004</v>
      </c>
      <c r="D7">
        <v>0.14882600000000001</v>
      </c>
      <c r="E7">
        <v>17.684332999999999</v>
      </c>
      <c r="F7">
        <v>1797.6966620000001</v>
      </c>
      <c r="G7">
        <v>-8.8782010000000007</v>
      </c>
      <c r="H7" t="s">
        <v>1</v>
      </c>
      <c r="I7" t="s">
        <v>630</v>
      </c>
      <c r="J7" t="s">
        <v>12</v>
      </c>
      <c r="K7">
        <f t="shared" si="0"/>
        <v>3.5808004801644433</v>
      </c>
    </row>
    <row r="8" spans="1:11" ht="15.75" hidden="1" thickTop="1" x14ac:dyDescent="0.25">
      <c r="A8" t="s">
        <v>13</v>
      </c>
      <c r="B8">
        <v>7.3636359999999996</v>
      </c>
      <c r="C8">
        <v>5.3276529999999998</v>
      </c>
      <c r="D8">
        <v>0.14835100000000001</v>
      </c>
      <c r="E8">
        <v>17.894563999999999</v>
      </c>
      <c r="F8">
        <v>1784.600091</v>
      </c>
      <c r="G8">
        <v>-9.6</v>
      </c>
      <c r="H8" t="s">
        <v>1</v>
      </c>
      <c r="I8" t="s">
        <v>631</v>
      </c>
      <c r="J8" t="s">
        <v>12</v>
      </c>
      <c r="K8">
        <f t="shared" si="0"/>
        <v>3.3265250565422209</v>
      </c>
    </row>
    <row r="9" spans="1:11" ht="15.75" hidden="1" thickTop="1" x14ac:dyDescent="0.25">
      <c r="A9" t="s">
        <v>14</v>
      </c>
      <c r="B9">
        <v>7.1522490000000003</v>
      </c>
      <c r="C9">
        <v>5.5806630000000004</v>
      </c>
      <c r="D9">
        <v>0.14684700000000001</v>
      </c>
      <c r="E9">
        <v>18.215458999999999</v>
      </c>
      <c r="F9">
        <v>1743.361754</v>
      </c>
      <c r="G9">
        <v>-11.70069</v>
      </c>
      <c r="H9" t="s">
        <v>1</v>
      </c>
      <c r="I9" t="s">
        <v>632</v>
      </c>
      <c r="J9" t="s">
        <v>12</v>
      </c>
      <c r="K9">
        <f t="shared" si="0"/>
        <v>2.714039475633923</v>
      </c>
    </row>
    <row r="10" spans="1:11" ht="15.75" hidden="1" thickTop="1" x14ac:dyDescent="0.25">
      <c r="A10" t="s">
        <v>15</v>
      </c>
      <c r="B10">
        <v>7.7741939999999996</v>
      </c>
      <c r="C10">
        <v>4.8964889999999999</v>
      </c>
      <c r="D10">
        <v>0.13930699999999999</v>
      </c>
      <c r="E10">
        <v>15.601806</v>
      </c>
      <c r="F10">
        <v>1670.4746769999999</v>
      </c>
      <c r="G10">
        <v>-5.148803</v>
      </c>
      <c r="H10" t="s">
        <v>1</v>
      </c>
      <c r="I10" t="s">
        <v>630</v>
      </c>
      <c r="J10" t="s">
        <v>16</v>
      </c>
      <c r="K10">
        <f t="shared" si="0"/>
        <v>5.0618409440925705</v>
      </c>
    </row>
    <row r="11" spans="1:11" ht="15.75" hidden="1" thickTop="1" x14ac:dyDescent="0.25">
      <c r="A11" t="s">
        <v>17</v>
      </c>
      <c r="B11">
        <v>7.71875</v>
      </c>
      <c r="C11">
        <v>4.8869629999999997</v>
      </c>
      <c r="D11">
        <v>0.14765900000000001</v>
      </c>
      <c r="E11">
        <v>15.910269</v>
      </c>
      <c r="F11">
        <v>1708.741094</v>
      </c>
      <c r="G11">
        <v>-4.8398440000000003</v>
      </c>
      <c r="H11" t="s">
        <v>1</v>
      </c>
      <c r="I11" t="s">
        <v>633</v>
      </c>
      <c r="J11" t="s">
        <v>16</v>
      </c>
      <c r="K11">
        <f t="shared" si="0"/>
        <v>5.6172327985972865</v>
      </c>
    </row>
    <row r="12" spans="1:11" ht="15.75" hidden="1" thickTop="1" x14ac:dyDescent="0.25">
      <c r="A12" t="s">
        <v>18</v>
      </c>
      <c r="B12">
        <v>7.6666670000000003</v>
      </c>
      <c r="C12">
        <v>4.8779969999999997</v>
      </c>
      <c r="D12">
        <v>0.15509500000000001</v>
      </c>
      <c r="E12">
        <v>16.076077000000002</v>
      </c>
      <c r="F12">
        <v>1744.6883330000001</v>
      </c>
      <c r="G12">
        <v>-4.5583099999999996</v>
      </c>
      <c r="H12" t="s">
        <v>1</v>
      </c>
      <c r="I12" t="s">
        <v>633</v>
      </c>
      <c r="J12" t="s">
        <v>16</v>
      </c>
      <c r="K12">
        <f t="shared" si="0"/>
        <v>6.1531014745178902</v>
      </c>
    </row>
    <row r="13" spans="1:11" ht="15.75" hidden="1" thickTop="1" x14ac:dyDescent="0.25">
      <c r="A13" t="s">
        <v>19</v>
      </c>
      <c r="B13">
        <v>7.6176469999999998</v>
      </c>
      <c r="C13">
        <v>4.8695430000000002</v>
      </c>
      <c r="D13">
        <v>0.16178200000000001</v>
      </c>
      <c r="E13">
        <v>16.156448999999999</v>
      </c>
      <c r="F13">
        <v>1778.521029</v>
      </c>
      <c r="G13">
        <v>-4.3010380000000001</v>
      </c>
      <c r="H13" t="s">
        <v>1</v>
      </c>
      <c r="I13" t="s">
        <v>633</v>
      </c>
      <c r="J13" t="s">
        <v>16</v>
      </c>
      <c r="K13">
        <f t="shared" si="0"/>
        <v>6.6808487394126761</v>
      </c>
    </row>
    <row r="14" spans="1:11" ht="15.75" hidden="1" thickTop="1" x14ac:dyDescent="0.25">
      <c r="A14" t="s">
        <v>20</v>
      </c>
      <c r="B14">
        <v>7.5714290000000002</v>
      </c>
      <c r="C14">
        <v>4.8615589999999997</v>
      </c>
      <c r="D14">
        <v>0.16784299999999999</v>
      </c>
      <c r="E14">
        <v>16.179192</v>
      </c>
      <c r="F14">
        <v>1810.420429</v>
      </c>
      <c r="G14">
        <v>-4.0653059999999996</v>
      </c>
      <c r="H14" t="s">
        <v>1</v>
      </c>
      <c r="I14" t="s">
        <v>633</v>
      </c>
      <c r="J14" t="s">
        <v>16</v>
      </c>
      <c r="K14">
        <f t="shared" si="0"/>
        <v>7.2051500481177486</v>
      </c>
    </row>
    <row r="15" spans="1:11" ht="15.75" hidden="1" thickTop="1" x14ac:dyDescent="0.25">
      <c r="A15" t="s">
        <v>21</v>
      </c>
      <c r="B15">
        <v>8.4</v>
      </c>
      <c r="C15">
        <v>3.363397</v>
      </c>
      <c r="D15">
        <v>0.10573299999999999</v>
      </c>
      <c r="E15">
        <v>14.316708999999999</v>
      </c>
      <c r="F15">
        <v>1747.7091499999999</v>
      </c>
      <c r="G15">
        <v>-0.88</v>
      </c>
      <c r="H15" t="s">
        <v>1</v>
      </c>
      <c r="I15" t="s">
        <v>634</v>
      </c>
      <c r="J15" t="s">
        <v>22</v>
      </c>
      <c r="K15">
        <f t="shared" si="0"/>
        <v>28.433458314985621</v>
      </c>
    </row>
    <row r="16" spans="1:11" ht="15.75" hidden="1" thickTop="1" x14ac:dyDescent="0.25">
      <c r="A16" t="s">
        <v>23</v>
      </c>
      <c r="B16">
        <v>8.2083329999999997</v>
      </c>
      <c r="C16">
        <v>3.5927730000000002</v>
      </c>
      <c r="D16">
        <v>0.107128</v>
      </c>
      <c r="E16">
        <v>14.26817</v>
      </c>
      <c r="F16">
        <v>1759.5431040000001</v>
      </c>
      <c r="G16">
        <v>-2.9809030000000001</v>
      </c>
      <c r="H16" t="s">
        <v>24</v>
      </c>
      <c r="I16" t="s">
        <v>635</v>
      </c>
      <c r="J16" t="s">
        <v>25</v>
      </c>
      <c r="K16">
        <f t="shared" si="0"/>
        <v>8.4220989848377084</v>
      </c>
    </row>
    <row r="17" spans="1:11" ht="15.75" hidden="1" thickTop="1" x14ac:dyDescent="0.25">
      <c r="A17" t="s">
        <v>26</v>
      </c>
      <c r="B17">
        <v>8.471698</v>
      </c>
      <c r="C17">
        <v>3.4384420000000002</v>
      </c>
      <c r="D17">
        <v>0.106625</v>
      </c>
      <c r="E17">
        <v>14.432707000000001</v>
      </c>
      <c r="F17">
        <v>1721.62583</v>
      </c>
      <c r="G17">
        <v>-8.6863999999999997E-2</v>
      </c>
      <c r="H17" t="s">
        <v>1</v>
      </c>
      <c r="I17" t="s">
        <v>634</v>
      </c>
      <c r="J17" t="s">
        <v>27</v>
      </c>
      <c r="K17">
        <f t="shared" si="0"/>
        <v>286.05315398809415</v>
      </c>
    </row>
    <row r="18" spans="1:11" ht="15.75" hidden="1" thickTop="1" x14ac:dyDescent="0.25">
      <c r="A18" t="s">
        <v>26</v>
      </c>
      <c r="B18">
        <v>8.471698</v>
      </c>
      <c r="C18">
        <v>3.4384420000000002</v>
      </c>
      <c r="D18">
        <v>0.106625</v>
      </c>
      <c r="E18">
        <v>14.432707000000001</v>
      </c>
      <c r="F18">
        <v>1721.62583</v>
      </c>
      <c r="G18">
        <v>-8.6863999999999997E-2</v>
      </c>
      <c r="H18" t="s">
        <v>1</v>
      </c>
      <c r="I18" t="s">
        <v>634</v>
      </c>
      <c r="J18" t="s">
        <v>28</v>
      </c>
      <c r="K18">
        <f t="shared" si="0"/>
        <v>286.05315398809415</v>
      </c>
    </row>
    <row r="19" spans="1:11" ht="15.75" hidden="1" thickTop="1" x14ac:dyDescent="0.25">
      <c r="A19" t="s">
        <v>29</v>
      </c>
      <c r="B19">
        <v>8</v>
      </c>
      <c r="C19">
        <v>4.1218750000000002</v>
      </c>
      <c r="D19">
        <v>0.11151700000000001</v>
      </c>
      <c r="E19">
        <v>14.534236</v>
      </c>
      <c r="F19">
        <v>1726.4943000000001</v>
      </c>
      <c r="G19">
        <v>-4.8559999999999999</v>
      </c>
      <c r="H19" t="s">
        <v>1</v>
      </c>
      <c r="I19" t="s">
        <v>636</v>
      </c>
      <c r="J19" t="s">
        <v>5</v>
      </c>
      <c r="K19">
        <f t="shared" si="0"/>
        <v>5.1674785026471994</v>
      </c>
    </row>
    <row r="20" spans="1:11" ht="15.75" hidden="1" thickTop="1" x14ac:dyDescent="0.25">
      <c r="A20" t="s">
        <v>29</v>
      </c>
      <c r="B20">
        <v>8</v>
      </c>
      <c r="C20">
        <v>4.1218750000000002</v>
      </c>
      <c r="D20">
        <v>0.11151700000000001</v>
      </c>
      <c r="E20">
        <v>14.534236</v>
      </c>
      <c r="F20">
        <v>1726.4943000000001</v>
      </c>
      <c r="G20">
        <v>-4.8559999999999999</v>
      </c>
      <c r="H20" t="s">
        <v>1</v>
      </c>
      <c r="I20" t="s">
        <v>634</v>
      </c>
      <c r="J20" t="s">
        <v>22</v>
      </c>
      <c r="K20">
        <f t="shared" si="0"/>
        <v>5.1674785026471994</v>
      </c>
    </row>
    <row r="21" spans="1:11" ht="15.75" hidden="1" thickTop="1" x14ac:dyDescent="0.25">
      <c r="A21" t="s">
        <v>30</v>
      </c>
      <c r="B21">
        <v>8.3333329999999997</v>
      </c>
      <c r="C21">
        <v>4.0036480000000001</v>
      </c>
      <c r="D21">
        <v>0.111542</v>
      </c>
      <c r="E21">
        <v>13.936987999999999</v>
      </c>
      <c r="F21">
        <v>1726.7452499999999</v>
      </c>
      <c r="G21">
        <v>-5.355556</v>
      </c>
      <c r="H21" t="s">
        <v>1</v>
      </c>
      <c r="I21" t="s">
        <v>635</v>
      </c>
      <c r="J21" t="s">
        <v>31</v>
      </c>
      <c r="K21">
        <f t="shared" si="0"/>
        <v>4.4935815867310511</v>
      </c>
    </row>
    <row r="22" spans="1:11" ht="15.75" hidden="1" thickTop="1" x14ac:dyDescent="0.25">
      <c r="A22" t="s">
        <v>32</v>
      </c>
      <c r="B22">
        <v>8.2727269999999997</v>
      </c>
      <c r="C22">
        <v>3.9462760000000001</v>
      </c>
      <c r="D22">
        <v>0.11065800000000001</v>
      </c>
      <c r="E22">
        <v>14.697982</v>
      </c>
      <c r="F22">
        <v>1692.9602729999999</v>
      </c>
      <c r="G22">
        <v>-1.923967</v>
      </c>
      <c r="H22" t="s">
        <v>1</v>
      </c>
      <c r="I22" t="s">
        <v>634</v>
      </c>
      <c r="J22" t="s">
        <v>27</v>
      </c>
      <c r="K22">
        <f t="shared" si="0"/>
        <v>12.933225787796301</v>
      </c>
    </row>
    <row r="23" spans="1:11" ht="15.75" hidden="1" thickTop="1" x14ac:dyDescent="0.25">
      <c r="A23" t="s">
        <v>32</v>
      </c>
      <c r="B23">
        <v>8.2727269999999997</v>
      </c>
      <c r="C23">
        <v>3.9462760000000001</v>
      </c>
      <c r="D23">
        <v>0.11065800000000001</v>
      </c>
      <c r="E23">
        <v>14.697982</v>
      </c>
      <c r="F23">
        <v>1692.9602729999999</v>
      </c>
      <c r="G23">
        <v>-1.923967</v>
      </c>
      <c r="H23" t="s">
        <v>1</v>
      </c>
      <c r="I23" t="s">
        <v>634</v>
      </c>
      <c r="J23" t="s">
        <v>33</v>
      </c>
      <c r="K23">
        <f t="shared" si="0"/>
        <v>12.933225787796301</v>
      </c>
    </row>
    <row r="24" spans="1:11" ht="15.75" hidden="1" thickTop="1" x14ac:dyDescent="0.25">
      <c r="A24" t="s">
        <v>32</v>
      </c>
      <c r="B24">
        <v>8.2727269999999997</v>
      </c>
      <c r="C24">
        <v>3.9462760000000001</v>
      </c>
      <c r="D24">
        <v>0.11065800000000001</v>
      </c>
      <c r="E24">
        <v>14.697982</v>
      </c>
      <c r="F24">
        <v>1692.9602729999999</v>
      </c>
      <c r="G24">
        <v>-1.923967</v>
      </c>
      <c r="H24" t="s">
        <v>1</v>
      </c>
      <c r="I24" t="s">
        <v>634</v>
      </c>
      <c r="J24" t="s">
        <v>34</v>
      </c>
      <c r="K24">
        <f t="shared" si="0"/>
        <v>12.933225787796301</v>
      </c>
    </row>
    <row r="25" spans="1:11" ht="15.75" hidden="1" thickTop="1" x14ac:dyDescent="0.25">
      <c r="A25" t="s">
        <v>32</v>
      </c>
      <c r="B25">
        <v>8.2727269999999997</v>
      </c>
      <c r="C25">
        <v>3.9462760000000001</v>
      </c>
      <c r="D25">
        <v>0.11065800000000001</v>
      </c>
      <c r="E25">
        <v>14.697982</v>
      </c>
      <c r="F25">
        <v>1692.9602729999999</v>
      </c>
      <c r="G25">
        <v>-1.923967</v>
      </c>
      <c r="H25" t="s">
        <v>1</v>
      </c>
      <c r="I25" t="s">
        <v>636</v>
      </c>
      <c r="J25" t="s">
        <v>35</v>
      </c>
      <c r="K25">
        <f t="shared" si="0"/>
        <v>12.933225787796301</v>
      </c>
    </row>
    <row r="26" spans="1:11" ht="15.75" hidden="1" thickTop="1" x14ac:dyDescent="0.25">
      <c r="A26" t="s">
        <v>32</v>
      </c>
      <c r="B26">
        <v>8.2727269999999997</v>
      </c>
      <c r="C26">
        <v>3.9462760000000001</v>
      </c>
      <c r="D26">
        <v>0.11065800000000001</v>
      </c>
      <c r="E26">
        <v>14.697982</v>
      </c>
      <c r="F26">
        <v>1692.9602729999999</v>
      </c>
      <c r="G26">
        <v>-1.923967</v>
      </c>
      <c r="H26" t="s">
        <v>1</v>
      </c>
      <c r="I26" t="s">
        <v>634</v>
      </c>
      <c r="J26" t="s">
        <v>28</v>
      </c>
      <c r="K26">
        <f t="shared" si="0"/>
        <v>12.933225787796301</v>
      </c>
    </row>
    <row r="27" spans="1:11" ht="15.75" hidden="1" thickTop="1" x14ac:dyDescent="0.25">
      <c r="A27" t="s">
        <v>32</v>
      </c>
      <c r="B27">
        <v>8.2727269999999997</v>
      </c>
      <c r="C27">
        <v>3.9462760000000001</v>
      </c>
      <c r="D27">
        <v>0.11065800000000001</v>
      </c>
      <c r="E27">
        <v>14.697982</v>
      </c>
      <c r="F27">
        <v>1692.9602729999999</v>
      </c>
      <c r="G27">
        <v>-1.923967</v>
      </c>
      <c r="H27" t="s">
        <v>1</v>
      </c>
      <c r="I27" t="s">
        <v>636</v>
      </c>
      <c r="J27" t="s">
        <v>36</v>
      </c>
      <c r="K27">
        <f t="shared" si="0"/>
        <v>12.933225787796301</v>
      </c>
    </row>
    <row r="28" spans="1:11" ht="15.75" hidden="1" thickTop="1" x14ac:dyDescent="0.25">
      <c r="A28" t="s">
        <v>32</v>
      </c>
      <c r="B28">
        <v>8.2727269999999997</v>
      </c>
      <c r="C28">
        <v>3.9462760000000001</v>
      </c>
      <c r="D28">
        <v>0.11065800000000001</v>
      </c>
      <c r="E28">
        <v>14.697982</v>
      </c>
      <c r="F28">
        <v>1692.9602729999999</v>
      </c>
      <c r="G28">
        <v>-1.923967</v>
      </c>
      <c r="H28" t="s">
        <v>1</v>
      </c>
      <c r="I28" t="s">
        <v>636</v>
      </c>
      <c r="J28" t="s">
        <v>37</v>
      </c>
      <c r="K28">
        <f t="shared" si="0"/>
        <v>12.933225787796301</v>
      </c>
    </row>
    <row r="29" spans="1:11" ht="15.75" hidden="1" thickTop="1" x14ac:dyDescent="0.25">
      <c r="A29" t="s">
        <v>32</v>
      </c>
      <c r="B29">
        <v>8.2727269999999997</v>
      </c>
      <c r="C29">
        <v>3.9462760000000001</v>
      </c>
      <c r="D29">
        <v>0.11065800000000001</v>
      </c>
      <c r="E29">
        <v>14.697982</v>
      </c>
      <c r="F29">
        <v>1692.9602729999999</v>
      </c>
      <c r="G29">
        <v>-1.923967</v>
      </c>
      <c r="H29" t="s">
        <v>1</v>
      </c>
      <c r="I29" t="s">
        <v>634</v>
      </c>
      <c r="J29" t="s">
        <v>38</v>
      </c>
      <c r="K29">
        <f t="shared" si="0"/>
        <v>12.933225787796301</v>
      </c>
    </row>
    <row r="30" spans="1:11" ht="15.75" hidden="1" thickTop="1" x14ac:dyDescent="0.25">
      <c r="A30" t="s">
        <v>32</v>
      </c>
      <c r="B30">
        <v>8.2727269999999997</v>
      </c>
      <c r="C30">
        <v>3.9462760000000001</v>
      </c>
      <c r="D30">
        <v>0.11065800000000001</v>
      </c>
      <c r="E30">
        <v>14.697982</v>
      </c>
      <c r="F30">
        <v>1692.9602729999999</v>
      </c>
      <c r="G30">
        <v>-1.923967</v>
      </c>
      <c r="H30" t="s">
        <v>1</v>
      </c>
      <c r="I30" t="s">
        <v>634</v>
      </c>
      <c r="J30" t="s">
        <v>39</v>
      </c>
      <c r="K30">
        <f t="shared" si="0"/>
        <v>12.933225787796301</v>
      </c>
    </row>
    <row r="31" spans="1:11" ht="15.75" hidden="1" thickTop="1" x14ac:dyDescent="0.25">
      <c r="A31" t="s">
        <v>32</v>
      </c>
      <c r="B31">
        <v>8.2727269999999997</v>
      </c>
      <c r="C31">
        <v>3.9462760000000001</v>
      </c>
      <c r="D31">
        <v>0.11065800000000001</v>
      </c>
      <c r="E31">
        <v>14.697982</v>
      </c>
      <c r="F31">
        <v>1692.9602729999999</v>
      </c>
      <c r="G31">
        <v>-1.923967</v>
      </c>
      <c r="H31" t="s">
        <v>40</v>
      </c>
      <c r="I31" t="s">
        <v>637</v>
      </c>
      <c r="J31" t="s">
        <v>39</v>
      </c>
      <c r="K31">
        <f t="shared" si="0"/>
        <v>12.933225787796301</v>
      </c>
    </row>
    <row r="32" spans="1:11" ht="15.75" hidden="1" thickTop="1" x14ac:dyDescent="0.25">
      <c r="A32" t="s">
        <v>32</v>
      </c>
      <c r="B32">
        <v>8.2727269999999997</v>
      </c>
      <c r="C32">
        <v>3.9462760000000001</v>
      </c>
      <c r="D32">
        <v>0.11065800000000001</v>
      </c>
      <c r="E32">
        <v>14.697982</v>
      </c>
      <c r="F32">
        <v>1692.9602729999999</v>
      </c>
      <c r="G32">
        <v>-1.923967</v>
      </c>
      <c r="H32" t="s">
        <v>41</v>
      </c>
      <c r="I32" t="s">
        <v>636</v>
      </c>
      <c r="J32" t="s">
        <v>39</v>
      </c>
      <c r="K32">
        <f t="shared" si="0"/>
        <v>12.933225787796301</v>
      </c>
    </row>
    <row r="33" spans="1:11" ht="15.75" hidden="1" thickTop="1" x14ac:dyDescent="0.25">
      <c r="A33" t="s">
        <v>32</v>
      </c>
      <c r="B33">
        <v>8.2727269999999997</v>
      </c>
      <c r="C33">
        <v>3.9462760000000001</v>
      </c>
      <c r="D33">
        <v>0.11065800000000001</v>
      </c>
      <c r="E33">
        <v>14.697982</v>
      </c>
      <c r="F33">
        <v>1692.9602729999999</v>
      </c>
      <c r="G33">
        <v>-1.923967</v>
      </c>
      <c r="H33" t="s">
        <v>42</v>
      </c>
      <c r="I33" t="s">
        <v>637</v>
      </c>
      <c r="J33" t="s">
        <v>39</v>
      </c>
      <c r="K33">
        <f t="shared" si="0"/>
        <v>12.933225787796301</v>
      </c>
    </row>
    <row r="34" spans="1:11" ht="15.75" hidden="1" thickTop="1" x14ac:dyDescent="0.25">
      <c r="A34" t="s">
        <v>32</v>
      </c>
      <c r="B34">
        <v>8.2727269999999997</v>
      </c>
      <c r="C34">
        <v>3.9462760000000001</v>
      </c>
      <c r="D34">
        <v>0.11065800000000001</v>
      </c>
      <c r="E34">
        <v>14.697982</v>
      </c>
      <c r="F34">
        <v>1692.9602729999999</v>
      </c>
      <c r="G34">
        <v>-1.923967</v>
      </c>
      <c r="H34" t="s">
        <v>43</v>
      </c>
      <c r="I34" t="s">
        <v>636</v>
      </c>
      <c r="J34" t="s">
        <v>44</v>
      </c>
      <c r="K34">
        <f t="shared" si="0"/>
        <v>12.933225787796301</v>
      </c>
    </row>
    <row r="35" spans="1:11" ht="15.75" hidden="1" thickTop="1" x14ac:dyDescent="0.25">
      <c r="A35" t="s">
        <v>32</v>
      </c>
      <c r="B35">
        <v>8.2727269999999997</v>
      </c>
      <c r="C35">
        <v>3.9462760000000001</v>
      </c>
      <c r="D35">
        <v>0.11065800000000001</v>
      </c>
      <c r="E35">
        <v>14.697982</v>
      </c>
      <c r="F35">
        <v>1692.9602729999999</v>
      </c>
      <c r="G35">
        <v>-1.923967</v>
      </c>
      <c r="H35" t="s">
        <v>45</v>
      </c>
      <c r="I35" t="s">
        <v>636</v>
      </c>
      <c r="J35" t="s">
        <v>44</v>
      </c>
      <c r="K35">
        <f t="shared" si="0"/>
        <v>12.933225787796301</v>
      </c>
    </row>
    <row r="36" spans="1:11" ht="15.75" hidden="1" thickTop="1" x14ac:dyDescent="0.25">
      <c r="A36" t="s">
        <v>32</v>
      </c>
      <c r="B36">
        <v>8.2727269999999997</v>
      </c>
      <c r="C36">
        <v>3.9462760000000001</v>
      </c>
      <c r="D36">
        <v>0.11065800000000001</v>
      </c>
      <c r="E36">
        <v>14.697982</v>
      </c>
      <c r="F36">
        <v>1692.9602729999999</v>
      </c>
      <c r="G36">
        <v>-1.923967</v>
      </c>
      <c r="H36" t="s">
        <v>46</v>
      </c>
      <c r="I36" t="s">
        <v>637</v>
      </c>
      <c r="J36" t="s">
        <v>44</v>
      </c>
      <c r="K36">
        <f t="shared" si="0"/>
        <v>12.933225787796301</v>
      </c>
    </row>
    <row r="37" spans="1:11" ht="15.75" hidden="1" thickTop="1" x14ac:dyDescent="0.25">
      <c r="A37" t="s">
        <v>32</v>
      </c>
      <c r="B37">
        <v>8.2727269999999997</v>
      </c>
      <c r="C37">
        <v>3.9462760000000001</v>
      </c>
      <c r="D37">
        <v>0.11065800000000001</v>
      </c>
      <c r="E37">
        <v>14.697982</v>
      </c>
      <c r="F37">
        <v>1692.9602729999999</v>
      </c>
      <c r="G37">
        <v>-1.923967</v>
      </c>
      <c r="H37" t="s">
        <v>47</v>
      </c>
      <c r="I37" t="s">
        <v>637</v>
      </c>
      <c r="J37" t="s">
        <v>44</v>
      </c>
      <c r="K37">
        <f t="shared" si="0"/>
        <v>12.933225787796301</v>
      </c>
    </row>
    <row r="38" spans="1:11" ht="15.75" hidden="1" thickTop="1" x14ac:dyDescent="0.25">
      <c r="A38" t="s">
        <v>32</v>
      </c>
      <c r="B38">
        <v>8.2727269999999997</v>
      </c>
      <c r="C38">
        <v>3.9462760000000001</v>
      </c>
      <c r="D38">
        <v>0.11065800000000001</v>
      </c>
      <c r="E38">
        <v>14.697982</v>
      </c>
      <c r="F38">
        <v>1692.9602729999999</v>
      </c>
      <c r="G38">
        <v>-1.923967</v>
      </c>
      <c r="H38" t="s">
        <v>48</v>
      </c>
      <c r="I38" t="s">
        <v>630</v>
      </c>
      <c r="J38" t="s">
        <v>44</v>
      </c>
      <c r="K38">
        <f t="shared" si="0"/>
        <v>12.933225787796301</v>
      </c>
    </row>
    <row r="39" spans="1:11" ht="15.75" hidden="1" thickTop="1" x14ac:dyDescent="0.25">
      <c r="A39" t="s">
        <v>32</v>
      </c>
      <c r="B39">
        <v>8.2727269999999997</v>
      </c>
      <c r="C39">
        <v>3.9462760000000001</v>
      </c>
      <c r="D39">
        <v>0.11065800000000001</v>
      </c>
      <c r="E39">
        <v>14.697982</v>
      </c>
      <c r="F39">
        <v>1692.9602729999999</v>
      </c>
      <c r="G39">
        <v>-1.923967</v>
      </c>
      <c r="H39" t="s">
        <v>616</v>
      </c>
      <c r="I39" s="1" t="s">
        <v>638</v>
      </c>
      <c r="J39" t="s">
        <v>617</v>
      </c>
      <c r="K39">
        <f t="shared" si="0"/>
        <v>12.933225787796301</v>
      </c>
    </row>
    <row r="40" spans="1:11" ht="15.75" hidden="1" thickTop="1" x14ac:dyDescent="0.25">
      <c r="A40" t="s">
        <v>32</v>
      </c>
      <c r="B40">
        <v>8.2727269999999997</v>
      </c>
      <c r="C40">
        <v>3.9462760000000001</v>
      </c>
      <c r="D40">
        <v>0.11065800000000001</v>
      </c>
      <c r="E40">
        <v>14.697982</v>
      </c>
      <c r="F40">
        <v>1692.9602729999999</v>
      </c>
      <c r="G40">
        <v>-1.923967</v>
      </c>
      <c r="H40" t="s">
        <v>618</v>
      </c>
      <c r="I40" s="1" t="s">
        <v>715</v>
      </c>
      <c r="J40" t="s">
        <v>617</v>
      </c>
      <c r="K40">
        <f t="shared" si="0"/>
        <v>12.933225787796301</v>
      </c>
    </row>
    <row r="41" spans="1:11" ht="15.75" hidden="1" thickTop="1" x14ac:dyDescent="0.25">
      <c r="A41" t="s">
        <v>32</v>
      </c>
      <c r="B41">
        <v>8.2727269999999997</v>
      </c>
      <c r="C41">
        <v>3.9462760000000001</v>
      </c>
      <c r="D41">
        <v>0.11065800000000001</v>
      </c>
      <c r="E41">
        <v>14.697982</v>
      </c>
      <c r="F41">
        <v>1692.9602729999999</v>
      </c>
      <c r="G41">
        <v>-1.923967</v>
      </c>
      <c r="H41" t="s">
        <v>619</v>
      </c>
      <c r="I41" s="1" t="s">
        <v>638</v>
      </c>
      <c r="J41" t="s">
        <v>617</v>
      </c>
      <c r="K41">
        <f t="shared" si="0"/>
        <v>12.933225787796301</v>
      </c>
    </row>
    <row r="42" spans="1:11" ht="15.75" hidden="1" thickTop="1" x14ac:dyDescent="0.25">
      <c r="A42" t="s">
        <v>32</v>
      </c>
      <c r="B42">
        <v>8.2727269999999997</v>
      </c>
      <c r="C42">
        <v>3.9462760000000001</v>
      </c>
      <c r="D42">
        <v>0.11065800000000001</v>
      </c>
      <c r="E42">
        <v>14.697982</v>
      </c>
      <c r="F42">
        <v>1692.9602729999999</v>
      </c>
      <c r="G42">
        <v>-1.923967</v>
      </c>
      <c r="H42" t="s">
        <v>620</v>
      </c>
      <c r="I42" s="1" t="s">
        <v>716</v>
      </c>
      <c r="J42" t="s">
        <v>617</v>
      </c>
      <c r="K42">
        <f t="shared" si="0"/>
        <v>12.933225787796301</v>
      </c>
    </row>
    <row r="43" spans="1:11" ht="15.75" hidden="1" thickTop="1" x14ac:dyDescent="0.25">
      <c r="A43" t="s">
        <v>32</v>
      </c>
      <c r="B43">
        <v>8.2727269999999997</v>
      </c>
      <c r="C43">
        <v>3.9462760000000001</v>
      </c>
      <c r="D43">
        <v>0.11065800000000001</v>
      </c>
      <c r="E43">
        <v>14.697982</v>
      </c>
      <c r="F43">
        <v>1692.9602729999999</v>
      </c>
      <c r="G43">
        <v>-1.923967</v>
      </c>
      <c r="H43" t="s">
        <v>621</v>
      </c>
      <c r="I43" s="1" t="s">
        <v>635</v>
      </c>
      <c r="J43" t="s">
        <v>622</v>
      </c>
      <c r="K43">
        <f t="shared" si="0"/>
        <v>12.933225787796301</v>
      </c>
    </row>
    <row r="44" spans="1:11" ht="15.75" hidden="1" thickTop="1" x14ac:dyDescent="0.25">
      <c r="A44" t="s">
        <v>32</v>
      </c>
      <c r="B44">
        <v>8.2727269999999997</v>
      </c>
      <c r="C44">
        <v>3.9462760000000001</v>
      </c>
      <c r="D44">
        <v>0.11065800000000001</v>
      </c>
      <c r="E44">
        <v>14.697982</v>
      </c>
      <c r="F44">
        <v>1692.9602729999999</v>
      </c>
      <c r="G44">
        <v>-1.923967</v>
      </c>
      <c r="H44" t="s">
        <v>1</v>
      </c>
      <c r="I44" t="s">
        <v>636</v>
      </c>
      <c r="J44" t="s">
        <v>50</v>
      </c>
      <c r="K44">
        <f t="shared" si="0"/>
        <v>12.933225787796301</v>
      </c>
    </row>
    <row r="45" spans="1:11" ht="15.75" hidden="1" thickTop="1" x14ac:dyDescent="0.25">
      <c r="A45" t="s">
        <v>32</v>
      </c>
      <c r="B45">
        <v>8.2727269999999997</v>
      </c>
      <c r="C45">
        <v>3.9462760000000001</v>
      </c>
      <c r="D45">
        <v>0.11065800000000001</v>
      </c>
      <c r="E45">
        <v>14.697982</v>
      </c>
      <c r="F45">
        <v>1692.9602729999999</v>
      </c>
      <c r="G45">
        <v>-1.923967</v>
      </c>
      <c r="H45" t="s">
        <v>51</v>
      </c>
      <c r="I45" t="s">
        <v>630</v>
      </c>
      <c r="J45" t="s">
        <v>50</v>
      </c>
      <c r="K45">
        <f t="shared" si="0"/>
        <v>12.933225787796301</v>
      </c>
    </row>
    <row r="46" spans="1:11" ht="15.75" hidden="1" thickTop="1" x14ac:dyDescent="0.25">
      <c r="A46" t="s">
        <v>52</v>
      </c>
      <c r="B46">
        <v>7.6</v>
      </c>
      <c r="C46">
        <v>4.7610150000000004</v>
      </c>
      <c r="D46">
        <v>0.117016</v>
      </c>
      <c r="E46">
        <v>14.316708999999999</v>
      </c>
      <c r="F46">
        <v>1705.27945</v>
      </c>
      <c r="G46">
        <v>-8.68</v>
      </c>
      <c r="H46" t="s">
        <v>1</v>
      </c>
      <c r="I46" t="s">
        <v>630</v>
      </c>
      <c r="J46" t="s">
        <v>22</v>
      </c>
      <c r="K46">
        <f t="shared" si="0"/>
        <v>2.8126716185864109</v>
      </c>
    </row>
    <row r="47" spans="1:11" ht="15.75" hidden="1" thickTop="1" x14ac:dyDescent="0.25">
      <c r="A47" t="s">
        <v>53</v>
      </c>
      <c r="B47">
        <v>8</v>
      </c>
      <c r="C47">
        <v>4.5512059999999996</v>
      </c>
      <c r="D47">
        <v>0.11595900000000001</v>
      </c>
      <c r="E47">
        <v>14.871544999999999</v>
      </c>
      <c r="F47">
        <v>1653.66869</v>
      </c>
      <c r="G47">
        <v>-4.2164089999999996</v>
      </c>
      <c r="H47" t="s">
        <v>1</v>
      </c>
      <c r="I47" t="s">
        <v>637</v>
      </c>
      <c r="J47" t="s">
        <v>54</v>
      </c>
      <c r="K47">
        <f t="shared" si="0"/>
        <v>5.8325955424215374</v>
      </c>
    </row>
    <row r="48" spans="1:11" ht="15.75" hidden="1" thickTop="1" x14ac:dyDescent="0.25">
      <c r="A48" t="s">
        <v>53</v>
      </c>
      <c r="B48">
        <v>8</v>
      </c>
      <c r="C48">
        <v>4.5512059999999996</v>
      </c>
      <c r="D48">
        <v>0.11595900000000001</v>
      </c>
      <c r="E48">
        <v>14.871544999999999</v>
      </c>
      <c r="F48">
        <v>1653.66869</v>
      </c>
      <c r="G48">
        <v>-4.2164089999999996</v>
      </c>
      <c r="H48" t="s">
        <v>1</v>
      </c>
      <c r="I48" t="s">
        <v>630</v>
      </c>
      <c r="J48" t="s">
        <v>27</v>
      </c>
      <c r="K48">
        <f t="shared" si="0"/>
        <v>5.8325955424215374</v>
      </c>
    </row>
    <row r="49" spans="1:11" ht="15.75" hidden="1" thickTop="1" x14ac:dyDescent="0.25">
      <c r="A49" t="s">
        <v>53</v>
      </c>
      <c r="B49">
        <v>8</v>
      </c>
      <c r="C49">
        <v>4.5512059999999996</v>
      </c>
      <c r="D49">
        <v>0.11595900000000001</v>
      </c>
      <c r="E49">
        <v>14.871544999999999</v>
      </c>
      <c r="F49">
        <v>1653.66869</v>
      </c>
      <c r="G49">
        <v>-4.2164089999999996</v>
      </c>
      <c r="H49" t="s">
        <v>1</v>
      </c>
      <c r="I49" t="s">
        <v>630</v>
      </c>
      <c r="J49" t="s">
        <v>28</v>
      </c>
      <c r="K49">
        <f t="shared" si="0"/>
        <v>5.8325955424215374</v>
      </c>
    </row>
    <row r="50" spans="1:11" ht="15.75" hidden="1" thickTop="1" x14ac:dyDescent="0.25">
      <c r="A50" t="s">
        <v>55</v>
      </c>
      <c r="B50">
        <v>7.4</v>
      </c>
      <c r="C50">
        <v>5.2309299999999999</v>
      </c>
      <c r="D50">
        <v>0.12375800000000001</v>
      </c>
      <c r="E50">
        <v>14.534236</v>
      </c>
      <c r="F50">
        <v>1643.0265999999999</v>
      </c>
      <c r="G50">
        <v>-8.4559999999999995</v>
      </c>
      <c r="H50" t="s">
        <v>1</v>
      </c>
      <c r="I50" t="s">
        <v>639</v>
      </c>
      <c r="J50" t="s">
        <v>5</v>
      </c>
      <c r="K50">
        <f t="shared" si="0"/>
        <v>2.8240464000328287</v>
      </c>
    </row>
    <row r="51" spans="1:11" ht="15.75" hidden="1" thickTop="1" x14ac:dyDescent="0.25">
      <c r="A51" t="s">
        <v>56</v>
      </c>
      <c r="B51">
        <v>7.7272730000000003</v>
      </c>
      <c r="C51">
        <v>5.0002899999999997</v>
      </c>
      <c r="D51">
        <v>0.121915</v>
      </c>
      <c r="E51">
        <v>14.697982</v>
      </c>
      <c r="F51">
        <v>1617.080545</v>
      </c>
      <c r="G51">
        <v>-5.3619830000000004</v>
      </c>
      <c r="H51" t="s">
        <v>1</v>
      </c>
      <c r="I51" t="s">
        <v>640</v>
      </c>
      <c r="J51" t="s">
        <v>38</v>
      </c>
      <c r="K51">
        <f t="shared" si="0"/>
        <v>4.4326549977797747</v>
      </c>
    </row>
    <row r="52" spans="1:11" ht="15.75" hidden="1" thickTop="1" x14ac:dyDescent="0.25">
      <c r="A52" t="s">
        <v>57</v>
      </c>
      <c r="B52">
        <v>7.7</v>
      </c>
      <c r="C52">
        <v>5.3271889999999997</v>
      </c>
      <c r="D52">
        <v>0.118615</v>
      </c>
      <c r="E52">
        <v>14.534236</v>
      </c>
      <c r="F52">
        <v>1601.8266000000001</v>
      </c>
      <c r="G52">
        <v>-8.82</v>
      </c>
      <c r="H52" t="s">
        <v>1</v>
      </c>
      <c r="I52" t="s">
        <v>640</v>
      </c>
      <c r="J52" t="s">
        <v>5</v>
      </c>
      <c r="K52">
        <f t="shared" si="0"/>
        <v>2.6396061037956464</v>
      </c>
    </row>
    <row r="53" spans="1:11" ht="15.75" hidden="1" thickTop="1" x14ac:dyDescent="0.25">
      <c r="A53" t="s">
        <v>58</v>
      </c>
      <c r="B53">
        <v>8</v>
      </c>
      <c r="C53">
        <v>5.0918390000000002</v>
      </c>
      <c r="D53">
        <v>0.117175</v>
      </c>
      <c r="E53">
        <v>14.697982</v>
      </c>
      <c r="F53">
        <v>1579.626</v>
      </c>
      <c r="G53">
        <v>-5.8644629999999998</v>
      </c>
      <c r="H53" t="s">
        <v>1</v>
      </c>
      <c r="I53" t="s">
        <v>640</v>
      </c>
      <c r="J53" t="s">
        <v>38</v>
      </c>
      <c r="K53">
        <f t="shared" si="0"/>
        <v>3.9589838856058943</v>
      </c>
    </row>
    <row r="54" spans="1:11" ht="15.75" hidden="1" thickTop="1" x14ac:dyDescent="0.25">
      <c r="A54" t="s">
        <v>59</v>
      </c>
      <c r="B54">
        <v>7.3809519999999997</v>
      </c>
      <c r="C54">
        <v>5.2021009999999999</v>
      </c>
      <c r="D54">
        <v>0.121366</v>
      </c>
      <c r="E54">
        <v>14.336142000000001</v>
      </c>
      <c r="F54">
        <v>1668.5196189999999</v>
      </c>
      <c r="G54">
        <v>-10.195010999999999</v>
      </c>
      <c r="H54" t="s">
        <v>1</v>
      </c>
      <c r="I54" t="s">
        <v>631</v>
      </c>
      <c r="J54" t="s">
        <v>60</v>
      </c>
      <c r="K54">
        <f t="shared" si="0"/>
        <v>2.3462587914588715</v>
      </c>
    </row>
    <row r="55" spans="1:11" ht="15.75" hidden="1" thickTop="1" x14ac:dyDescent="0.25">
      <c r="A55" t="s">
        <v>61</v>
      </c>
      <c r="B55">
        <v>7.5</v>
      </c>
      <c r="C55">
        <v>5.3065749999999996</v>
      </c>
      <c r="D55">
        <v>0.126027</v>
      </c>
      <c r="E55">
        <v>14.534236</v>
      </c>
      <c r="F55">
        <v>1638.7266</v>
      </c>
      <c r="G55">
        <v>-9.4600000000000009</v>
      </c>
      <c r="H55" t="s">
        <v>1</v>
      </c>
      <c r="I55" t="s">
        <v>630</v>
      </c>
      <c r="J55" t="s">
        <v>5</v>
      </c>
      <c r="K55">
        <f t="shared" si="0"/>
        <v>2.5177208397333617</v>
      </c>
    </row>
    <row r="56" spans="1:11" ht="15.75" hidden="1" thickTop="1" x14ac:dyDescent="0.25">
      <c r="A56" t="s">
        <v>61</v>
      </c>
      <c r="B56">
        <v>7.5</v>
      </c>
      <c r="C56">
        <v>5.3065749999999996</v>
      </c>
      <c r="D56">
        <v>0.126027</v>
      </c>
      <c r="E56">
        <v>14.534236</v>
      </c>
      <c r="F56">
        <v>1638.7266</v>
      </c>
      <c r="G56">
        <v>-9.4600000000000009</v>
      </c>
      <c r="H56" t="s">
        <v>1</v>
      </c>
      <c r="I56" t="s">
        <v>627</v>
      </c>
      <c r="J56" t="s">
        <v>5</v>
      </c>
      <c r="K56">
        <f t="shared" si="0"/>
        <v>2.5177208397333617</v>
      </c>
    </row>
    <row r="57" spans="1:11" ht="15.75" hidden="1" thickTop="1" x14ac:dyDescent="0.25">
      <c r="A57" t="s">
        <v>62</v>
      </c>
      <c r="B57">
        <v>7.5454549999999996</v>
      </c>
      <c r="C57">
        <v>5.0887779999999996</v>
      </c>
      <c r="D57">
        <v>0.120541</v>
      </c>
      <c r="E57">
        <v>14.697982</v>
      </c>
      <c r="F57">
        <v>1654.3878179999999</v>
      </c>
      <c r="G57">
        <v>-8.3702480000000001</v>
      </c>
      <c r="H57" t="s">
        <v>1</v>
      </c>
      <c r="I57" t="s">
        <v>641</v>
      </c>
      <c r="J57" t="s">
        <v>38</v>
      </c>
      <c r="K57">
        <f t="shared" si="0"/>
        <v>2.9050707183327513</v>
      </c>
    </row>
    <row r="58" spans="1:11" ht="15.75" hidden="1" thickTop="1" x14ac:dyDescent="0.25">
      <c r="A58" t="s">
        <v>62</v>
      </c>
      <c r="B58">
        <v>7.5454549999999996</v>
      </c>
      <c r="C58">
        <v>5.0887779999999996</v>
      </c>
      <c r="D58">
        <v>0.120541</v>
      </c>
      <c r="E58">
        <v>14.697982</v>
      </c>
      <c r="F58">
        <v>1654.3878179999999</v>
      </c>
      <c r="G58">
        <v>-8.3702480000000001</v>
      </c>
      <c r="H58" t="s">
        <v>1</v>
      </c>
      <c r="I58" t="s">
        <v>627</v>
      </c>
      <c r="J58" t="s">
        <v>5</v>
      </c>
      <c r="K58">
        <f t="shared" si="0"/>
        <v>2.9050707183327513</v>
      </c>
    </row>
    <row r="59" spans="1:11" ht="15.75" hidden="1" thickTop="1" x14ac:dyDescent="0.25">
      <c r="A59" t="s">
        <v>63</v>
      </c>
      <c r="B59">
        <v>7.75</v>
      </c>
      <c r="C59">
        <v>4.9672109999999998</v>
      </c>
      <c r="D59">
        <v>0.119826</v>
      </c>
      <c r="E59">
        <v>14.534967999999999</v>
      </c>
      <c r="F59">
        <v>1660.5221670000001</v>
      </c>
      <c r="G59">
        <v>-8.644444</v>
      </c>
      <c r="H59" t="s">
        <v>1</v>
      </c>
      <c r="I59" t="s">
        <v>630</v>
      </c>
      <c r="J59" t="s">
        <v>5</v>
      </c>
      <c r="K59">
        <f t="shared" si="0"/>
        <v>2.7920403626463028</v>
      </c>
    </row>
    <row r="60" spans="1:11" ht="15.75" hidden="1" thickTop="1" x14ac:dyDescent="0.25">
      <c r="A60" t="s">
        <v>64</v>
      </c>
      <c r="B60">
        <v>7.9230770000000001</v>
      </c>
      <c r="C60">
        <v>4.8619729999999999</v>
      </c>
      <c r="D60">
        <v>0.119218</v>
      </c>
      <c r="E60">
        <v>14.233067999999999</v>
      </c>
      <c r="F60">
        <v>1665.712769</v>
      </c>
      <c r="G60">
        <v>-8.7384620000000002</v>
      </c>
      <c r="H60" t="s">
        <v>1</v>
      </c>
      <c r="I60" t="s">
        <v>630</v>
      </c>
      <c r="J60" t="s">
        <v>5</v>
      </c>
      <c r="K60">
        <f t="shared" si="0"/>
        <v>2.7130864801661088</v>
      </c>
    </row>
    <row r="61" spans="1:11" ht="15.75" hidden="1" thickTop="1" x14ac:dyDescent="0.25">
      <c r="A61" t="s">
        <v>65</v>
      </c>
      <c r="B61">
        <v>8.0714290000000002</v>
      </c>
      <c r="C61">
        <v>4.7699220000000002</v>
      </c>
      <c r="D61">
        <v>0.11869499999999999</v>
      </c>
      <c r="E61">
        <v>13.869965000000001</v>
      </c>
      <c r="F61">
        <v>1670.1618570000001</v>
      </c>
      <c r="G61">
        <v>-8.7183670000000006</v>
      </c>
      <c r="H61" t="s">
        <v>1</v>
      </c>
      <c r="I61" t="s">
        <v>642</v>
      </c>
      <c r="J61" t="s">
        <v>5</v>
      </c>
      <c r="K61">
        <f t="shared" si="0"/>
        <v>2.6570442034528954</v>
      </c>
    </row>
    <row r="62" spans="1:11" ht="15.75" hidden="1" thickTop="1" x14ac:dyDescent="0.25">
      <c r="A62" t="s">
        <v>66</v>
      </c>
      <c r="B62">
        <v>8.1999999999999993</v>
      </c>
      <c r="C62">
        <v>4.688682</v>
      </c>
      <c r="D62">
        <v>0.118239</v>
      </c>
      <c r="E62">
        <v>13.483293</v>
      </c>
      <c r="F62">
        <v>1674.0177329999999</v>
      </c>
      <c r="G62">
        <v>-8.6257780000000004</v>
      </c>
      <c r="H62" t="s">
        <v>1</v>
      </c>
      <c r="I62" t="s">
        <v>643</v>
      </c>
      <c r="J62" t="s">
        <v>5</v>
      </c>
      <c r="K62">
        <f t="shared" si="0"/>
        <v>2.6167229879130631</v>
      </c>
    </row>
    <row r="63" spans="1:11" ht="15.75" hidden="1" thickTop="1" x14ac:dyDescent="0.25">
      <c r="A63" t="s">
        <v>67</v>
      </c>
      <c r="B63">
        <v>7.5833329999999997</v>
      </c>
      <c r="C63">
        <v>4.8998910000000002</v>
      </c>
      <c r="D63">
        <v>0.11577</v>
      </c>
      <c r="E63">
        <v>14.534967999999999</v>
      </c>
      <c r="F63">
        <v>1667.4388329999999</v>
      </c>
      <c r="G63">
        <v>-7.4972219999999998</v>
      </c>
      <c r="H63" t="s">
        <v>1</v>
      </c>
      <c r="I63" t="s">
        <v>627</v>
      </c>
      <c r="J63" t="s">
        <v>5</v>
      </c>
      <c r="K63">
        <f t="shared" si="0"/>
        <v>3.2326867311135166</v>
      </c>
    </row>
    <row r="64" spans="1:11" ht="15.75" hidden="1" thickTop="1" x14ac:dyDescent="0.25">
      <c r="A64" t="s">
        <v>68</v>
      </c>
      <c r="B64">
        <v>7.6153849999999998</v>
      </c>
      <c r="C64">
        <v>4.7341800000000003</v>
      </c>
      <c r="D64">
        <v>0.11157499999999999</v>
      </c>
      <c r="E64">
        <v>14.233067999999999</v>
      </c>
      <c r="F64">
        <v>1678.482</v>
      </c>
      <c r="G64">
        <v>-6.7834320000000004</v>
      </c>
      <c r="H64" t="s">
        <v>1</v>
      </c>
      <c r="I64" t="s">
        <v>627</v>
      </c>
      <c r="J64" t="s">
        <v>5</v>
      </c>
      <c r="K64">
        <f t="shared" si="0"/>
        <v>3.521808494988377</v>
      </c>
    </row>
    <row r="65" spans="1:11" ht="15.75" hidden="1" thickTop="1" x14ac:dyDescent="0.25">
      <c r="A65" t="s">
        <v>69</v>
      </c>
      <c r="B65">
        <v>7.8181820000000002</v>
      </c>
      <c r="C65">
        <v>5.0722329999999998</v>
      </c>
      <c r="D65">
        <v>0.12401</v>
      </c>
      <c r="E65">
        <v>14.697982</v>
      </c>
      <c r="F65">
        <v>1613.1714549999999</v>
      </c>
      <c r="G65">
        <v>-6.406612</v>
      </c>
      <c r="H65" t="s">
        <v>1</v>
      </c>
      <c r="I65" t="s">
        <v>640</v>
      </c>
      <c r="J65" t="s">
        <v>38</v>
      </c>
      <c r="K65">
        <f t="shared" si="0"/>
        <v>3.7009210185514294</v>
      </c>
    </row>
    <row r="66" spans="1:11" ht="15.75" hidden="1" thickTop="1" x14ac:dyDescent="0.25">
      <c r="A66" t="s">
        <v>70</v>
      </c>
      <c r="B66">
        <v>7.6363640000000004</v>
      </c>
      <c r="C66">
        <v>5.0002899999999997</v>
      </c>
      <c r="D66">
        <v>0.11973399999999999</v>
      </c>
      <c r="E66">
        <v>14.697982</v>
      </c>
      <c r="F66">
        <v>1620.716909</v>
      </c>
      <c r="G66">
        <v>-4.7338839999999998</v>
      </c>
      <c r="H66" t="s">
        <v>1</v>
      </c>
      <c r="I66" t="s">
        <v>640</v>
      </c>
      <c r="J66" t="s">
        <v>38</v>
      </c>
      <c r="K66">
        <f t="shared" si="0"/>
        <v>5.0320768222410264</v>
      </c>
    </row>
    <row r="67" spans="1:11" ht="15.75" hidden="1" thickTop="1" x14ac:dyDescent="0.25">
      <c r="A67" t="s">
        <v>71</v>
      </c>
      <c r="B67">
        <v>7.8333329999999997</v>
      </c>
      <c r="C67">
        <v>4.8841400000000004</v>
      </c>
      <c r="D67">
        <v>0.11908199999999999</v>
      </c>
      <c r="E67">
        <v>14.897512000000001</v>
      </c>
      <c r="F67">
        <v>1629.6571670000001</v>
      </c>
      <c r="G67">
        <v>-5.4888890000000004</v>
      </c>
      <c r="H67" t="s">
        <v>1</v>
      </c>
      <c r="I67" t="s">
        <v>627</v>
      </c>
      <c r="J67" t="s">
        <v>27</v>
      </c>
      <c r="K67">
        <f t="shared" ref="K67:K130" si="1">(F67*E67)/(1000*ABS(G67))</f>
        <v>4.4230876596827713</v>
      </c>
    </row>
    <row r="68" spans="1:11" ht="15.75" hidden="1" thickTop="1" x14ac:dyDescent="0.25">
      <c r="A68" t="s">
        <v>71</v>
      </c>
      <c r="B68">
        <v>7.8333329999999997</v>
      </c>
      <c r="C68">
        <v>4.8841400000000004</v>
      </c>
      <c r="D68">
        <v>0.11908199999999999</v>
      </c>
      <c r="E68">
        <v>14.897512000000001</v>
      </c>
      <c r="F68">
        <v>1629.6571670000001</v>
      </c>
      <c r="G68">
        <v>-5.4888890000000004</v>
      </c>
      <c r="H68" t="s">
        <v>1</v>
      </c>
      <c r="I68" t="s">
        <v>640</v>
      </c>
      <c r="J68" t="s">
        <v>28</v>
      </c>
      <c r="K68">
        <f t="shared" si="1"/>
        <v>4.4230876596827713</v>
      </c>
    </row>
    <row r="69" spans="1:11" ht="15.75" hidden="1" thickTop="1" x14ac:dyDescent="0.25">
      <c r="A69" t="s">
        <v>71</v>
      </c>
      <c r="B69">
        <v>7.8333329999999997</v>
      </c>
      <c r="C69">
        <v>4.8841400000000004</v>
      </c>
      <c r="D69">
        <v>0.11908199999999999</v>
      </c>
      <c r="E69">
        <v>14.897512000000001</v>
      </c>
      <c r="F69">
        <v>1629.6571670000001</v>
      </c>
      <c r="G69">
        <v>-5.4888890000000004</v>
      </c>
      <c r="H69" t="s">
        <v>1</v>
      </c>
      <c r="I69" t="s">
        <v>630</v>
      </c>
      <c r="J69" t="s">
        <v>35</v>
      </c>
      <c r="K69">
        <f t="shared" si="1"/>
        <v>4.4230876596827713</v>
      </c>
    </row>
    <row r="70" spans="1:11" ht="15.75" hidden="1" thickTop="1" x14ac:dyDescent="0.25">
      <c r="A70" t="s">
        <v>71</v>
      </c>
      <c r="B70">
        <v>7.8333329999999997</v>
      </c>
      <c r="C70">
        <v>4.8841400000000004</v>
      </c>
      <c r="D70">
        <v>0.11908199999999999</v>
      </c>
      <c r="E70">
        <v>14.897512000000001</v>
      </c>
      <c r="F70">
        <v>1629.6571670000001</v>
      </c>
      <c r="G70">
        <v>-5.4888890000000004</v>
      </c>
      <c r="H70" t="s">
        <v>1</v>
      </c>
      <c r="I70" t="s">
        <v>630</v>
      </c>
      <c r="J70" t="s">
        <v>72</v>
      </c>
      <c r="K70">
        <f t="shared" si="1"/>
        <v>4.4230876596827713</v>
      </c>
    </row>
    <row r="71" spans="1:11" ht="15.75" hidden="1" thickTop="1" x14ac:dyDescent="0.25">
      <c r="A71" t="s">
        <v>71</v>
      </c>
      <c r="B71">
        <v>7.8333329999999997</v>
      </c>
      <c r="C71">
        <v>4.8841400000000004</v>
      </c>
      <c r="D71">
        <v>0.11908199999999999</v>
      </c>
      <c r="E71">
        <v>14.897512000000001</v>
      </c>
      <c r="F71">
        <v>1629.6571670000001</v>
      </c>
      <c r="G71">
        <v>-5.4888890000000004</v>
      </c>
      <c r="H71" t="s">
        <v>1</v>
      </c>
      <c r="I71" t="s">
        <v>630</v>
      </c>
      <c r="J71" t="s">
        <v>2</v>
      </c>
      <c r="K71">
        <f t="shared" si="1"/>
        <v>4.4230876596827713</v>
      </c>
    </row>
    <row r="72" spans="1:11" ht="15.75" hidden="1" thickTop="1" x14ac:dyDescent="0.25">
      <c r="A72" t="s">
        <v>71</v>
      </c>
      <c r="B72">
        <v>7.8333329999999997</v>
      </c>
      <c r="C72">
        <v>4.8841400000000004</v>
      </c>
      <c r="D72">
        <v>0.11908199999999999</v>
      </c>
      <c r="E72">
        <v>14.897512000000001</v>
      </c>
      <c r="F72">
        <v>1629.6571670000001</v>
      </c>
      <c r="G72">
        <v>-5.4888890000000004</v>
      </c>
      <c r="H72" t="s">
        <v>1</v>
      </c>
      <c r="I72" t="s">
        <v>640</v>
      </c>
      <c r="J72" t="s">
        <v>38</v>
      </c>
      <c r="K72">
        <f t="shared" si="1"/>
        <v>4.4230876596827713</v>
      </c>
    </row>
    <row r="73" spans="1:11" ht="15.75" hidden="1" thickTop="1" x14ac:dyDescent="0.25">
      <c r="A73" t="s">
        <v>71</v>
      </c>
      <c r="B73">
        <v>7.8333329999999997</v>
      </c>
      <c r="C73">
        <v>4.8841400000000004</v>
      </c>
      <c r="D73">
        <v>0.11908199999999999</v>
      </c>
      <c r="E73">
        <v>14.897512000000001</v>
      </c>
      <c r="F73">
        <v>1629.6571670000001</v>
      </c>
      <c r="G73">
        <v>-5.4888890000000004</v>
      </c>
      <c r="H73" t="s">
        <v>1</v>
      </c>
      <c r="I73" t="s">
        <v>630</v>
      </c>
      <c r="J73" t="s">
        <v>10</v>
      </c>
      <c r="K73">
        <f t="shared" si="1"/>
        <v>4.4230876596827713</v>
      </c>
    </row>
    <row r="74" spans="1:11" ht="15.75" hidden="1" thickTop="1" x14ac:dyDescent="0.25">
      <c r="A74" t="s">
        <v>71</v>
      </c>
      <c r="B74">
        <v>7.8333329999999997</v>
      </c>
      <c r="C74">
        <v>4.8841400000000004</v>
      </c>
      <c r="D74">
        <v>0.11908199999999999</v>
      </c>
      <c r="E74">
        <v>14.897512000000001</v>
      </c>
      <c r="F74">
        <v>1629.6571670000001</v>
      </c>
      <c r="G74">
        <v>-5.4888890000000004</v>
      </c>
      <c r="H74" t="s">
        <v>1</v>
      </c>
      <c r="I74" t="s">
        <v>630</v>
      </c>
      <c r="J74" t="s">
        <v>10</v>
      </c>
      <c r="K74">
        <f t="shared" si="1"/>
        <v>4.4230876596827713</v>
      </c>
    </row>
    <row r="75" spans="1:11" ht="15.75" hidden="1" thickTop="1" x14ac:dyDescent="0.25">
      <c r="A75" t="s">
        <v>71</v>
      </c>
      <c r="B75">
        <v>7.8333329999999997</v>
      </c>
      <c r="C75">
        <v>4.8841400000000004</v>
      </c>
      <c r="D75">
        <v>0.11908199999999999</v>
      </c>
      <c r="E75">
        <v>14.897512000000001</v>
      </c>
      <c r="F75">
        <v>1629.6571670000001</v>
      </c>
      <c r="G75">
        <v>-5.4888890000000004</v>
      </c>
      <c r="H75" t="s">
        <v>1</v>
      </c>
      <c r="I75" t="s">
        <v>630</v>
      </c>
      <c r="J75" t="s">
        <v>73</v>
      </c>
      <c r="K75">
        <f t="shared" si="1"/>
        <v>4.4230876596827713</v>
      </c>
    </row>
    <row r="76" spans="1:11" ht="15.75" hidden="1" thickTop="1" x14ac:dyDescent="0.25">
      <c r="A76" t="s">
        <v>71</v>
      </c>
      <c r="B76">
        <v>7.8333329999999997</v>
      </c>
      <c r="C76">
        <v>4.8841400000000004</v>
      </c>
      <c r="D76">
        <v>0.11908199999999999</v>
      </c>
      <c r="E76">
        <v>14.897512000000001</v>
      </c>
      <c r="F76">
        <v>1629.6571670000001</v>
      </c>
      <c r="G76">
        <v>-5.4888890000000004</v>
      </c>
      <c r="H76" t="s">
        <v>74</v>
      </c>
      <c r="I76" t="s">
        <v>630</v>
      </c>
      <c r="J76" t="s">
        <v>73</v>
      </c>
      <c r="K76">
        <f t="shared" si="1"/>
        <v>4.4230876596827713</v>
      </c>
    </row>
    <row r="77" spans="1:11" ht="15.75" hidden="1" thickTop="1" x14ac:dyDescent="0.25">
      <c r="A77" t="s">
        <v>71</v>
      </c>
      <c r="B77">
        <v>7.8333329999999997</v>
      </c>
      <c r="C77">
        <v>4.8841400000000004</v>
      </c>
      <c r="D77">
        <v>0.11908199999999999</v>
      </c>
      <c r="E77">
        <v>14.897512000000001</v>
      </c>
      <c r="F77">
        <v>1629.6571670000001</v>
      </c>
      <c r="G77">
        <v>-5.4888890000000004</v>
      </c>
      <c r="H77" t="s">
        <v>75</v>
      </c>
      <c r="I77" t="s">
        <v>630</v>
      </c>
      <c r="J77" t="s">
        <v>73</v>
      </c>
      <c r="K77">
        <f t="shared" si="1"/>
        <v>4.4230876596827713</v>
      </c>
    </row>
    <row r="78" spans="1:11" ht="15.75" hidden="1" thickTop="1" x14ac:dyDescent="0.25">
      <c r="A78" t="s">
        <v>71</v>
      </c>
      <c r="B78">
        <v>7.8333329999999997</v>
      </c>
      <c r="C78">
        <v>4.8841400000000004</v>
      </c>
      <c r="D78">
        <v>0.11908199999999999</v>
      </c>
      <c r="E78">
        <v>14.897512000000001</v>
      </c>
      <c r="F78">
        <v>1629.6571670000001</v>
      </c>
      <c r="G78">
        <v>-5.4888890000000004</v>
      </c>
      <c r="H78" t="s">
        <v>76</v>
      </c>
      <c r="I78" t="s">
        <v>630</v>
      </c>
      <c r="J78" t="s">
        <v>73</v>
      </c>
      <c r="K78">
        <f t="shared" si="1"/>
        <v>4.4230876596827713</v>
      </c>
    </row>
    <row r="79" spans="1:11" ht="15.75" hidden="1" thickTop="1" x14ac:dyDescent="0.25">
      <c r="A79" t="s">
        <v>71</v>
      </c>
      <c r="B79">
        <v>7.8333329999999997</v>
      </c>
      <c r="C79">
        <v>4.8841400000000004</v>
      </c>
      <c r="D79">
        <v>0.11908199999999999</v>
      </c>
      <c r="E79">
        <v>14.897512000000001</v>
      </c>
      <c r="F79">
        <v>1629.6571670000001</v>
      </c>
      <c r="G79">
        <v>-5.4888890000000004</v>
      </c>
      <c r="H79" t="s">
        <v>77</v>
      </c>
      <c r="I79" t="s">
        <v>630</v>
      </c>
      <c r="J79" t="s">
        <v>73</v>
      </c>
      <c r="K79">
        <f t="shared" si="1"/>
        <v>4.4230876596827713</v>
      </c>
    </row>
    <row r="80" spans="1:11" ht="15.75" hidden="1" thickTop="1" x14ac:dyDescent="0.25">
      <c r="A80" t="s">
        <v>71</v>
      </c>
      <c r="B80">
        <v>7.8333329999999997</v>
      </c>
      <c r="C80">
        <v>4.8841400000000004</v>
      </c>
      <c r="D80">
        <v>0.11908199999999999</v>
      </c>
      <c r="E80">
        <v>14.897512000000001</v>
      </c>
      <c r="F80">
        <v>1629.6571670000001</v>
      </c>
      <c r="G80">
        <v>-5.4888890000000004</v>
      </c>
      <c r="H80" t="s">
        <v>78</v>
      </c>
      <c r="I80" t="s">
        <v>630</v>
      </c>
      <c r="J80" t="s">
        <v>73</v>
      </c>
      <c r="K80">
        <f t="shared" si="1"/>
        <v>4.4230876596827713</v>
      </c>
    </row>
    <row r="81" spans="1:11" ht="15.75" hidden="1" thickTop="1" x14ac:dyDescent="0.25">
      <c r="A81" t="s">
        <v>71</v>
      </c>
      <c r="B81">
        <v>7.8333329999999997</v>
      </c>
      <c r="C81">
        <v>4.8841400000000004</v>
      </c>
      <c r="D81">
        <v>0.11908199999999999</v>
      </c>
      <c r="E81">
        <v>14.897512000000001</v>
      </c>
      <c r="F81">
        <v>1629.6571670000001</v>
      </c>
      <c r="G81">
        <v>-5.4888890000000004</v>
      </c>
      <c r="H81" t="s">
        <v>79</v>
      </c>
      <c r="I81" t="s">
        <v>630</v>
      </c>
      <c r="J81" t="s">
        <v>73</v>
      </c>
      <c r="K81">
        <f t="shared" si="1"/>
        <v>4.4230876596827713</v>
      </c>
    </row>
    <row r="82" spans="1:11" ht="15.75" hidden="1" thickTop="1" x14ac:dyDescent="0.25">
      <c r="A82" t="s">
        <v>71</v>
      </c>
      <c r="B82">
        <v>7.8333329999999997</v>
      </c>
      <c r="C82">
        <v>4.8841400000000004</v>
      </c>
      <c r="D82">
        <v>0.11908199999999999</v>
      </c>
      <c r="E82">
        <v>14.897512000000001</v>
      </c>
      <c r="F82">
        <v>1629.6571670000001</v>
      </c>
      <c r="G82">
        <v>-5.4888890000000004</v>
      </c>
      <c r="H82" t="s">
        <v>80</v>
      </c>
      <c r="I82" t="s">
        <v>630</v>
      </c>
      <c r="J82" t="s">
        <v>73</v>
      </c>
      <c r="K82">
        <f t="shared" si="1"/>
        <v>4.4230876596827713</v>
      </c>
    </row>
    <row r="83" spans="1:11" ht="15.75" hidden="1" thickTop="1" x14ac:dyDescent="0.25">
      <c r="A83" t="s">
        <v>71</v>
      </c>
      <c r="B83">
        <v>7.8333329999999997</v>
      </c>
      <c r="C83">
        <v>4.8841400000000004</v>
      </c>
      <c r="D83">
        <v>0.11908199999999999</v>
      </c>
      <c r="E83">
        <v>14.897512000000001</v>
      </c>
      <c r="F83">
        <v>1629.6571670000001</v>
      </c>
      <c r="G83">
        <v>-5.4888890000000004</v>
      </c>
      <c r="H83" t="s">
        <v>1</v>
      </c>
      <c r="I83" t="s">
        <v>630</v>
      </c>
      <c r="J83" t="s">
        <v>16</v>
      </c>
      <c r="K83">
        <f t="shared" si="1"/>
        <v>4.4230876596827713</v>
      </c>
    </row>
    <row r="84" spans="1:11" ht="15.75" hidden="1" thickTop="1" x14ac:dyDescent="0.25">
      <c r="A84" t="s">
        <v>71</v>
      </c>
      <c r="B84">
        <v>7.8333329999999997</v>
      </c>
      <c r="C84">
        <v>4.8841400000000004</v>
      </c>
      <c r="D84">
        <v>0.11908199999999999</v>
      </c>
      <c r="E84">
        <v>14.897512000000001</v>
      </c>
      <c r="F84">
        <v>1629.6571670000001</v>
      </c>
      <c r="G84">
        <v>-5.4888890000000004</v>
      </c>
      <c r="H84" t="s">
        <v>1</v>
      </c>
      <c r="I84" t="s">
        <v>627</v>
      </c>
      <c r="J84" t="s">
        <v>81</v>
      </c>
      <c r="K84">
        <f t="shared" si="1"/>
        <v>4.4230876596827713</v>
      </c>
    </row>
    <row r="85" spans="1:11" ht="15.75" hidden="1" thickTop="1" x14ac:dyDescent="0.25">
      <c r="A85" t="s">
        <v>71</v>
      </c>
      <c r="B85">
        <v>7.8333329999999997</v>
      </c>
      <c r="C85">
        <v>4.8841400000000004</v>
      </c>
      <c r="D85">
        <v>0.11908199999999999</v>
      </c>
      <c r="E85">
        <v>14.897512000000001</v>
      </c>
      <c r="F85">
        <v>1629.6571670000001</v>
      </c>
      <c r="G85">
        <v>-5.4888890000000004</v>
      </c>
      <c r="H85" t="s">
        <v>82</v>
      </c>
      <c r="I85" t="s">
        <v>625</v>
      </c>
      <c r="J85" t="s">
        <v>81</v>
      </c>
      <c r="K85">
        <f t="shared" si="1"/>
        <v>4.4230876596827713</v>
      </c>
    </row>
    <row r="86" spans="1:11" ht="15.75" hidden="1" thickTop="1" x14ac:dyDescent="0.25">
      <c r="A86" t="s">
        <v>71</v>
      </c>
      <c r="B86">
        <v>7.8333329999999997</v>
      </c>
      <c r="C86">
        <v>4.8841400000000004</v>
      </c>
      <c r="D86">
        <v>0.11908199999999999</v>
      </c>
      <c r="E86">
        <v>14.897512000000001</v>
      </c>
      <c r="F86">
        <v>1629.6571670000001</v>
      </c>
      <c r="G86">
        <v>-5.4888890000000004</v>
      </c>
      <c r="H86" t="s">
        <v>83</v>
      </c>
      <c r="I86" t="s">
        <v>639</v>
      </c>
      <c r="J86" t="s">
        <v>84</v>
      </c>
      <c r="K86">
        <f t="shared" si="1"/>
        <v>4.4230876596827713</v>
      </c>
    </row>
    <row r="87" spans="1:11" ht="15.75" hidden="1" thickTop="1" x14ac:dyDescent="0.25">
      <c r="A87" t="s">
        <v>71</v>
      </c>
      <c r="B87">
        <v>7.8333329999999997</v>
      </c>
      <c r="C87">
        <v>4.8841400000000004</v>
      </c>
      <c r="D87">
        <v>0.11908199999999999</v>
      </c>
      <c r="E87">
        <v>14.897512000000001</v>
      </c>
      <c r="F87">
        <v>1629.6571670000001</v>
      </c>
      <c r="G87">
        <v>-5.4888890000000004</v>
      </c>
      <c r="H87" t="s">
        <v>1</v>
      </c>
      <c r="I87" t="s">
        <v>644</v>
      </c>
      <c r="J87" t="s">
        <v>84</v>
      </c>
      <c r="K87">
        <f t="shared" si="1"/>
        <v>4.4230876596827713</v>
      </c>
    </row>
    <row r="88" spans="1:11" ht="15.75" hidden="1" thickTop="1" x14ac:dyDescent="0.25">
      <c r="A88" t="s">
        <v>71</v>
      </c>
      <c r="B88">
        <v>7.8333329999999997</v>
      </c>
      <c r="C88">
        <v>4.8841400000000004</v>
      </c>
      <c r="D88">
        <v>0.11908199999999999</v>
      </c>
      <c r="E88">
        <v>14.897512000000001</v>
      </c>
      <c r="F88">
        <v>1629.6571670000001</v>
      </c>
      <c r="G88">
        <v>-5.4888890000000004</v>
      </c>
      <c r="H88" t="s">
        <v>1</v>
      </c>
      <c r="I88" t="s">
        <v>627</v>
      </c>
      <c r="J88" t="s">
        <v>85</v>
      </c>
      <c r="K88">
        <f t="shared" si="1"/>
        <v>4.4230876596827713</v>
      </c>
    </row>
    <row r="89" spans="1:11" ht="15.75" hidden="1" thickTop="1" x14ac:dyDescent="0.25">
      <c r="A89" t="s">
        <v>71</v>
      </c>
      <c r="B89">
        <v>7.8333329999999997</v>
      </c>
      <c r="C89">
        <v>4.8841400000000004</v>
      </c>
      <c r="D89">
        <v>0.11908199999999999</v>
      </c>
      <c r="E89">
        <v>14.897512000000001</v>
      </c>
      <c r="F89">
        <v>1629.6571670000001</v>
      </c>
      <c r="G89">
        <v>-5.4888890000000004</v>
      </c>
      <c r="H89" t="s">
        <v>1</v>
      </c>
      <c r="I89" t="s">
        <v>637</v>
      </c>
      <c r="J89" t="s">
        <v>86</v>
      </c>
      <c r="K89">
        <f t="shared" si="1"/>
        <v>4.4230876596827713</v>
      </c>
    </row>
    <row r="90" spans="1:11" ht="15.75" hidden="1" thickTop="1" x14ac:dyDescent="0.25">
      <c r="A90" t="s">
        <v>71</v>
      </c>
      <c r="B90">
        <v>7.8333329999999997</v>
      </c>
      <c r="C90">
        <v>4.8841400000000004</v>
      </c>
      <c r="D90">
        <v>0.11908199999999999</v>
      </c>
      <c r="E90">
        <v>14.897512000000001</v>
      </c>
      <c r="F90">
        <v>1629.6571670000001</v>
      </c>
      <c r="G90">
        <v>-5.4888890000000004</v>
      </c>
      <c r="H90" t="s">
        <v>87</v>
      </c>
      <c r="I90" t="s">
        <v>645</v>
      </c>
      <c r="J90" t="s">
        <v>86</v>
      </c>
      <c r="K90">
        <f t="shared" si="1"/>
        <v>4.4230876596827713</v>
      </c>
    </row>
    <row r="91" spans="1:11" ht="15.75" hidden="1" thickTop="1" x14ac:dyDescent="0.25">
      <c r="A91" t="s">
        <v>71</v>
      </c>
      <c r="B91">
        <v>7.8333329999999997</v>
      </c>
      <c r="C91">
        <v>4.8841400000000004</v>
      </c>
      <c r="D91">
        <v>0.11908199999999999</v>
      </c>
      <c r="E91">
        <v>14.897512000000001</v>
      </c>
      <c r="F91">
        <v>1629.6571670000001</v>
      </c>
      <c r="G91">
        <v>-5.4888890000000004</v>
      </c>
      <c r="H91" t="s">
        <v>1</v>
      </c>
      <c r="I91" t="s">
        <v>630</v>
      </c>
      <c r="J91" t="s">
        <v>88</v>
      </c>
      <c r="K91">
        <f t="shared" si="1"/>
        <v>4.4230876596827713</v>
      </c>
    </row>
    <row r="92" spans="1:11" ht="15.75" hidden="1" thickTop="1" x14ac:dyDescent="0.25">
      <c r="A92" t="s">
        <v>89</v>
      </c>
      <c r="B92">
        <v>7.4166670000000003</v>
      </c>
      <c r="C92">
        <v>4.8812150000000001</v>
      </c>
      <c r="D92">
        <v>0.12212199999999999</v>
      </c>
      <c r="E92">
        <v>14.534967999999999</v>
      </c>
      <c r="F92">
        <v>1698.1888329999999</v>
      </c>
      <c r="G92">
        <v>-7.9416669999999998</v>
      </c>
      <c r="H92" t="s">
        <v>1</v>
      </c>
      <c r="I92" t="s">
        <v>630</v>
      </c>
      <c r="J92" t="s">
        <v>5</v>
      </c>
      <c r="K92">
        <f t="shared" si="1"/>
        <v>3.1080527986897892</v>
      </c>
    </row>
    <row r="93" spans="1:11" ht="15.75" hidden="1" thickTop="1" x14ac:dyDescent="0.25">
      <c r="A93" t="s">
        <v>90</v>
      </c>
      <c r="B93">
        <v>7.3076920000000003</v>
      </c>
      <c r="C93">
        <v>4.6984279999999998</v>
      </c>
      <c r="D93">
        <v>0.123445</v>
      </c>
      <c r="E93">
        <v>14.233067999999999</v>
      </c>
      <c r="F93">
        <v>1735.251231</v>
      </c>
      <c r="G93">
        <v>-7.5408280000000003</v>
      </c>
      <c r="H93" t="s">
        <v>1</v>
      </c>
      <c r="I93" t="s">
        <v>627</v>
      </c>
      <c r="J93" t="s">
        <v>5</v>
      </c>
      <c r="K93">
        <f t="shared" si="1"/>
        <v>3.275230355062694</v>
      </c>
    </row>
    <row r="94" spans="1:11" ht="15.75" hidden="1" thickTop="1" x14ac:dyDescent="0.25">
      <c r="A94" t="s">
        <v>91</v>
      </c>
      <c r="B94">
        <v>7.6666670000000003</v>
      </c>
      <c r="C94">
        <v>4.9672109999999998</v>
      </c>
      <c r="D94">
        <v>0.11779199999999999</v>
      </c>
      <c r="E94">
        <v>14.534967999999999</v>
      </c>
      <c r="F94">
        <v>1663.8554999999999</v>
      </c>
      <c r="G94">
        <v>-8.1944440000000007</v>
      </c>
      <c r="H94" t="s">
        <v>1</v>
      </c>
      <c r="I94" t="s">
        <v>627</v>
      </c>
      <c r="J94" t="s">
        <v>5</v>
      </c>
      <c r="K94">
        <f t="shared" si="1"/>
        <v>2.951278506403118</v>
      </c>
    </row>
    <row r="95" spans="1:11" ht="15.75" hidden="1" thickTop="1" x14ac:dyDescent="0.25">
      <c r="A95" t="s">
        <v>92</v>
      </c>
      <c r="B95">
        <v>7.7692310000000004</v>
      </c>
      <c r="C95">
        <v>4.8619729999999999</v>
      </c>
      <c r="D95">
        <v>0.115415</v>
      </c>
      <c r="E95">
        <v>14.233067999999999</v>
      </c>
      <c r="F95">
        <v>1671.8666149999999</v>
      </c>
      <c r="G95">
        <v>-7.9715980000000002</v>
      </c>
      <c r="H95" t="s">
        <v>1</v>
      </c>
      <c r="I95" t="s">
        <v>630</v>
      </c>
      <c r="J95" t="s">
        <v>5</v>
      </c>
      <c r="K95">
        <f t="shared" si="1"/>
        <v>2.9850716529138599</v>
      </c>
    </row>
    <row r="96" spans="1:11" ht="15.75" hidden="1" thickTop="1" x14ac:dyDescent="0.25">
      <c r="A96" t="s">
        <v>93</v>
      </c>
      <c r="B96">
        <v>7.9333330000000002</v>
      </c>
      <c r="C96">
        <v>4.688682</v>
      </c>
      <c r="D96">
        <v>0.111507</v>
      </c>
      <c r="E96">
        <v>13.483293</v>
      </c>
      <c r="F96">
        <v>1684.6844000000001</v>
      </c>
      <c r="G96">
        <v>-7.4737780000000003</v>
      </c>
      <c r="H96" t="s">
        <v>1</v>
      </c>
      <c r="I96" t="s">
        <v>630</v>
      </c>
      <c r="J96" t="s">
        <v>5</v>
      </c>
      <c r="K96">
        <f t="shared" si="1"/>
        <v>3.0393053389770475</v>
      </c>
    </row>
    <row r="97" spans="1:11" ht="15.75" hidden="1" thickTop="1" x14ac:dyDescent="0.25">
      <c r="A97" t="s">
        <v>94</v>
      </c>
      <c r="B97">
        <v>8</v>
      </c>
      <c r="C97">
        <v>4.6164249999999996</v>
      </c>
      <c r="D97">
        <v>0.10988000000000001</v>
      </c>
      <c r="E97">
        <v>13.092608999999999</v>
      </c>
      <c r="F97">
        <v>1689.891625</v>
      </c>
      <c r="G97">
        <v>-7.2218749999999998</v>
      </c>
      <c r="H97" t="s">
        <v>1</v>
      </c>
      <c r="I97" t="s">
        <v>634</v>
      </c>
      <c r="J97" t="s">
        <v>5</v>
      </c>
      <c r="K97">
        <f t="shared" si="1"/>
        <v>3.0636213308177758</v>
      </c>
    </row>
    <row r="98" spans="1:11" ht="15.75" hidden="1" thickTop="1" x14ac:dyDescent="0.25">
      <c r="A98" t="s">
        <v>95</v>
      </c>
      <c r="B98">
        <v>7.6031750000000002</v>
      </c>
      <c r="C98">
        <v>5.3096949999999996</v>
      </c>
      <c r="D98">
        <v>0.123265</v>
      </c>
      <c r="E98">
        <v>14.853042</v>
      </c>
      <c r="F98">
        <v>1596.4983970000001</v>
      </c>
      <c r="G98">
        <v>-7.0859160000000001</v>
      </c>
      <c r="H98" t="s">
        <v>1</v>
      </c>
      <c r="I98" t="s">
        <v>627</v>
      </c>
      <c r="J98" t="s">
        <v>27</v>
      </c>
      <c r="K98">
        <f t="shared" si="1"/>
        <v>3.3464773987687231</v>
      </c>
    </row>
    <row r="99" spans="1:11" ht="15.75" hidden="1" thickTop="1" x14ac:dyDescent="0.25">
      <c r="A99" t="s">
        <v>96</v>
      </c>
      <c r="B99">
        <v>7.1147539999999996</v>
      </c>
      <c r="C99">
        <v>5.5424540000000002</v>
      </c>
      <c r="D99">
        <v>0.12866900000000001</v>
      </c>
      <c r="E99">
        <v>14.481692000000001</v>
      </c>
      <c r="F99">
        <v>1637.1413439999999</v>
      </c>
      <c r="G99">
        <v>-10.043429</v>
      </c>
      <c r="H99" t="s">
        <v>1</v>
      </c>
      <c r="I99" t="s">
        <v>646</v>
      </c>
      <c r="J99" t="s">
        <v>31</v>
      </c>
      <c r="K99">
        <f t="shared" si="1"/>
        <v>2.3606057955180493</v>
      </c>
    </row>
    <row r="100" spans="1:11" ht="15.75" hidden="1" thickTop="1" x14ac:dyDescent="0.25">
      <c r="A100" t="s">
        <v>97</v>
      </c>
      <c r="B100">
        <v>7.1666670000000003</v>
      </c>
      <c r="C100">
        <v>5.7721030000000004</v>
      </c>
      <c r="D100">
        <v>0.12757399999999999</v>
      </c>
      <c r="E100">
        <v>14.534967999999999</v>
      </c>
      <c r="F100">
        <v>1594.2990830000001</v>
      </c>
      <c r="G100">
        <v>-10.694444000000001</v>
      </c>
      <c r="H100" t="s">
        <v>1</v>
      </c>
      <c r="I100" t="s">
        <v>639</v>
      </c>
      <c r="J100" t="s">
        <v>5</v>
      </c>
      <c r="K100">
        <f t="shared" si="1"/>
        <v>2.1668341200191747</v>
      </c>
    </row>
    <row r="101" spans="1:11" ht="15.75" hidden="1" thickTop="1" x14ac:dyDescent="0.25">
      <c r="A101" t="s">
        <v>98</v>
      </c>
      <c r="B101">
        <v>7.461538</v>
      </c>
      <c r="C101">
        <v>5.5553970000000001</v>
      </c>
      <c r="D101">
        <v>0.12576999999999999</v>
      </c>
      <c r="E101">
        <v>14.785049000000001</v>
      </c>
      <c r="F101">
        <v>1576.0930000000001</v>
      </c>
      <c r="G101">
        <v>-7.9763310000000001</v>
      </c>
      <c r="H101" t="s">
        <v>1</v>
      </c>
      <c r="I101" t="s">
        <v>627</v>
      </c>
      <c r="J101" t="s">
        <v>27</v>
      </c>
      <c r="K101">
        <f t="shared" si="1"/>
        <v>2.9214700635614297</v>
      </c>
    </row>
    <row r="102" spans="1:11" ht="15.75" hidden="1" thickTop="1" x14ac:dyDescent="0.25">
      <c r="A102" t="s">
        <v>99</v>
      </c>
      <c r="B102">
        <v>7.2647060000000003</v>
      </c>
      <c r="C102">
        <v>5.8798250000000003</v>
      </c>
      <c r="D102">
        <v>0.12917100000000001</v>
      </c>
      <c r="E102">
        <v>14.644524000000001</v>
      </c>
      <c r="F102">
        <v>1547.7355</v>
      </c>
      <c r="G102">
        <v>-9.0968859999999996</v>
      </c>
      <c r="H102" t="s">
        <v>1</v>
      </c>
      <c r="I102" t="s">
        <v>627</v>
      </c>
      <c r="J102" t="s">
        <v>27</v>
      </c>
      <c r="K102">
        <f t="shared" si="1"/>
        <v>2.4916053334516888</v>
      </c>
    </row>
    <row r="103" spans="1:11" ht="15.75" hidden="1" thickTop="1" x14ac:dyDescent="0.25">
      <c r="A103" t="s">
        <v>100</v>
      </c>
      <c r="B103">
        <v>6.8461540000000003</v>
      </c>
      <c r="C103">
        <v>6.2926070000000003</v>
      </c>
      <c r="D103">
        <v>0.13323499999999999</v>
      </c>
      <c r="E103">
        <v>14.233067999999999</v>
      </c>
      <c r="F103">
        <v>1543.4547689999999</v>
      </c>
      <c r="G103">
        <v>-12.231953000000001</v>
      </c>
      <c r="H103" t="s">
        <v>1</v>
      </c>
      <c r="I103" t="s">
        <v>639</v>
      </c>
      <c r="J103" t="s">
        <v>5</v>
      </c>
      <c r="K103">
        <f t="shared" si="1"/>
        <v>1.7959598669240544</v>
      </c>
    </row>
    <row r="104" spans="1:11" ht="15.75" hidden="1" thickTop="1" x14ac:dyDescent="0.25">
      <c r="A104" t="s">
        <v>101</v>
      </c>
      <c r="B104">
        <v>7.1428570000000002</v>
      </c>
      <c r="C104">
        <v>6.0719810000000001</v>
      </c>
      <c r="D104">
        <v>0.13123199999999999</v>
      </c>
      <c r="E104">
        <v>14.532579</v>
      </c>
      <c r="F104">
        <v>1530.1808570000001</v>
      </c>
      <c r="G104">
        <v>-9.7224489999999992</v>
      </c>
      <c r="H104" t="s">
        <v>1</v>
      </c>
      <c r="I104" t="s">
        <v>630</v>
      </c>
      <c r="J104" t="s">
        <v>27</v>
      </c>
      <c r="K104">
        <f t="shared" si="1"/>
        <v>2.2872297081363149</v>
      </c>
    </row>
    <row r="105" spans="1:11" ht="15.75" hidden="1" thickTop="1" x14ac:dyDescent="0.25">
      <c r="A105" t="s">
        <v>101</v>
      </c>
      <c r="B105">
        <v>7.1428570000000002</v>
      </c>
      <c r="C105">
        <v>6.0719810000000001</v>
      </c>
      <c r="D105">
        <v>0.13123199999999999</v>
      </c>
      <c r="E105">
        <v>14.532579</v>
      </c>
      <c r="F105">
        <v>1530.1808570000001</v>
      </c>
      <c r="G105">
        <v>-9.7224489999999992</v>
      </c>
      <c r="H105" t="s">
        <v>1</v>
      </c>
      <c r="I105" t="s">
        <v>627</v>
      </c>
      <c r="J105" t="s">
        <v>35</v>
      </c>
      <c r="K105">
        <f t="shared" si="1"/>
        <v>2.2872297081363149</v>
      </c>
    </row>
    <row r="106" spans="1:11" ht="15.75" hidden="1" thickTop="1" x14ac:dyDescent="0.25">
      <c r="A106" t="s">
        <v>102</v>
      </c>
      <c r="B106">
        <v>6.9726030000000003</v>
      </c>
      <c r="C106">
        <v>6.3307120000000001</v>
      </c>
      <c r="D106">
        <v>0.13405900000000001</v>
      </c>
      <c r="E106">
        <v>14.346192</v>
      </c>
      <c r="F106">
        <v>1505.652452</v>
      </c>
      <c r="G106">
        <v>-10.509289000000001</v>
      </c>
      <c r="H106" t="s">
        <v>1</v>
      </c>
      <c r="I106" t="s">
        <v>627</v>
      </c>
      <c r="J106" t="s">
        <v>27</v>
      </c>
      <c r="K106">
        <f t="shared" si="1"/>
        <v>2.0553606587146653</v>
      </c>
    </row>
    <row r="107" spans="1:11" ht="15.75" hidden="1" thickTop="1" x14ac:dyDescent="0.25">
      <c r="A107" t="s">
        <v>103</v>
      </c>
      <c r="B107">
        <v>6.8666669999999996</v>
      </c>
      <c r="C107">
        <v>6.4864940000000004</v>
      </c>
      <c r="D107">
        <v>0.13578799999999999</v>
      </c>
      <c r="E107">
        <v>14.213343</v>
      </c>
      <c r="F107">
        <v>1490.3903330000001</v>
      </c>
      <c r="G107">
        <v>-10.947556000000001</v>
      </c>
      <c r="H107" t="s">
        <v>1</v>
      </c>
      <c r="I107" t="s">
        <v>627</v>
      </c>
      <c r="J107" t="s">
        <v>27</v>
      </c>
      <c r="K107">
        <f t="shared" si="1"/>
        <v>1.9349916097084336</v>
      </c>
    </row>
    <row r="108" spans="1:11" ht="15.75" hidden="1" thickTop="1" x14ac:dyDescent="0.25">
      <c r="A108" t="s">
        <v>104</v>
      </c>
      <c r="B108">
        <v>6.7179489999999999</v>
      </c>
      <c r="C108">
        <v>6.6990790000000002</v>
      </c>
      <c r="D108">
        <v>0.138179</v>
      </c>
      <c r="E108">
        <v>14.005846999999999</v>
      </c>
      <c r="F108">
        <v>1468.964667</v>
      </c>
      <c r="G108">
        <v>-11.496384000000001</v>
      </c>
      <c r="H108" t="s">
        <v>1</v>
      </c>
      <c r="I108" t="s">
        <v>639</v>
      </c>
      <c r="J108" t="s">
        <v>27</v>
      </c>
      <c r="K108">
        <f t="shared" si="1"/>
        <v>1.7896144017464926</v>
      </c>
    </row>
    <row r="109" spans="1:11" ht="15.75" hidden="1" thickTop="1" x14ac:dyDescent="0.25">
      <c r="A109" t="s">
        <v>105</v>
      </c>
      <c r="B109">
        <v>6.625</v>
      </c>
      <c r="C109">
        <v>6.8285840000000002</v>
      </c>
      <c r="D109">
        <v>0.139652</v>
      </c>
      <c r="E109">
        <v>13.864045000000001</v>
      </c>
      <c r="F109">
        <v>1455.573625</v>
      </c>
      <c r="G109">
        <v>-11.8</v>
      </c>
      <c r="H109" t="s">
        <v>1</v>
      </c>
      <c r="I109" t="s">
        <v>639</v>
      </c>
      <c r="J109" t="s">
        <v>27</v>
      </c>
      <c r="K109">
        <f t="shared" si="1"/>
        <v>1.7101812065943329</v>
      </c>
    </row>
    <row r="110" spans="1:11" ht="15.75" hidden="1" thickTop="1" x14ac:dyDescent="0.25">
      <c r="A110" t="s">
        <v>106</v>
      </c>
      <c r="B110">
        <v>7</v>
      </c>
      <c r="C110">
        <v>6.2230379999999998</v>
      </c>
      <c r="D110">
        <v>0.11776499999999999</v>
      </c>
      <c r="E110">
        <v>16.006343000000001</v>
      </c>
      <c r="F110">
        <v>1659.4050769999999</v>
      </c>
      <c r="G110">
        <v>-14.428402</v>
      </c>
      <c r="H110" t="s">
        <v>1</v>
      </c>
      <c r="I110" t="s">
        <v>425</v>
      </c>
      <c r="J110" t="s">
        <v>107</v>
      </c>
      <c r="K110">
        <f t="shared" si="1"/>
        <v>1.8408834767982907</v>
      </c>
    </row>
    <row r="111" spans="1:11" ht="15.75" hidden="1" thickTop="1" x14ac:dyDescent="0.25">
      <c r="A111" t="s">
        <v>108</v>
      </c>
      <c r="B111">
        <v>7.2857139999999996</v>
      </c>
      <c r="C111">
        <v>5.9974860000000003</v>
      </c>
      <c r="D111">
        <v>0.115846</v>
      </c>
      <c r="E111">
        <v>16.179192</v>
      </c>
      <c r="F111">
        <v>1637.8489999999999</v>
      </c>
      <c r="G111">
        <v>-11.681633</v>
      </c>
      <c r="H111" t="s">
        <v>1</v>
      </c>
      <c r="I111" t="s">
        <v>630</v>
      </c>
      <c r="J111" t="s">
        <v>72</v>
      </c>
      <c r="K111">
        <f t="shared" si="1"/>
        <v>2.2684391332965177</v>
      </c>
    </row>
    <row r="112" spans="1:11" ht="15.75" hidden="1" thickTop="1" x14ac:dyDescent="0.25">
      <c r="A112" t="s">
        <v>109</v>
      </c>
      <c r="B112">
        <v>8</v>
      </c>
      <c r="C112">
        <v>5.3811309999999999</v>
      </c>
      <c r="D112">
        <v>0.13195899999999999</v>
      </c>
      <c r="E112">
        <v>15.548075000000001</v>
      </c>
      <c r="F112">
        <v>1765.4628640000001</v>
      </c>
      <c r="G112">
        <v>-7.4148759999999996</v>
      </c>
      <c r="H112" t="s">
        <v>1</v>
      </c>
      <c r="I112" t="s">
        <v>636</v>
      </c>
      <c r="J112" t="s">
        <v>110</v>
      </c>
      <c r="K112">
        <f t="shared" si="1"/>
        <v>3.7019565828459982</v>
      </c>
    </row>
    <row r="113" spans="1:11" ht="15.75" hidden="1" thickTop="1" x14ac:dyDescent="0.25">
      <c r="A113" t="s">
        <v>111</v>
      </c>
      <c r="B113">
        <v>7.6363640000000004</v>
      </c>
      <c r="C113">
        <v>5.6557219999999999</v>
      </c>
      <c r="D113">
        <v>0.13259899999999999</v>
      </c>
      <c r="E113">
        <v>15.745825999999999</v>
      </c>
      <c r="F113">
        <v>1746.1766359999999</v>
      </c>
      <c r="G113">
        <v>-11.041321999999999</v>
      </c>
      <c r="H113" t="s">
        <v>1</v>
      </c>
      <c r="I113" t="s">
        <v>647</v>
      </c>
      <c r="J113" t="s">
        <v>110</v>
      </c>
      <c r="K113">
        <f t="shared" si="1"/>
        <v>2.4901903481957448</v>
      </c>
    </row>
    <row r="114" spans="1:11" ht="15.75" hidden="1" thickTop="1" x14ac:dyDescent="0.25">
      <c r="A114" t="s">
        <v>112</v>
      </c>
      <c r="B114">
        <v>8.1228069999999999</v>
      </c>
      <c r="C114">
        <v>5.0311510000000004</v>
      </c>
      <c r="D114">
        <v>0.12676499999999999</v>
      </c>
      <c r="E114">
        <v>15.446104999999999</v>
      </c>
      <c r="F114">
        <v>1701.733596</v>
      </c>
      <c r="G114">
        <v>-4.518313</v>
      </c>
      <c r="H114" t="s">
        <v>1</v>
      </c>
      <c r="I114" t="s">
        <v>634</v>
      </c>
      <c r="J114" t="s">
        <v>36</v>
      </c>
      <c r="K114">
        <f t="shared" si="1"/>
        <v>5.8174712123404424</v>
      </c>
    </row>
    <row r="115" spans="1:11" ht="15.75" hidden="1" thickTop="1" x14ac:dyDescent="0.25">
      <c r="A115" t="s">
        <v>113</v>
      </c>
      <c r="B115">
        <v>7.9830509999999997</v>
      </c>
      <c r="C115">
        <v>5.3419629999999998</v>
      </c>
      <c r="D115">
        <v>0.13109799999999999</v>
      </c>
      <c r="E115">
        <v>15.762677999999999</v>
      </c>
      <c r="F115">
        <v>1709.9121190000001</v>
      </c>
      <c r="G115">
        <v>-6.7624250000000004</v>
      </c>
      <c r="H115" t="s">
        <v>1</v>
      </c>
      <c r="I115" t="s">
        <v>647</v>
      </c>
      <c r="J115" t="s">
        <v>36</v>
      </c>
      <c r="K115">
        <f t="shared" si="1"/>
        <v>3.9856699542094263</v>
      </c>
    </row>
    <row r="116" spans="1:11" ht="15.75" hidden="1" thickTop="1" x14ac:dyDescent="0.25">
      <c r="A116" t="s">
        <v>114</v>
      </c>
      <c r="B116">
        <v>7.8524589999999996</v>
      </c>
      <c r="C116">
        <v>5.6168719999999999</v>
      </c>
      <c r="D116">
        <v>0.135022</v>
      </c>
      <c r="E116">
        <v>15.925094</v>
      </c>
      <c r="F116">
        <v>1717.5543439999999</v>
      </c>
      <c r="G116">
        <v>-8.7073370000000008</v>
      </c>
      <c r="H116" t="s">
        <v>1</v>
      </c>
      <c r="I116" t="s">
        <v>647</v>
      </c>
      <c r="J116" t="s">
        <v>36</v>
      </c>
      <c r="K116">
        <f t="shared" si="1"/>
        <v>3.1412835380447923</v>
      </c>
    </row>
    <row r="117" spans="1:11" ht="15.75" hidden="1" thickTop="1" x14ac:dyDescent="0.25">
      <c r="A117" t="s">
        <v>115</v>
      </c>
      <c r="B117">
        <v>7.7301589999999996</v>
      </c>
      <c r="C117">
        <v>5.8626490000000002</v>
      </c>
      <c r="D117">
        <v>0.138595</v>
      </c>
      <c r="E117">
        <v>15.996164</v>
      </c>
      <c r="F117">
        <v>1724.7113489999999</v>
      </c>
      <c r="G117">
        <v>-10.395566000000001</v>
      </c>
      <c r="H117" t="s">
        <v>1</v>
      </c>
      <c r="I117" t="s">
        <v>648</v>
      </c>
      <c r="J117" t="s">
        <v>36</v>
      </c>
      <c r="K117">
        <f t="shared" si="1"/>
        <v>2.6538974011867396</v>
      </c>
    </row>
    <row r="118" spans="1:11" ht="15.75" hidden="1" thickTop="1" x14ac:dyDescent="0.25">
      <c r="A118" t="s">
        <v>116</v>
      </c>
      <c r="B118">
        <v>7.6153849999999998</v>
      </c>
      <c r="C118">
        <v>6.0842770000000002</v>
      </c>
      <c r="D118">
        <v>0.14186699999999999</v>
      </c>
      <c r="E118">
        <v>16.006343000000001</v>
      </c>
      <c r="F118">
        <v>1731.427923</v>
      </c>
      <c r="G118">
        <v>-11.862722</v>
      </c>
      <c r="H118" t="s">
        <v>1</v>
      </c>
      <c r="I118" t="s">
        <v>648</v>
      </c>
      <c r="J118" t="s">
        <v>36</v>
      </c>
      <c r="K118">
        <f t="shared" si="1"/>
        <v>2.3362116397329036</v>
      </c>
    </row>
    <row r="119" spans="1:11" ht="15.75" hidden="1" thickTop="1" x14ac:dyDescent="0.25">
      <c r="A119" t="s">
        <v>117</v>
      </c>
      <c r="B119">
        <v>7.5074630000000004</v>
      </c>
      <c r="C119">
        <v>6.2855489999999996</v>
      </c>
      <c r="D119">
        <v>0.144876</v>
      </c>
      <c r="E119">
        <v>15.973577000000001</v>
      </c>
      <c r="F119">
        <v>1737.7435069999999</v>
      </c>
      <c r="G119">
        <v>-13.138783999999999</v>
      </c>
      <c r="H119" t="s">
        <v>1</v>
      </c>
      <c r="I119" t="s">
        <v>649</v>
      </c>
      <c r="J119" t="s">
        <v>36</v>
      </c>
      <c r="K119">
        <f t="shared" si="1"/>
        <v>2.1126749412513774</v>
      </c>
    </row>
    <row r="120" spans="1:11" ht="15.75" hidden="1" thickTop="1" x14ac:dyDescent="0.25">
      <c r="A120" t="s">
        <v>118</v>
      </c>
      <c r="B120">
        <v>7.4057969999999997</v>
      </c>
      <c r="C120">
        <v>6.4694279999999997</v>
      </c>
      <c r="D120">
        <v>0.14765400000000001</v>
      </c>
      <c r="E120">
        <v>15.909549999999999</v>
      </c>
      <c r="F120">
        <v>1743.6929709999999</v>
      </c>
      <c r="G120">
        <v>-14.249107</v>
      </c>
      <c r="H120" t="s">
        <v>1</v>
      </c>
      <c r="I120" t="s">
        <v>650</v>
      </c>
      <c r="J120" t="s">
        <v>36</v>
      </c>
      <c r="K120">
        <f t="shared" si="1"/>
        <v>1.946884847364333</v>
      </c>
    </row>
    <row r="121" spans="1:11" ht="15.75" hidden="1" thickTop="1" x14ac:dyDescent="0.25">
      <c r="A121" t="s">
        <v>119</v>
      </c>
      <c r="B121">
        <v>7.3098590000000003</v>
      </c>
      <c r="C121">
        <v>6.6382779999999997</v>
      </c>
      <c r="D121">
        <v>0.150229</v>
      </c>
      <c r="E121">
        <v>15.822348</v>
      </c>
      <c r="F121">
        <v>1749.3072540000001</v>
      </c>
      <c r="G121">
        <v>-15.215235</v>
      </c>
      <c r="H121" t="s">
        <v>1</v>
      </c>
      <c r="I121" t="s">
        <v>650</v>
      </c>
      <c r="J121" t="s">
        <v>36</v>
      </c>
      <c r="K121">
        <f t="shared" si="1"/>
        <v>1.8191075019026912</v>
      </c>
    </row>
    <row r="122" spans="1:11" ht="15.75" hidden="1" thickTop="1" x14ac:dyDescent="0.25">
      <c r="A122" t="s">
        <v>120</v>
      </c>
      <c r="B122">
        <v>7.2191780000000003</v>
      </c>
      <c r="C122">
        <v>6.7940189999999996</v>
      </c>
      <c r="D122">
        <v>0.15262300000000001</v>
      </c>
      <c r="E122">
        <v>15.717791999999999</v>
      </c>
      <c r="F122">
        <v>1754.613904</v>
      </c>
      <c r="G122">
        <v>-16.055544999999999</v>
      </c>
      <c r="H122" t="s">
        <v>1</v>
      </c>
      <c r="I122" t="s">
        <v>650</v>
      </c>
      <c r="J122" t="s">
        <v>36</v>
      </c>
      <c r="K122">
        <f t="shared" si="1"/>
        <v>1.717702910949455</v>
      </c>
    </row>
    <row r="123" spans="1:11" ht="15.75" hidden="1" thickTop="1" x14ac:dyDescent="0.25">
      <c r="A123" t="s">
        <v>121</v>
      </c>
      <c r="B123">
        <v>7.1333330000000004</v>
      </c>
      <c r="C123">
        <v>6.9382339999999996</v>
      </c>
      <c r="D123">
        <v>0.15485499999999999</v>
      </c>
      <c r="E123">
        <v>15.600201</v>
      </c>
      <c r="F123">
        <v>1759.6375330000001</v>
      </c>
      <c r="G123">
        <v>-16.785778000000001</v>
      </c>
      <c r="H123" t="s">
        <v>1</v>
      </c>
      <c r="I123" t="s">
        <v>650</v>
      </c>
      <c r="J123" t="s">
        <v>36</v>
      </c>
      <c r="K123">
        <f t="shared" si="1"/>
        <v>1.6353545961315663</v>
      </c>
    </row>
    <row r="124" spans="1:11" ht="15.75" hidden="1" thickTop="1" x14ac:dyDescent="0.25">
      <c r="A124" t="s">
        <v>122</v>
      </c>
      <c r="B124">
        <v>7.2727269999999997</v>
      </c>
      <c r="C124">
        <v>5.9175849999999999</v>
      </c>
      <c r="D124">
        <v>0.13323699999999999</v>
      </c>
      <c r="E124">
        <v>15.548075000000001</v>
      </c>
      <c r="F124">
        <v>1726.8904090000001</v>
      </c>
      <c r="G124">
        <v>-14.542149</v>
      </c>
      <c r="H124" t="s">
        <v>1</v>
      </c>
      <c r="I124" t="s">
        <v>651</v>
      </c>
      <c r="J124" t="s">
        <v>110</v>
      </c>
      <c r="K124">
        <f t="shared" si="1"/>
        <v>1.8463448281208423</v>
      </c>
    </row>
    <row r="125" spans="1:11" ht="15.75" hidden="1" thickTop="1" x14ac:dyDescent="0.25">
      <c r="A125" t="s">
        <v>123</v>
      </c>
      <c r="B125">
        <v>7.086957</v>
      </c>
      <c r="C125">
        <v>6.0649480000000002</v>
      </c>
      <c r="D125">
        <v>0.134079</v>
      </c>
      <c r="E125">
        <v>15.545938</v>
      </c>
      <c r="F125">
        <v>1692.3874780000001</v>
      </c>
      <c r="G125">
        <v>-15.686957</v>
      </c>
      <c r="H125" t="s">
        <v>1</v>
      </c>
      <c r="I125" t="s">
        <v>651</v>
      </c>
      <c r="J125" t="s">
        <v>124</v>
      </c>
      <c r="K125">
        <f t="shared" si="1"/>
        <v>1.6771736420877781</v>
      </c>
    </row>
    <row r="126" spans="1:11" ht="15.75" hidden="1" thickTop="1" x14ac:dyDescent="0.25">
      <c r="A126" t="s">
        <v>125</v>
      </c>
      <c r="B126">
        <v>7.25</v>
      </c>
      <c r="C126">
        <v>5.9685980000000001</v>
      </c>
      <c r="D126">
        <v>0.134269</v>
      </c>
      <c r="E126">
        <v>15.858036</v>
      </c>
      <c r="F126">
        <v>1678.4388329999999</v>
      </c>
      <c r="G126">
        <v>-13.758333</v>
      </c>
      <c r="H126" t="s">
        <v>1</v>
      </c>
      <c r="I126" t="s">
        <v>651</v>
      </c>
      <c r="J126" t="s">
        <v>124</v>
      </c>
      <c r="K126">
        <f t="shared" si="1"/>
        <v>1.934590726762609</v>
      </c>
    </row>
    <row r="127" spans="1:11" ht="15.75" hidden="1" thickTop="1" x14ac:dyDescent="0.25">
      <c r="A127" t="s">
        <v>126</v>
      </c>
      <c r="B127">
        <v>7.2857139999999996</v>
      </c>
      <c r="C127">
        <v>6.3068580000000001</v>
      </c>
      <c r="D127">
        <v>0.142571</v>
      </c>
      <c r="E127">
        <v>16.179192</v>
      </c>
      <c r="F127">
        <v>1674.420429</v>
      </c>
      <c r="G127">
        <v>-14.277551000000001</v>
      </c>
      <c r="H127" t="s">
        <v>1</v>
      </c>
      <c r="I127" t="s">
        <v>640</v>
      </c>
      <c r="J127" t="s">
        <v>10</v>
      </c>
      <c r="K127">
        <f t="shared" si="1"/>
        <v>1.897438125734124</v>
      </c>
    </row>
    <row r="128" spans="1:11" ht="15.75" hidden="1" thickTop="1" x14ac:dyDescent="0.25">
      <c r="A128" t="s">
        <v>127</v>
      </c>
      <c r="B128">
        <v>7.4307689999999997</v>
      </c>
      <c r="C128">
        <v>5.2447480000000004</v>
      </c>
      <c r="D128">
        <v>0.14882600000000001</v>
      </c>
      <c r="E128">
        <v>17.684332999999999</v>
      </c>
      <c r="F128">
        <v>1797.6966620000001</v>
      </c>
      <c r="G128">
        <v>-8.8782010000000007</v>
      </c>
      <c r="H128" t="s">
        <v>1</v>
      </c>
      <c r="I128" t="s">
        <v>630</v>
      </c>
      <c r="J128" t="s">
        <v>12</v>
      </c>
      <c r="K128">
        <f t="shared" si="1"/>
        <v>3.5808004801644433</v>
      </c>
    </row>
    <row r="129" spans="1:11" ht="15.75" hidden="1" thickTop="1" x14ac:dyDescent="0.25">
      <c r="A129" t="s">
        <v>128</v>
      </c>
      <c r="B129">
        <v>7.3636359999999996</v>
      </c>
      <c r="C129">
        <v>5.3276529999999998</v>
      </c>
      <c r="D129">
        <v>0.14835100000000001</v>
      </c>
      <c r="E129">
        <v>17.894563999999999</v>
      </c>
      <c r="F129">
        <v>1784.600091</v>
      </c>
      <c r="G129">
        <v>-9.6</v>
      </c>
      <c r="H129" t="s">
        <v>1</v>
      </c>
      <c r="I129" t="s">
        <v>631</v>
      </c>
      <c r="J129" t="s">
        <v>12</v>
      </c>
      <c r="K129">
        <f t="shared" si="1"/>
        <v>3.3265250565422209</v>
      </c>
    </row>
    <row r="130" spans="1:11" ht="15.75" hidden="1" thickTop="1" x14ac:dyDescent="0.25">
      <c r="A130" t="s">
        <v>129</v>
      </c>
      <c r="B130">
        <v>7.1522490000000003</v>
      </c>
      <c r="C130">
        <v>5.5806630000000004</v>
      </c>
      <c r="D130">
        <v>0.14684700000000001</v>
      </c>
      <c r="E130">
        <v>18.215458999999999</v>
      </c>
      <c r="F130">
        <v>1743.361754</v>
      </c>
      <c r="G130">
        <v>-11.70069</v>
      </c>
      <c r="H130" t="s">
        <v>1</v>
      </c>
      <c r="I130" t="s">
        <v>652</v>
      </c>
      <c r="J130" t="s">
        <v>12</v>
      </c>
      <c r="K130">
        <f t="shared" si="1"/>
        <v>2.714039475633923</v>
      </c>
    </row>
    <row r="131" spans="1:11" ht="15.75" hidden="1" thickTop="1" x14ac:dyDescent="0.25">
      <c r="A131" t="s">
        <v>130</v>
      </c>
      <c r="B131">
        <v>7</v>
      </c>
      <c r="C131">
        <v>5.9004339999999997</v>
      </c>
      <c r="D131">
        <v>0.140268</v>
      </c>
      <c r="E131">
        <v>17.289432999999999</v>
      </c>
      <c r="F131">
        <v>1737.9928749999999</v>
      </c>
      <c r="G131">
        <v>-14.3125</v>
      </c>
      <c r="H131" t="s">
        <v>1</v>
      </c>
      <c r="I131" t="s">
        <v>630</v>
      </c>
      <c r="J131" t="s">
        <v>33</v>
      </c>
      <c r="K131">
        <f t="shared" ref="K131:K194" si="2">(F131*E131)/(1000*ABS(G131))</f>
        <v>2.0994872570682879</v>
      </c>
    </row>
    <row r="132" spans="1:11" ht="15.75" hidden="1" thickTop="1" x14ac:dyDescent="0.25">
      <c r="A132" t="s">
        <v>130</v>
      </c>
      <c r="B132">
        <v>7</v>
      </c>
      <c r="C132">
        <v>5.9004339999999997</v>
      </c>
      <c r="D132">
        <v>0.140268</v>
      </c>
      <c r="E132">
        <v>17.289432999999999</v>
      </c>
      <c r="F132">
        <v>1737.9928749999999</v>
      </c>
      <c r="G132">
        <v>-14.3125</v>
      </c>
      <c r="H132" t="s">
        <v>83</v>
      </c>
      <c r="I132" t="s">
        <v>631</v>
      </c>
      <c r="J132" t="s">
        <v>33</v>
      </c>
      <c r="K132">
        <f t="shared" si="2"/>
        <v>2.0994872570682879</v>
      </c>
    </row>
    <row r="133" spans="1:11" ht="15.75" hidden="1" thickTop="1" x14ac:dyDescent="0.25">
      <c r="A133" t="s">
        <v>131</v>
      </c>
      <c r="B133">
        <v>8.1578949999999999</v>
      </c>
      <c r="C133">
        <v>3.9445239999999999</v>
      </c>
      <c r="D133">
        <v>0.117892</v>
      </c>
      <c r="E133">
        <v>15.446104999999999</v>
      </c>
      <c r="F133">
        <v>1710.1546490000001</v>
      </c>
      <c r="G133">
        <v>-2.8808859999999998</v>
      </c>
      <c r="H133" t="s">
        <v>1</v>
      </c>
      <c r="I133" t="s">
        <v>636</v>
      </c>
      <c r="J133" t="s">
        <v>37</v>
      </c>
      <c r="K133">
        <f t="shared" si="2"/>
        <v>9.1691334800100197</v>
      </c>
    </row>
    <row r="134" spans="1:11" ht="15.75" hidden="1" thickTop="1" x14ac:dyDescent="0.25">
      <c r="A134" t="s">
        <v>132</v>
      </c>
      <c r="B134">
        <v>8.0508469999999992</v>
      </c>
      <c r="C134">
        <v>3.886895</v>
      </c>
      <c r="D134">
        <v>0.118883</v>
      </c>
      <c r="E134">
        <v>15.762677999999999</v>
      </c>
      <c r="F134">
        <v>1726.183305</v>
      </c>
      <c r="G134">
        <v>-3.705832</v>
      </c>
      <c r="H134" t="s">
        <v>1</v>
      </c>
      <c r="I134" t="s">
        <v>630</v>
      </c>
      <c r="J134" t="s">
        <v>37</v>
      </c>
      <c r="K134">
        <f t="shared" si="2"/>
        <v>7.3422841633648774</v>
      </c>
    </row>
    <row r="135" spans="1:11" ht="15.75" hidden="1" thickTop="1" x14ac:dyDescent="0.25">
      <c r="A135" t="s">
        <v>133</v>
      </c>
      <c r="B135">
        <v>7.9508200000000002</v>
      </c>
      <c r="C135">
        <v>3.8322609999999999</v>
      </c>
      <c r="D135">
        <v>0.119801</v>
      </c>
      <c r="E135">
        <v>15.925094</v>
      </c>
      <c r="F135">
        <v>1741.1609020000001</v>
      </c>
      <c r="G135">
        <v>-4.4181670000000004</v>
      </c>
      <c r="H135" t="s">
        <v>1</v>
      </c>
      <c r="I135" t="s">
        <v>653</v>
      </c>
      <c r="J135" t="s">
        <v>37</v>
      </c>
      <c r="K135">
        <f t="shared" si="2"/>
        <v>6.2759400071284732</v>
      </c>
    </row>
    <row r="136" spans="1:11" ht="15.75" hidden="1" thickTop="1" x14ac:dyDescent="0.25">
      <c r="A136" t="s">
        <v>134</v>
      </c>
      <c r="B136">
        <v>7.8571429999999998</v>
      </c>
      <c r="C136">
        <v>3.7803810000000002</v>
      </c>
      <c r="D136">
        <v>0.120655</v>
      </c>
      <c r="E136">
        <v>15.996164</v>
      </c>
      <c r="F136">
        <v>1755.1875399999999</v>
      </c>
      <c r="G136">
        <v>-5.034014</v>
      </c>
      <c r="H136" t="s">
        <v>1</v>
      </c>
      <c r="I136" t="s">
        <v>653</v>
      </c>
      <c r="J136" t="s">
        <v>37</v>
      </c>
      <c r="K136">
        <f t="shared" si="2"/>
        <v>5.5773122086264673</v>
      </c>
    </row>
    <row r="137" spans="1:11" ht="15.75" hidden="1" thickTop="1" x14ac:dyDescent="0.25">
      <c r="A137" t="s">
        <v>135</v>
      </c>
      <c r="B137">
        <v>7.7692310000000004</v>
      </c>
      <c r="C137">
        <v>3.7310370000000002</v>
      </c>
      <c r="D137">
        <v>0.121451</v>
      </c>
      <c r="E137">
        <v>16.006343000000001</v>
      </c>
      <c r="F137">
        <v>1768.3510000000001</v>
      </c>
      <c r="G137">
        <v>-5.5668639999999998</v>
      </c>
      <c r="H137" t="s">
        <v>1</v>
      </c>
      <c r="I137" t="s">
        <v>653</v>
      </c>
      <c r="J137" t="s">
        <v>37</v>
      </c>
      <c r="K137">
        <f t="shared" si="2"/>
        <v>5.0845202344431275</v>
      </c>
    </row>
    <row r="138" spans="1:11" ht="15.75" hidden="1" thickTop="1" x14ac:dyDescent="0.25">
      <c r="A138" t="s">
        <v>136</v>
      </c>
      <c r="B138">
        <v>7.6865670000000001</v>
      </c>
      <c r="C138">
        <v>3.6840359999999999</v>
      </c>
      <c r="D138">
        <v>0.122194</v>
      </c>
      <c r="E138">
        <v>15.973577000000001</v>
      </c>
      <c r="F138">
        <v>1780.728582</v>
      </c>
      <c r="G138">
        <v>-6.0280690000000003</v>
      </c>
      <c r="H138" t="s">
        <v>1</v>
      </c>
      <c r="I138" t="s">
        <v>630</v>
      </c>
      <c r="J138" t="s">
        <v>37</v>
      </c>
      <c r="K138">
        <f t="shared" si="2"/>
        <v>4.7186926892638112</v>
      </c>
    </row>
    <row r="139" spans="1:11" ht="15.75" hidden="1" thickTop="1" x14ac:dyDescent="0.25">
      <c r="A139" t="s">
        <v>137</v>
      </c>
      <c r="B139">
        <v>7.6086960000000001</v>
      </c>
      <c r="C139">
        <v>3.639205</v>
      </c>
      <c r="D139">
        <v>0.12289</v>
      </c>
      <c r="E139">
        <v>15.909549999999999</v>
      </c>
      <c r="F139">
        <v>1792.3886230000001</v>
      </c>
      <c r="G139">
        <v>-6.4272210000000003</v>
      </c>
      <c r="H139" t="s">
        <v>1</v>
      </c>
      <c r="I139" t="s">
        <v>630</v>
      </c>
      <c r="J139" t="s">
        <v>37</v>
      </c>
      <c r="K139">
        <f t="shared" si="2"/>
        <v>4.4367692377544889</v>
      </c>
    </row>
    <row r="140" spans="1:11" ht="15.75" hidden="1" thickTop="1" x14ac:dyDescent="0.25">
      <c r="A140" t="s">
        <v>138</v>
      </c>
      <c r="B140">
        <v>7.5352110000000003</v>
      </c>
      <c r="C140">
        <v>3.5963859999999999</v>
      </c>
      <c r="D140">
        <v>0.123544</v>
      </c>
      <c r="E140">
        <v>15.822348</v>
      </c>
      <c r="F140">
        <v>1803.3917610000001</v>
      </c>
      <c r="G140">
        <v>-6.7724659999999997</v>
      </c>
      <c r="H140" t="s">
        <v>1</v>
      </c>
      <c r="I140" t="s">
        <v>630</v>
      </c>
      <c r="J140" t="s">
        <v>37</v>
      </c>
      <c r="K140">
        <f t="shared" si="2"/>
        <v>4.2132204167396088</v>
      </c>
    </row>
    <row r="141" spans="1:11" ht="15.75" hidden="1" thickTop="1" x14ac:dyDescent="0.25">
      <c r="A141" t="s">
        <v>139</v>
      </c>
      <c r="B141">
        <v>7.4657530000000003</v>
      </c>
      <c r="C141">
        <v>3.5554399999999999</v>
      </c>
      <c r="D141">
        <v>0.124158</v>
      </c>
      <c r="E141">
        <v>15.717791999999999</v>
      </c>
      <c r="F141">
        <v>1813.791986</v>
      </c>
      <c r="G141">
        <v>-7.0707449999999996</v>
      </c>
      <c r="H141" t="s">
        <v>1</v>
      </c>
      <c r="I141" t="s">
        <v>630</v>
      </c>
      <c r="J141" t="s">
        <v>37</v>
      </c>
      <c r="K141">
        <f t="shared" si="2"/>
        <v>4.0319379594674833</v>
      </c>
    </row>
    <row r="142" spans="1:11" ht="15.75" hidden="1" thickTop="1" x14ac:dyDescent="0.25">
      <c r="A142" t="s">
        <v>140</v>
      </c>
      <c r="B142">
        <v>7.4</v>
      </c>
      <c r="C142">
        <v>3.5162390000000001</v>
      </c>
      <c r="D142">
        <v>0.124737</v>
      </c>
      <c r="E142">
        <v>15.600201</v>
      </c>
      <c r="F142">
        <v>1823.6375330000001</v>
      </c>
      <c r="G142">
        <v>-7.3280000000000003</v>
      </c>
      <c r="H142" t="s">
        <v>1</v>
      </c>
      <c r="I142" t="s">
        <v>630</v>
      </c>
      <c r="J142" t="s">
        <v>37</v>
      </c>
      <c r="K142">
        <f t="shared" si="2"/>
        <v>3.8822478255928128</v>
      </c>
    </row>
    <row r="143" spans="1:11" ht="15.75" hidden="1" thickTop="1" x14ac:dyDescent="0.25">
      <c r="A143" t="s">
        <v>141</v>
      </c>
      <c r="B143">
        <v>7.4285709999999998</v>
      </c>
      <c r="C143">
        <v>4.5518359999999998</v>
      </c>
      <c r="D143">
        <v>0.124998</v>
      </c>
      <c r="E143">
        <v>16.179192</v>
      </c>
      <c r="F143">
        <v>1708.7061430000001</v>
      </c>
      <c r="G143">
        <v>-8.3102040000000006</v>
      </c>
      <c r="H143" t="s">
        <v>1</v>
      </c>
      <c r="I143" t="s">
        <v>630</v>
      </c>
      <c r="J143" t="s">
        <v>10</v>
      </c>
      <c r="K143">
        <f t="shared" si="2"/>
        <v>3.326691469809461</v>
      </c>
    </row>
    <row r="144" spans="1:11" ht="15.75" hidden="1" thickTop="1" x14ac:dyDescent="0.25">
      <c r="A144" t="s">
        <v>142</v>
      </c>
      <c r="B144">
        <v>7.4444439999999998</v>
      </c>
      <c r="C144">
        <v>5.5183879999999998</v>
      </c>
      <c r="D144">
        <v>0.13169700000000001</v>
      </c>
      <c r="E144">
        <v>13.14594</v>
      </c>
      <c r="F144">
        <v>1619.5851110000001</v>
      </c>
      <c r="G144">
        <v>-10.854321000000001</v>
      </c>
      <c r="H144" t="s">
        <v>1</v>
      </c>
      <c r="I144" t="s">
        <v>640</v>
      </c>
      <c r="J144" t="s">
        <v>33</v>
      </c>
      <c r="K144">
        <f t="shared" si="2"/>
        <v>1.9615200890133377</v>
      </c>
    </row>
    <row r="145" spans="1:11" ht="15.75" hidden="1" thickTop="1" x14ac:dyDescent="0.25">
      <c r="A145" t="s">
        <v>142</v>
      </c>
      <c r="B145">
        <v>7.4444439999999998</v>
      </c>
      <c r="C145">
        <v>5.5183879999999998</v>
      </c>
      <c r="D145">
        <v>0.13169700000000001</v>
      </c>
      <c r="E145">
        <v>13.14594</v>
      </c>
      <c r="F145">
        <v>1619.5851110000001</v>
      </c>
      <c r="G145">
        <v>-10.854321000000001</v>
      </c>
      <c r="H145" t="s">
        <v>1</v>
      </c>
      <c r="I145" t="s">
        <v>640</v>
      </c>
      <c r="J145" t="s">
        <v>5</v>
      </c>
      <c r="K145">
        <f t="shared" si="2"/>
        <v>1.9615200890133377</v>
      </c>
    </row>
    <row r="146" spans="1:11" ht="15.75" hidden="1" thickTop="1" x14ac:dyDescent="0.25">
      <c r="A146" t="s">
        <v>142</v>
      </c>
      <c r="B146">
        <v>7.4444439999999998</v>
      </c>
      <c r="C146">
        <v>5.5183879999999998</v>
      </c>
      <c r="D146">
        <v>0.13169700000000001</v>
      </c>
      <c r="E146">
        <v>13.14594</v>
      </c>
      <c r="F146">
        <v>1619.5851110000001</v>
      </c>
      <c r="G146">
        <v>-10.854321000000001</v>
      </c>
      <c r="H146" t="s">
        <v>143</v>
      </c>
      <c r="I146" t="s">
        <v>631</v>
      </c>
      <c r="J146" t="s">
        <v>33</v>
      </c>
      <c r="K146">
        <f t="shared" si="2"/>
        <v>1.9615200890133377</v>
      </c>
    </row>
    <row r="147" spans="1:11" ht="15.75" hidden="1" thickTop="1" x14ac:dyDescent="0.25">
      <c r="A147" t="s">
        <v>144</v>
      </c>
      <c r="B147">
        <v>7.8</v>
      </c>
      <c r="C147">
        <v>5.2578279999999999</v>
      </c>
      <c r="D147">
        <v>0.129522</v>
      </c>
      <c r="E147">
        <v>13.381607000000001</v>
      </c>
      <c r="F147">
        <v>1593.3886</v>
      </c>
      <c r="G147">
        <v>-7.6</v>
      </c>
      <c r="H147" t="s">
        <v>1</v>
      </c>
      <c r="I147" t="s">
        <v>630</v>
      </c>
      <c r="J147" t="s">
        <v>72</v>
      </c>
      <c r="K147">
        <f t="shared" si="2"/>
        <v>2.8055394794052897</v>
      </c>
    </row>
    <row r="148" spans="1:11" ht="15.75" hidden="1" thickTop="1" x14ac:dyDescent="0.25">
      <c r="A148" t="s">
        <v>144</v>
      </c>
      <c r="B148">
        <v>7.8</v>
      </c>
      <c r="C148">
        <v>5.2578279999999999</v>
      </c>
      <c r="D148">
        <v>0.129522</v>
      </c>
      <c r="E148">
        <v>13.381607000000001</v>
      </c>
      <c r="F148">
        <v>1593.3886</v>
      </c>
      <c r="G148">
        <v>-7.6</v>
      </c>
      <c r="H148" t="s">
        <v>1</v>
      </c>
      <c r="I148" t="s">
        <v>640</v>
      </c>
      <c r="J148" t="s">
        <v>2</v>
      </c>
      <c r="K148">
        <f t="shared" si="2"/>
        <v>2.8055394794052897</v>
      </c>
    </row>
    <row r="149" spans="1:11" ht="15.75" hidden="1" thickTop="1" x14ac:dyDescent="0.25">
      <c r="A149" t="s">
        <v>145</v>
      </c>
      <c r="B149">
        <v>7.1666670000000003</v>
      </c>
      <c r="C149">
        <v>6.5851199999999999</v>
      </c>
      <c r="D149">
        <v>0.15099699999999999</v>
      </c>
      <c r="E149">
        <v>14.897512000000001</v>
      </c>
      <c r="F149">
        <v>1651.6571670000001</v>
      </c>
      <c r="G149">
        <v>-17.355556</v>
      </c>
      <c r="H149" t="s">
        <v>1</v>
      </c>
      <c r="I149" t="s">
        <v>647</v>
      </c>
      <c r="J149" t="s">
        <v>146</v>
      </c>
      <c r="K149">
        <f t="shared" si="2"/>
        <v>1.4177351889659142</v>
      </c>
    </row>
    <row r="150" spans="1:11" ht="15.75" hidden="1" thickTop="1" x14ac:dyDescent="0.25">
      <c r="A150" t="s">
        <v>147</v>
      </c>
      <c r="B150">
        <v>6.8461540000000003</v>
      </c>
      <c r="C150">
        <v>11.153017999999999</v>
      </c>
      <c r="D150">
        <v>0.205458</v>
      </c>
      <c r="E150">
        <v>16.006343000000001</v>
      </c>
      <c r="F150">
        <v>1662.683538</v>
      </c>
      <c r="G150">
        <v>-18.840236999999998</v>
      </c>
      <c r="H150" t="s">
        <v>1</v>
      </c>
      <c r="I150" t="s">
        <v>654</v>
      </c>
      <c r="J150" t="s">
        <v>146</v>
      </c>
      <c r="K150">
        <f t="shared" si="2"/>
        <v>1.4125874854802272</v>
      </c>
    </row>
    <row r="151" spans="1:11" ht="15.75" hidden="1" thickTop="1" x14ac:dyDescent="0.25">
      <c r="A151" t="s">
        <v>148</v>
      </c>
      <c r="B151">
        <v>6.6764710000000003</v>
      </c>
      <c r="C151">
        <v>12.523246</v>
      </c>
      <c r="D151">
        <v>0.222386</v>
      </c>
      <c r="E151">
        <v>16.156448999999999</v>
      </c>
      <c r="F151">
        <v>1668.521029</v>
      </c>
      <c r="G151">
        <v>-19.435986</v>
      </c>
      <c r="H151" t="s">
        <v>1</v>
      </c>
      <c r="I151" t="s">
        <v>655</v>
      </c>
      <c r="J151" t="s">
        <v>146</v>
      </c>
      <c r="K151">
        <f t="shared" si="2"/>
        <v>1.3869826264778138</v>
      </c>
    </row>
    <row r="152" spans="1:11" ht="15.75" hidden="1" thickTop="1" x14ac:dyDescent="0.25">
      <c r="A152" t="s">
        <v>149</v>
      </c>
      <c r="B152">
        <v>6.5714290000000002</v>
      </c>
      <c r="C152">
        <v>13.300929999999999</v>
      </c>
      <c r="D152">
        <v>0.23224700000000001</v>
      </c>
      <c r="E152">
        <v>16.179192</v>
      </c>
      <c r="F152">
        <v>1672.134714</v>
      </c>
      <c r="G152">
        <v>-19.738776000000001</v>
      </c>
      <c r="H152" t="s">
        <v>1</v>
      </c>
      <c r="I152" t="s">
        <v>656</v>
      </c>
      <c r="J152" t="s">
        <v>146</v>
      </c>
      <c r="K152">
        <f t="shared" si="2"/>
        <v>1.3705909924541972</v>
      </c>
    </row>
    <row r="153" spans="1:11" ht="15.75" hidden="1" thickTop="1" x14ac:dyDescent="0.25">
      <c r="A153" t="s">
        <v>150</v>
      </c>
      <c r="B153">
        <v>7.9800800000000001</v>
      </c>
      <c r="C153">
        <v>2.469052</v>
      </c>
      <c r="D153">
        <v>0.14074200000000001</v>
      </c>
      <c r="E153">
        <v>13.544385</v>
      </c>
      <c r="F153">
        <v>1797.7423229999999</v>
      </c>
      <c r="G153">
        <v>-4.4164380000000003</v>
      </c>
      <c r="H153" t="s">
        <v>1</v>
      </c>
      <c r="I153" t="s">
        <v>634</v>
      </c>
      <c r="J153" t="s">
        <v>151</v>
      </c>
      <c r="K153">
        <f t="shared" si="2"/>
        <v>5.5133377064291071</v>
      </c>
    </row>
    <row r="154" spans="1:11" ht="15.75" hidden="1" thickTop="1" x14ac:dyDescent="0.25">
      <c r="A154" t="s">
        <v>152</v>
      </c>
      <c r="B154">
        <v>7.9701789999999999</v>
      </c>
      <c r="C154">
        <v>2.5147040000000001</v>
      </c>
      <c r="D154">
        <v>0.14072200000000001</v>
      </c>
      <c r="E154">
        <v>13.605232000000001</v>
      </c>
      <c r="F154">
        <v>1796.0237950000001</v>
      </c>
      <c r="G154">
        <v>-4.5272699999999997</v>
      </c>
      <c r="H154" t="s">
        <v>1</v>
      </c>
      <c r="I154" t="s">
        <v>634</v>
      </c>
      <c r="J154" t="s">
        <v>151</v>
      </c>
      <c r="K154">
        <f t="shared" si="2"/>
        <v>5.3973631810109497</v>
      </c>
    </row>
    <row r="155" spans="1:11" ht="15.75" hidden="1" thickTop="1" x14ac:dyDescent="0.25">
      <c r="A155" t="s">
        <v>153</v>
      </c>
      <c r="B155">
        <v>7.9603169999999999</v>
      </c>
      <c r="C155">
        <v>2.5593669999999999</v>
      </c>
      <c r="D155">
        <v>0.14070099999999999</v>
      </c>
      <c r="E155">
        <v>13.660264</v>
      </c>
      <c r="F155">
        <v>1794.312087</v>
      </c>
      <c r="G155">
        <v>-4.6371880000000001</v>
      </c>
      <c r="H155" t="s">
        <v>1</v>
      </c>
      <c r="I155" t="s">
        <v>634</v>
      </c>
      <c r="J155" t="s">
        <v>151</v>
      </c>
      <c r="K155">
        <f t="shared" si="2"/>
        <v>5.2856983169133898</v>
      </c>
    </row>
    <row r="156" spans="1:11" ht="15.75" hidden="1" thickTop="1" x14ac:dyDescent="0.25">
      <c r="A156" t="s">
        <v>154</v>
      </c>
      <c r="B156">
        <v>7.9212600000000002</v>
      </c>
      <c r="C156">
        <v>2.7290869999999998</v>
      </c>
      <c r="D156">
        <v>0.14061999999999999</v>
      </c>
      <c r="E156">
        <v>13.844295000000001</v>
      </c>
      <c r="F156">
        <v>1787.5326460000001</v>
      </c>
      <c r="G156">
        <v>-5.0678900000000002</v>
      </c>
      <c r="H156" t="s">
        <v>1</v>
      </c>
      <c r="I156" t="s">
        <v>634</v>
      </c>
      <c r="J156" t="s">
        <v>151</v>
      </c>
      <c r="K156">
        <f t="shared" si="2"/>
        <v>4.8831228131144462</v>
      </c>
    </row>
    <row r="157" spans="1:11" ht="15.75" hidden="1" thickTop="1" x14ac:dyDescent="0.25">
      <c r="A157" t="s">
        <v>155</v>
      </c>
      <c r="B157">
        <v>7.9115909999999996</v>
      </c>
      <c r="C157">
        <v>2.769495</v>
      </c>
      <c r="D157">
        <v>0.1406</v>
      </c>
      <c r="E157">
        <v>13.883938000000001</v>
      </c>
      <c r="F157">
        <v>1785.8544340000001</v>
      </c>
      <c r="G157">
        <v>-5.1733630000000002</v>
      </c>
      <c r="H157" t="s">
        <v>1</v>
      </c>
      <c r="I157" t="s">
        <v>640</v>
      </c>
      <c r="J157" t="s">
        <v>151</v>
      </c>
      <c r="K157">
        <f t="shared" si="2"/>
        <v>4.7927609639379822</v>
      </c>
    </row>
    <row r="158" spans="1:11" ht="15.75" hidden="1" thickTop="1" x14ac:dyDescent="0.25">
      <c r="A158" t="s">
        <v>156</v>
      </c>
      <c r="B158">
        <v>7.901961</v>
      </c>
      <c r="C158">
        <v>2.8091659999999998</v>
      </c>
      <c r="D158">
        <v>0.14058000000000001</v>
      </c>
      <c r="E158">
        <v>13.921642</v>
      </c>
      <c r="F158">
        <v>1784.182804</v>
      </c>
      <c r="G158">
        <v>-5.2779699999999998</v>
      </c>
      <c r="H158" t="s">
        <v>1</v>
      </c>
      <c r="I158" t="s">
        <v>640</v>
      </c>
      <c r="J158" t="s">
        <v>151</v>
      </c>
      <c r="K158">
        <f t="shared" si="2"/>
        <v>4.7061188790091961</v>
      </c>
    </row>
    <row r="159" spans="1:11" ht="15.75" hidden="1" thickTop="1" x14ac:dyDescent="0.25">
      <c r="A159" t="s">
        <v>157</v>
      </c>
      <c r="B159">
        <v>7.8923680000000003</v>
      </c>
      <c r="C159">
        <v>2.8481329999999998</v>
      </c>
      <c r="D159">
        <v>0.14055999999999999</v>
      </c>
      <c r="E159">
        <v>13.957601</v>
      </c>
      <c r="F159">
        <v>1782.5177160000001</v>
      </c>
      <c r="G159">
        <v>-5.3817199999999996</v>
      </c>
      <c r="H159" t="s">
        <v>1</v>
      </c>
      <c r="I159" t="s">
        <v>640</v>
      </c>
      <c r="J159" t="s">
        <v>151</v>
      </c>
      <c r="K159">
        <f t="shared" si="2"/>
        <v>4.6229961899465826</v>
      </c>
    </row>
    <row r="160" spans="1:11" ht="15.75" hidden="1" thickTop="1" x14ac:dyDescent="0.25">
      <c r="A160" t="s">
        <v>158</v>
      </c>
      <c r="B160">
        <v>7.8828120000000004</v>
      </c>
      <c r="C160">
        <v>2.886425</v>
      </c>
      <c r="D160">
        <v>0.14054</v>
      </c>
      <c r="E160">
        <v>13.991973</v>
      </c>
      <c r="F160">
        <v>1780.8591329999999</v>
      </c>
      <c r="G160">
        <v>-5.4846190000000004</v>
      </c>
      <c r="H160" t="s">
        <v>1</v>
      </c>
      <c r="I160" t="s">
        <v>640</v>
      </c>
      <c r="J160" t="s">
        <v>151</v>
      </c>
      <c r="K160">
        <f t="shared" si="2"/>
        <v>4.5432021633115092</v>
      </c>
    </row>
    <row r="161" spans="1:11" ht="15.75" hidden="1" thickTop="1" x14ac:dyDescent="0.25">
      <c r="A161" t="s">
        <v>159</v>
      </c>
      <c r="B161">
        <v>7.8638130000000004</v>
      </c>
      <c r="C161">
        <v>2.9610910000000001</v>
      </c>
      <c r="D161">
        <v>0.14050099999999999</v>
      </c>
      <c r="E161">
        <v>14.056466</v>
      </c>
      <c r="F161">
        <v>1777.5613269999999</v>
      </c>
      <c r="G161">
        <v>-5.6878979999999997</v>
      </c>
      <c r="H161" t="s">
        <v>1</v>
      </c>
      <c r="I161" t="s">
        <v>640</v>
      </c>
      <c r="J161" t="s">
        <v>151</v>
      </c>
      <c r="K161">
        <f t="shared" si="2"/>
        <v>4.392875954507339</v>
      </c>
    </row>
    <row r="162" spans="1:11" ht="15.75" hidden="1" thickTop="1" x14ac:dyDescent="0.25">
      <c r="A162" t="s">
        <v>160</v>
      </c>
      <c r="B162">
        <v>7.8543690000000002</v>
      </c>
      <c r="C162">
        <v>2.9975139999999998</v>
      </c>
      <c r="D162">
        <v>0.14048099999999999</v>
      </c>
      <c r="E162">
        <v>14.086795</v>
      </c>
      <c r="F162">
        <v>1775.9220290000001</v>
      </c>
      <c r="G162">
        <v>-5.7882930000000004</v>
      </c>
      <c r="H162" t="s">
        <v>1</v>
      </c>
      <c r="I162" t="s">
        <v>640</v>
      </c>
      <c r="J162" t="s">
        <v>151</v>
      </c>
      <c r="K162">
        <f t="shared" si="2"/>
        <v>4.3220081565509991</v>
      </c>
    </row>
    <row r="163" spans="1:11" ht="15.75" hidden="1" thickTop="1" x14ac:dyDescent="0.25">
      <c r="A163" t="s">
        <v>161</v>
      </c>
      <c r="B163">
        <v>7.8449609999999996</v>
      </c>
      <c r="C163">
        <v>3.0333610000000002</v>
      </c>
      <c r="D163">
        <v>0.140462</v>
      </c>
      <c r="E163">
        <v>14.115964</v>
      </c>
      <c r="F163">
        <v>1774.2890849999999</v>
      </c>
      <c r="G163">
        <v>-5.887867</v>
      </c>
      <c r="H163" t="s">
        <v>1</v>
      </c>
      <c r="I163" t="s">
        <v>641</v>
      </c>
      <c r="J163" t="s">
        <v>151</v>
      </c>
      <c r="K163">
        <f t="shared" si="2"/>
        <v>4.253798676066042</v>
      </c>
    </row>
    <row r="164" spans="1:11" ht="15.75" hidden="1" thickTop="1" x14ac:dyDescent="0.25">
      <c r="A164" t="s">
        <v>162</v>
      </c>
      <c r="B164">
        <v>7.8262549999999997</v>
      </c>
      <c r="C164">
        <v>3.1034109999999999</v>
      </c>
      <c r="D164">
        <v>0.14042299999999999</v>
      </c>
      <c r="E164">
        <v>14.171104</v>
      </c>
      <c r="F164">
        <v>1771.0421120000001</v>
      </c>
      <c r="G164">
        <v>-6.0845840000000004</v>
      </c>
      <c r="H164" t="s">
        <v>1</v>
      </c>
      <c r="I164" t="s">
        <v>641</v>
      </c>
      <c r="J164" t="s">
        <v>151</v>
      </c>
      <c r="K164">
        <f t="shared" si="2"/>
        <v>4.1247884748623154</v>
      </c>
    </row>
    <row r="165" spans="1:11" ht="15.75" hidden="1" thickTop="1" x14ac:dyDescent="0.25">
      <c r="A165" t="s">
        <v>163</v>
      </c>
      <c r="B165">
        <v>7.8169560000000002</v>
      </c>
      <c r="C165">
        <v>3.1376520000000001</v>
      </c>
      <c r="D165">
        <v>0.140403</v>
      </c>
      <c r="E165">
        <v>14.197198999999999</v>
      </c>
      <c r="F165">
        <v>1769.4280100000001</v>
      </c>
      <c r="G165">
        <v>-6.1817409999999997</v>
      </c>
      <c r="H165" t="s">
        <v>1</v>
      </c>
      <c r="I165" t="s">
        <v>641</v>
      </c>
      <c r="J165" t="s">
        <v>151</v>
      </c>
      <c r="K165">
        <f t="shared" si="2"/>
        <v>4.0637292267896683</v>
      </c>
    </row>
    <row r="166" spans="1:11" ht="15.75" hidden="1" thickTop="1" x14ac:dyDescent="0.25">
      <c r="A166" t="s">
        <v>164</v>
      </c>
      <c r="B166">
        <v>7.7619049999999996</v>
      </c>
      <c r="C166">
        <v>3.3331590000000002</v>
      </c>
      <c r="D166">
        <v>0.140289</v>
      </c>
      <c r="E166">
        <v>14.336142000000001</v>
      </c>
      <c r="F166">
        <v>1759.8725240000001</v>
      </c>
      <c r="G166">
        <v>-6.7482990000000003</v>
      </c>
      <c r="H166" t="s">
        <v>1</v>
      </c>
      <c r="I166" t="s">
        <v>641</v>
      </c>
      <c r="J166" t="s">
        <v>151</v>
      </c>
      <c r="K166">
        <f t="shared" si="2"/>
        <v>3.7386876909221733</v>
      </c>
    </row>
    <row r="167" spans="1:11" ht="15.75" hidden="1" thickTop="1" x14ac:dyDescent="0.25">
      <c r="A167" t="s">
        <v>165</v>
      </c>
      <c r="B167">
        <v>7.21875</v>
      </c>
      <c r="C167">
        <v>3.6017049999999999</v>
      </c>
      <c r="D167">
        <v>0.13609199999999999</v>
      </c>
      <c r="E167">
        <v>15.910269</v>
      </c>
      <c r="F167">
        <v>1806.613938</v>
      </c>
      <c r="G167">
        <v>-10.449218999999999</v>
      </c>
      <c r="H167" t="s">
        <v>166</v>
      </c>
      <c r="I167" t="s">
        <v>657</v>
      </c>
      <c r="J167" t="s">
        <v>167</v>
      </c>
      <c r="K167">
        <f t="shared" si="2"/>
        <v>2.7508002016925208</v>
      </c>
    </row>
    <row r="168" spans="1:11" ht="15.75" hidden="1" thickTop="1" x14ac:dyDescent="0.25">
      <c r="A168" t="s">
        <v>168</v>
      </c>
      <c r="B168">
        <v>6.8</v>
      </c>
      <c r="C168">
        <v>5.3241209999999999</v>
      </c>
      <c r="D168">
        <v>0.142933</v>
      </c>
      <c r="E168">
        <v>15.686864999999999</v>
      </c>
      <c r="F168">
        <v>1630.2646</v>
      </c>
      <c r="G168">
        <v>-16.02</v>
      </c>
      <c r="H168" t="s">
        <v>166</v>
      </c>
      <c r="I168" t="s">
        <v>631</v>
      </c>
      <c r="J168" t="s">
        <v>167</v>
      </c>
      <c r="K168">
        <f t="shared" si="2"/>
        <v>1.5963633392308987</v>
      </c>
    </row>
    <row r="169" spans="1:11" ht="15.75" hidden="1" thickTop="1" x14ac:dyDescent="0.25">
      <c r="A169" t="s">
        <v>169</v>
      </c>
      <c r="B169">
        <v>6.6363640000000004</v>
      </c>
      <c r="C169">
        <v>5.1021669999999997</v>
      </c>
      <c r="D169">
        <v>0.13921500000000001</v>
      </c>
      <c r="E169">
        <v>15.745825999999999</v>
      </c>
      <c r="F169">
        <v>1680.513273</v>
      </c>
      <c r="G169">
        <v>-16.317354999999999</v>
      </c>
      <c r="H169" t="s">
        <v>166</v>
      </c>
      <c r="I169" t="s">
        <v>631</v>
      </c>
      <c r="J169" t="s">
        <v>167</v>
      </c>
      <c r="K169">
        <f t="shared" si="2"/>
        <v>1.6216518907230062</v>
      </c>
    </row>
    <row r="170" spans="1:11" ht="15.75" hidden="1" thickTop="1" x14ac:dyDescent="0.25">
      <c r="A170" t="s">
        <v>170</v>
      </c>
      <c r="B170">
        <v>6.95</v>
      </c>
      <c r="C170">
        <v>4.0845840000000004</v>
      </c>
      <c r="D170">
        <v>0.13363800000000001</v>
      </c>
      <c r="E170">
        <v>15.828125999999999</v>
      </c>
      <c r="F170">
        <v>1761.0823</v>
      </c>
      <c r="G170">
        <v>-10.198</v>
      </c>
      <c r="H170" t="s">
        <v>166</v>
      </c>
      <c r="I170" t="s">
        <v>657</v>
      </c>
      <c r="J170" t="s">
        <v>167</v>
      </c>
      <c r="K170">
        <f t="shared" si="2"/>
        <v>2.7333430614600704</v>
      </c>
    </row>
    <row r="171" spans="1:11" ht="15.75" hidden="1" thickTop="1" x14ac:dyDescent="0.25">
      <c r="A171" t="s">
        <v>171</v>
      </c>
      <c r="B171">
        <v>7.8409089999999999</v>
      </c>
      <c r="C171">
        <v>4.2728359999999999</v>
      </c>
      <c r="D171">
        <v>0.122021</v>
      </c>
      <c r="E171">
        <v>13.436375999999999</v>
      </c>
      <c r="F171">
        <v>1831.022023</v>
      </c>
      <c r="G171">
        <v>-7.2857440000000002</v>
      </c>
      <c r="H171" t="s">
        <v>1</v>
      </c>
      <c r="I171" t="s">
        <v>634</v>
      </c>
      <c r="J171" t="s">
        <v>172</v>
      </c>
      <c r="K171">
        <f t="shared" si="2"/>
        <v>3.3767725527150891</v>
      </c>
    </row>
    <row r="172" spans="1:11" ht="15.75" hidden="1" thickTop="1" x14ac:dyDescent="0.25">
      <c r="A172" t="s">
        <v>171</v>
      </c>
      <c r="B172">
        <v>7.8409089999999999</v>
      </c>
      <c r="C172">
        <v>4.2728359999999999</v>
      </c>
      <c r="D172">
        <v>0.122021</v>
      </c>
      <c r="E172">
        <v>13.436375999999999</v>
      </c>
      <c r="F172">
        <v>1831.022023</v>
      </c>
      <c r="G172">
        <v>-7.2857440000000002</v>
      </c>
      <c r="H172" t="s">
        <v>1</v>
      </c>
      <c r="I172" t="s">
        <v>634</v>
      </c>
      <c r="J172" t="s">
        <v>173</v>
      </c>
      <c r="K172">
        <f t="shared" si="2"/>
        <v>3.3767725527150891</v>
      </c>
    </row>
    <row r="173" spans="1:11" ht="15.75" hidden="1" thickTop="1" x14ac:dyDescent="0.25">
      <c r="A173" t="s">
        <v>171</v>
      </c>
      <c r="B173">
        <v>7.8409089999999999</v>
      </c>
      <c r="C173">
        <v>4.2728359999999999</v>
      </c>
      <c r="D173">
        <v>0.122021</v>
      </c>
      <c r="E173">
        <v>13.436375999999999</v>
      </c>
      <c r="F173">
        <v>1831.022023</v>
      </c>
      <c r="G173">
        <v>-7.2857440000000002</v>
      </c>
      <c r="H173" t="s">
        <v>174</v>
      </c>
      <c r="I173" t="s">
        <v>628</v>
      </c>
      <c r="J173" t="s">
        <v>173</v>
      </c>
      <c r="K173">
        <f t="shared" si="2"/>
        <v>3.3767725527150891</v>
      </c>
    </row>
    <row r="174" spans="1:11" ht="15.75" hidden="1" thickTop="1" x14ac:dyDescent="0.25">
      <c r="A174" t="s">
        <v>175</v>
      </c>
      <c r="B174">
        <v>6.9</v>
      </c>
      <c r="C174">
        <v>5.3166979999999997</v>
      </c>
      <c r="D174">
        <v>0.169045</v>
      </c>
      <c r="E174">
        <v>14.534236</v>
      </c>
      <c r="F174">
        <v>1796.7646</v>
      </c>
      <c r="G174">
        <v>-11.74</v>
      </c>
      <c r="H174" t="s">
        <v>1</v>
      </c>
      <c r="I174" t="s">
        <v>658</v>
      </c>
      <c r="J174" t="s">
        <v>176</v>
      </c>
      <c r="K174">
        <f t="shared" si="2"/>
        <v>2.2244123281810562</v>
      </c>
    </row>
    <row r="175" spans="1:11" ht="15.75" hidden="1" thickTop="1" x14ac:dyDescent="0.25">
      <c r="A175" t="s">
        <v>177</v>
      </c>
      <c r="B175">
        <v>7.2</v>
      </c>
      <c r="C175">
        <v>5.455171</v>
      </c>
      <c r="D175">
        <v>0.159445</v>
      </c>
      <c r="E175">
        <v>14.534236</v>
      </c>
      <c r="F175">
        <v>1755.5645999999999</v>
      </c>
      <c r="G175">
        <v>-12.071999999999999</v>
      </c>
      <c r="H175" t="s">
        <v>1</v>
      </c>
      <c r="I175" t="s">
        <v>659</v>
      </c>
      <c r="J175" t="s">
        <v>178</v>
      </c>
      <c r="K175">
        <f t="shared" si="2"/>
        <v>2.1136340465246519</v>
      </c>
    </row>
    <row r="176" spans="1:11" ht="15.75" hidden="1" thickTop="1" x14ac:dyDescent="0.25">
      <c r="A176" t="s">
        <v>179</v>
      </c>
      <c r="B176">
        <v>7.0196079999999998</v>
      </c>
      <c r="C176">
        <v>5.3818130000000002</v>
      </c>
      <c r="D176">
        <v>0.16777700000000001</v>
      </c>
      <c r="E176">
        <v>14.610944</v>
      </c>
      <c r="F176">
        <v>1792.828039</v>
      </c>
      <c r="G176">
        <v>-12.35371</v>
      </c>
      <c r="H176" t="s">
        <v>1</v>
      </c>
      <c r="I176" t="s">
        <v>659</v>
      </c>
      <c r="J176" t="s">
        <v>180</v>
      </c>
      <c r="K176">
        <f t="shared" si="2"/>
        <v>2.1204083695876639</v>
      </c>
    </row>
    <row r="177" spans="1:11" ht="15.75" hidden="1" thickTop="1" x14ac:dyDescent="0.25">
      <c r="A177" t="s">
        <v>181</v>
      </c>
      <c r="B177">
        <v>7.1764710000000003</v>
      </c>
      <c r="C177">
        <v>5.3099819999999998</v>
      </c>
      <c r="D177">
        <v>0.14216899999999999</v>
      </c>
      <c r="E177">
        <v>13.921642</v>
      </c>
      <c r="F177">
        <v>1707.8084309999999</v>
      </c>
      <c r="G177">
        <v>-12.163014</v>
      </c>
      <c r="H177" t="s">
        <v>1</v>
      </c>
      <c r="I177" t="s">
        <v>631</v>
      </c>
      <c r="J177" t="s">
        <v>182</v>
      </c>
      <c r="K177">
        <f t="shared" si="2"/>
        <v>1.9547373357429085</v>
      </c>
    </row>
    <row r="178" spans="1:11" ht="15.75" hidden="1" thickTop="1" x14ac:dyDescent="0.25">
      <c r="A178" t="s">
        <v>183</v>
      </c>
      <c r="B178">
        <v>7.1538459999999997</v>
      </c>
      <c r="C178">
        <v>5.2915200000000002</v>
      </c>
      <c r="D178">
        <v>0.14755299999999999</v>
      </c>
      <c r="E178">
        <v>14.222383000000001</v>
      </c>
      <c r="F178">
        <v>1730.639038</v>
      </c>
      <c r="G178">
        <v>-11.979290000000001</v>
      </c>
      <c r="H178" t="s">
        <v>1</v>
      </c>
      <c r="I178" t="s">
        <v>660</v>
      </c>
      <c r="J178" t="s">
        <v>182</v>
      </c>
      <c r="K178">
        <f t="shared" si="2"/>
        <v>2.0546970006726237</v>
      </c>
    </row>
    <row r="179" spans="1:11" ht="15.75" hidden="1" thickTop="1" x14ac:dyDescent="0.25">
      <c r="A179" t="s">
        <v>184</v>
      </c>
      <c r="B179">
        <v>7.1320750000000004</v>
      </c>
      <c r="C179">
        <v>5.2736929999999997</v>
      </c>
      <c r="D179">
        <v>0.152556</v>
      </c>
      <c r="E179">
        <v>14.432707000000001</v>
      </c>
      <c r="F179">
        <v>1752.608113</v>
      </c>
      <c r="G179">
        <v>-11.800641000000001</v>
      </c>
      <c r="H179" t="s">
        <v>1</v>
      </c>
      <c r="I179" t="s">
        <v>660</v>
      </c>
      <c r="J179" t="s">
        <v>182</v>
      </c>
      <c r="K179">
        <f t="shared" si="2"/>
        <v>2.1435174056012625</v>
      </c>
    </row>
    <row r="180" spans="1:11" ht="15.75" hidden="1" thickTop="1" x14ac:dyDescent="0.25">
      <c r="A180" t="s">
        <v>185</v>
      </c>
      <c r="B180">
        <v>7.1111110000000002</v>
      </c>
      <c r="C180">
        <v>5.2564690000000001</v>
      </c>
      <c r="D180">
        <v>0.157222</v>
      </c>
      <c r="E180">
        <v>14.585827</v>
      </c>
      <c r="F180">
        <v>1773.7635190000001</v>
      </c>
      <c r="G180">
        <v>-11.626886000000001</v>
      </c>
      <c r="H180" t="s">
        <v>1</v>
      </c>
      <c r="I180" t="s">
        <v>660</v>
      </c>
      <c r="J180" t="s">
        <v>182</v>
      </c>
      <c r="K180">
        <f t="shared" si="2"/>
        <v>2.2251708520273796</v>
      </c>
    </row>
    <row r="181" spans="1:11" ht="15.75" hidden="1" thickTop="1" x14ac:dyDescent="0.25">
      <c r="A181" t="s">
        <v>186</v>
      </c>
      <c r="B181">
        <v>7.0909089999999999</v>
      </c>
      <c r="C181">
        <v>5.2398179999999996</v>
      </c>
      <c r="D181">
        <v>0.16159200000000001</v>
      </c>
      <c r="E181">
        <v>14.697982</v>
      </c>
      <c r="F181">
        <v>1794.1496360000001</v>
      </c>
      <c r="G181">
        <v>-11.457851</v>
      </c>
      <c r="H181" t="s">
        <v>1</v>
      </c>
      <c r="I181" t="s">
        <v>660</v>
      </c>
      <c r="J181" t="s">
        <v>182</v>
      </c>
      <c r="K181">
        <f t="shared" si="2"/>
        <v>2.3015117804581813</v>
      </c>
    </row>
    <row r="182" spans="1:11" ht="15.75" hidden="1" thickTop="1" x14ac:dyDescent="0.25">
      <c r="A182" t="s">
        <v>186</v>
      </c>
      <c r="B182">
        <v>7.0909089999999999</v>
      </c>
      <c r="C182">
        <v>5.2398179999999996</v>
      </c>
      <c r="D182">
        <v>0.16159200000000001</v>
      </c>
      <c r="E182">
        <v>14.697982</v>
      </c>
      <c r="F182">
        <v>1794.1496360000001</v>
      </c>
      <c r="G182">
        <v>-11.457851</v>
      </c>
      <c r="H182" t="s">
        <v>1</v>
      </c>
      <c r="I182" t="s">
        <v>661</v>
      </c>
      <c r="J182" t="s">
        <v>180</v>
      </c>
      <c r="K182">
        <f t="shared" si="2"/>
        <v>2.3015117804581813</v>
      </c>
    </row>
    <row r="183" spans="1:11" ht="15.75" hidden="1" thickTop="1" x14ac:dyDescent="0.25">
      <c r="A183" t="s">
        <v>186</v>
      </c>
      <c r="B183">
        <v>7.0909089999999999</v>
      </c>
      <c r="C183">
        <v>5.2398179999999996</v>
      </c>
      <c r="D183">
        <v>0.16159200000000001</v>
      </c>
      <c r="E183">
        <v>14.697982</v>
      </c>
      <c r="F183">
        <v>1794.1496360000001</v>
      </c>
      <c r="G183">
        <v>-11.457851</v>
      </c>
      <c r="H183" t="s">
        <v>1</v>
      </c>
      <c r="I183" t="s">
        <v>661</v>
      </c>
      <c r="J183" t="s">
        <v>176</v>
      </c>
      <c r="K183">
        <f t="shared" si="2"/>
        <v>2.3015117804581813</v>
      </c>
    </row>
    <row r="184" spans="1:11" ht="15.75" hidden="1" thickTop="1" x14ac:dyDescent="0.25">
      <c r="A184" t="s">
        <v>187</v>
      </c>
      <c r="B184">
        <v>7.1666670000000003</v>
      </c>
      <c r="C184">
        <v>5.0846039999999997</v>
      </c>
      <c r="D184">
        <v>0.154749</v>
      </c>
      <c r="E184">
        <v>14.534967999999999</v>
      </c>
      <c r="F184">
        <v>1795.5538329999999</v>
      </c>
      <c r="G184">
        <v>-10.505556</v>
      </c>
      <c r="H184" t="s">
        <v>1</v>
      </c>
      <c r="I184" t="s">
        <v>661</v>
      </c>
      <c r="J184" t="s">
        <v>180</v>
      </c>
      <c r="K184">
        <f t="shared" si="2"/>
        <v>2.4842395304858056</v>
      </c>
    </row>
    <row r="185" spans="1:11" ht="15.75" hidden="1" thickTop="1" x14ac:dyDescent="0.25">
      <c r="A185" t="s">
        <v>188</v>
      </c>
      <c r="B185">
        <v>7.2307689999999996</v>
      </c>
      <c r="C185">
        <v>4.9494689999999997</v>
      </c>
      <c r="D185">
        <v>0.14871300000000001</v>
      </c>
      <c r="E185">
        <v>14.233067999999999</v>
      </c>
      <c r="F185">
        <v>1796.742</v>
      </c>
      <c r="G185">
        <v>-9.699408</v>
      </c>
      <c r="H185" t="s">
        <v>1</v>
      </c>
      <c r="I185" t="s">
        <v>661</v>
      </c>
      <c r="J185" t="s">
        <v>180</v>
      </c>
      <c r="K185">
        <f t="shared" si="2"/>
        <v>2.6365682384384694</v>
      </c>
    </row>
    <row r="186" spans="1:11" ht="15.75" hidden="1" thickTop="1" x14ac:dyDescent="0.25">
      <c r="A186" t="s">
        <v>189</v>
      </c>
      <c r="B186">
        <v>7</v>
      </c>
      <c r="C186">
        <v>5.0533510000000001</v>
      </c>
      <c r="D186">
        <v>0.163359</v>
      </c>
      <c r="E186">
        <v>14.534967999999999</v>
      </c>
      <c r="F186">
        <v>1826.3038329999999</v>
      </c>
      <c r="G186">
        <v>-10.872222000000001</v>
      </c>
      <c r="H186" t="s">
        <v>1</v>
      </c>
      <c r="I186" t="s">
        <v>659</v>
      </c>
      <c r="J186" t="s">
        <v>178</v>
      </c>
      <c r="K186">
        <f t="shared" si="2"/>
        <v>2.4415678571438608</v>
      </c>
    </row>
    <row r="187" spans="1:11" ht="15.75" hidden="1" thickTop="1" x14ac:dyDescent="0.25">
      <c r="A187" t="s">
        <v>190</v>
      </c>
      <c r="B187">
        <v>6.9230770000000001</v>
      </c>
      <c r="C187">
        <v>4.890021</v>
      </c>
      <c r="D187">
        <v>0.16483900000000001</v>
      </c>
      <c r="E187">
        <v>14.233067999999999</v>
      </c>
      <c r="F187">
        <v>1853.511231</v>
      </c>
      <c r="G187">
        <v>-10.324260000000001</v>
      </c>
      <c r="H187" t="s">
        <v>1</v>
      </c>
      <c r="I187" t="s">
        <v>659</v>
      </c>
      <c r="J187" t="s">
        <v>178</v>
      </c>
      <c r="K187">
        <f t="shared" si="2"/>
        <v>2.5552583322762801</v>
      </c>
    </row>
    <row r="188" spans="1:11" ht="15.75" hidden="1" thickTop="1" x14ac:dyDescent="0.25">
      <c r="A188" t="s">
        <v>191</v>
      </c>
      <c r="B188">
        <v>7.25</v>
      </c>
      <c r="C188">
        <v>5.1748779999999996</v>
      </c>
      <c r="D188">
        <v>0.15510699999999999</v>
      </c>
      <c r="E188">
        <v>14.534967999999999</v>
      </c>
      <c r="F188">
        <v>1791.9704999999999</v>
      </c>
      <c r="G188">
        <v>-11.102778000000001</v>
      </c>
      <c r="H188" t="s">
        <v>1</v>
      </c>
      <c r="I188" t="s">
        <v>658</v>
      </c>
      <c r="J188" t="s">
        <v>176</v>
      </c>
      <c r="K188">
        <f t="shared" si="2"/>
        <v>2.3459204421131359</v>
      </c>
    </row>
    <row r="189" spans="1:11" ht="15.75" hidden="1" thickTop="1" x14ac:dyDescent="0.25">
      <c r="A189" t="s">
        <v>192</v>
      </c>
      <c r="B189">
        <v>7.3846150000000002</v>
      </c>
      <c r="C189">
        <v>5.1192859999999998</v>
      </c>
      <c r="D189">
        <v>0.14940100000000001</v>
      </c>
      <c r="E189">
        <v>14.233067999999999</v>
      </c>
      <c r="F189">
        <v>1790.1266149999999</v>
      </c>
      <c r="G189">
        <v>-10.71716</v>
      </c>
      <c r="H189" t="s">
        <v>1</v>
      </c>
      <c r="I189" t="s">
        <v>662</v>
      </c>
      <c r="J189" t="s">
        <v>176</v>
      </c>
      <c r="K189">
        <f t="shared" si="2"/>
        <v>2.3774016474424959</v>
      </c>
    </row>
    <row r="190" spans="1:11" ht="15.75" hidden="1" thickTop="1" x14ac:dyDescent="0.25">
      <c r="A190" t="s">
        <v>193</v>
      </c>
      <c r="B190">
        <v>7.1568630000000004</v>
      </c>
      <c r="C190">
        <v>5.5512810000000004</v>
      </c>
      <c r="D190">
        <v>0.124681</v>
      </c>
      <c r="E190">
        <v>13.921642</v>
      </c>
      <c r="F190">
        <v>1704.9652940000001</v>
      </c>
      <c r="G190">
        <v>-13.341023</v>
      </c>
      <c r="H190" t="s">
        <v>1</v>
      </c>
      <c r="I190" t="s">
        <v>663</v>
      </c>
      <c r="J190" t="s">
        <v>194</v>
      </c>
      <c r="K190">
        <f t="shared" si="2"/>
        <v>1.7791676429530741</v>
      </c>
    </row>
    <row r="191" spans="1:11" ht="15.75" hidden="1" thickTop="1" x14ac:dyDescent="0.25">
      <c r="A191" t="s">
        <v>193</v>
      </c>
      <c r="B191">
        <v>7.1568630000000004</v>
      </c>
      <c r="C191">
        <v>5.5512810000000004</v>
      </c>
      <c r="D191">
        <v>0.124681</v>
      </c>
      <c r="E191">
        <v>13.921642</v>
      </c>
      <c r="F191">
        <v>1704.9652940000001</v>
      </c>
      <c r="G191">
        <v>-13.341023</v>
      </c>
      <c r="H191" t="s">
        <v>1</v>
      </c>
      <c r="I191" t="s">
        <v>631</v>
      </c>
      <c r="J191" t="s">
        <v>195</v>
      </c>
      <c r="K191">
        <f t="shared" si="2"/>
        <v>1.7791676429530741</v>
      </c>
    </row>
    <row r="192" spans="1:11" ht="15.75" hidden="1" thickTop="1" x14ac:dyDescent="0.25">
      <c r="A192" t="s">
        <v>196</v>
      </c>
      <c r="B192">
        <v>7.0952380000000002</v>
      </c>
      <c r="C192">
        <v>5.6518139999999999</v>
      </c>
      <c r="D192">
        <v>0.125418</v>
      </c>
      <c r="E192">
        <v>14.336142000000001</v>
      </c>
      <c r="F192">
        <v>1734.823429</v>
      </c>
      <c r="G192">
        <v>-14.668481</v>
      </c>
      <c r="H192" t="s">
        <v>1</v>
      </c>
      <c r="I192" t="s">
        <v>663</v>
      </c>
      <c r="J192" t="s">
        <v>194</v>
      </c>
      <c r="K192">
        <f t="shared" si="2"/>
        <v>1.6955180991863383</v>
      </c>
    </row>
    <row r="193" spans="1:11" ht="15.75" hidden="1" thickTop="1" x14ac:dyDescent="0.25">
      <c r="A193" t="s">
        <v>196</v>
      </c>
      <c r="B193">
        <v>7.0952380000000002</v>
      </c>
      <c r="C193">
        <v>5.6518139999999999</v>
      </c>
      <c r="D193">
        <v>0.125418</v>
      </c>
      <c r="E193">
        <v>14.336142000000001</v>
      </c>
      <c r="F193">
        <v>1734.823429</v>
      </c>
      <c r="G193">
        <v>-14.668481</v>
      </c>
      <c r="H193" t="s">
        <v>1</v>
      </c>
      <c r="I193" t="s">
        <v>663</v>
      </c>
      <c r="J193" t="s">
        <v>195</v>
      </c>
      <c r="K193">
        <f t="shared" si="2"/>
        <v>1.6955180991863383</v>
      </c>
    </row>
    <row r="194" spans="1:11" ht="15.75" hidden="1" thickTop="1" x14ac:dyDescent="0.25">
      <c r="A194" t="s">
        <v>197</v>
      </c>
      <c r="B194">
        <v>7</v>
      </c>
      <c r="C194">
        <v>5.8037599999999996</v>
      </c>
      <c r="D194">
        <v>0.12655</v>
      </c>
      <c r="E194">
        <v>14.697982</v>
      </c>
      <c r="F194">
        <v>1780.9678180000001</v>
      </c>
      <c r="G194">
        <v>-16.522314000000001</v>
      </c>
      <c r="H194" t="s">
        <v>1</v>
      </c>
      <c r="I194" t="s">
        <v>663</v>
      </c>
      <c r="J194" t="s">
        <v>194</v>
      </c>
      <c r="K194">
        <f t="shared" si="2"/>
        <v>1.5843200251213767</v>
      </c>
    </row>
    <row r="195" spans="1:11" ht="15.75" hidden="1" thickTop="1" x14ac:dyDescent="0.25">
      <c r="A195" t="s">
        <v>197</v>
      </c>
      <c r="B195">
        <v>7</v>
      </c>
      <c r="C195">
        <v>5.8037599999999996</v>
      </c>
      <c r="D195">
        <v>0.12655</v>
      </c>
      <c r="E195">
        <v>14.697982</v>
      </c>
      <c r="F195">
        <v>1780.9678180000001</v>
      </c>
      <c r="G195">
        <v>-16.522314000000001</v>
      </c>
      <c r="H195" t="s">
        <v>1</v>
      </c>
      <c r="I195" t="s">
        <v>663</v>
      </c>
      <c r="J195" t="s">
        <v>195</v>
      </c>
      <c r="K195">
        <f t="shared" ref="K195:K258" si="3">(F195*E195)/(1000*ABS(G195))</f>
        <v>1.5843200251213767</v>
      </c>
    </row>
    <row r="196" spans="1:11" ht="15.75" hidden="1" thickTop="1" x14ac:dyDescent="0.25">
      <c r="A196" t="s">
        <v>198</v>
      </c>
      <c r="B196">
        <v>6.913043</v>
      </c>
      <c r="C196">
        <v>5.9390989999999997</v>
      </c>
      <c r="D196">
        <v>0.12757399999999999</v>
      </c>
      <c r="E196">
        <v>14.855642</v>
      </c>
      <c r="F196">
        <v>1823.0996520000001</v>
      </c>
      <c r="G196">
        <v>-18.005293000000002</v>
      </c>
      <c r="H196" t="s">
        <v>1</v>
      </c>
      <c r="I196" t="s">
        <v>663</v>
      </c>
      <c r="J196" t="s">
        <v>194</v>
      </c>
      <c r="K196">
        <f t="shared" si="3"/>
        <v>1.5041863390080119</v>
      </c>
    </row>
    <row r="197" spans="1:11" ht="15.75" hidden="1" thickTop="1" x14ac:dyDescent="0.25">
      <c r="A197" t="s">
        <v>198</v>
      </c>
      <c r="B197">
        <v>6.913043</v>
      </c>
      <c r="C197">
        <v>5.9390989999999997</v>
      </c>
      <c r="D197">
        <v>0.12757399999999999</v>
      </c>
      <c r="E197">
        <v>14.855642</v>
      </c>
      <c r="F197">
        <v>1823.0996520000001</v>
      </c>
      <c r="G197">
        <v>-18.005293000000002</v>
      </c>
      <c r="H197" t="s">
        <v>1</v>
      </c>
      <c r="I197" t="s">
        <v>663</v>
      </c>
      <c r="J197" t="s">
        <v>195</v>
      </c>
      <c r="K197">
        <f t="shared" si="3"/>
        <v>1.5041863390080119</v>
      </c>
    </row>
    <row r="198" spans="1:11" ht="15.75" hidden="1" thickTop="1" x14ac:dyDescent="0.25">
      <c r="A198" t="s">
        <v>199</v>
      </c>
      <c r="B198">
        <v>8.1219509999999993</v>
      </c>
      <c r="C198">
        <v>3.2123400000000002</v>
      </c>
      <c r="D198">
        <v>0.10738399999999999</v>
      </c>
      <c r="E198">
        <v>12.198539999999999</v>
      </c>
      <c r="F198">
        <v>1848.861537</v>
      </c>
      <c r="G198">
        <v>-5.0707909999999998</v>
      </c>
      <c r="H198" t="s">
        <v>1</v>
      </c>
      <c r="I198" t="s">
        <v>634</v>
      </c>
      <c r="J198" t="s">
        <v>200</v>
      </c>
      <c r="K198">
        <f t="shared" si="3"/>
        <v>4.4477107050075579</v>
      </c>
    </row>
    <row r="199" spans="1:11" ht="15.75" hidden="1" thickTop="1" x14ac:dyDescent="0.25">
      <c r="A199" t="s">
        <v>201</v>
      </c>
      <c r="B199">
        <v>7.9411759999999996</v>
      </c>
      <c r="C199">
        <v>3.7170299999999998</v>
      </c>
      <c r="D199">
        <v>0.110093</v>
      </c>
      <c r="E199">
        <v>12.708367000000001</v>
      </c>
      <c r="F199">
        <v>1816.5484120000001</v>
      </c>
      <c r="G199">
        <v>-6.7820070000000001</v>
      </c>
      <c r="H199" t="s">
        <v>1</v>
      </c>
      <c r="I199" t="s">
        <v>634</v>
      </c>
      <c r="J199" t="s">
        <v>202</v>
      </c>
      <c r="K199">
        <f t="shared" si="3"/>
        <v>3.4039133095797758</v>
      </c>
    </row>
    <row r="200" spans="1:11" ht="15.75" hidden="1" thickTop="1" x14ac:dyDescent="0.25">
      <c r="A200" t="s">
        <v>201</v>
      </c>
      <c r="B200">
        <v>7.9411759999999996</v>
      </c>
      <c r="C200">
        <v>3.7170299999999998</v>
      </c>
      <c r="D200">
        <v>0.110093</v>
      </c>
      <c r="E200">
        <v>12.708367000000001</v>
      </c>
      <c r="F200">
        <v>1816.5484120000001</v>
      </c>
      <c r="G200">
        <v>-6.7820070000000001</v>
      </c>
      <c r="H200" t="s">
        <v>203</v>
      </c>
      <c r="I200" t="s">
        <v>634</v>
      </c>
      <c r="J200" t="s">
        <v>202</v>
      </c>
      <c r="K200">
        <f t="shared" si="3"/>
        <v>3.4039133095797758</v>
      </c>
    </row>
    <row r="201" spans="1:11" ht="15.75" hidden="1" thickTop="1" x14ac:dyDescent="0.25">
      <c r="A201" t="s">
        <v>201</v>
      </c>
      <c r="B201">
        <v>7.9411759999999996</v>
      </c>
      <c r="C201">
        <v>3.7170299999999998</v>
      </c>
      <c r="D201">
        <v>0.110093</v>
      </c>
      <c r="E201">
        <v>12.708367000000001</v>
      </c>
      <c r="F201">
        <v>1816.5484120000001</v>
      </c>
      <c r="G201">
        <v>-6.7820070000000001</v>
      </c>
      <c r="H201" t="s">
        <v>204</v>
      </c>
      <c r="I201" t="s">
        <v>634</v>
      </c>
      <c r="J201" t="s">
        <v>202</v>
      </c>
      <c r="K201">
        <f t="shared" si="3"/>
        <v>3.4039133095797758</v>
      </c>
    </row>
    <row r="202" spans="1:11" ht="15.75" hidden="1" thickTop="1" x14ac:dyDescent="0.25">
      <c r="A202" t="s">
        <v>201</v>
      </c>
      <c r="B202">
        <v>7.9411759999999996</v>
      </c>
      <c r="C202">
        <v>3.7170299999999998</v>
      </c>
      <c r="D202">
        <v>0.110093</v>
      </c>
      <c r="E202">
        <v>12.708367000000001</v>
      </c>
      <c r="F202">
        <v>1816.5484120000001</v>
      </c>
      <c r="G202">
        <v>-6.7820070000000001</v>
      </c>
      <c r="H202" t="s">
        <v>203</v>
      </c>
      <c r="I202" t="s">
        <v>634</v>
      </c>
      <c r="J202" t="s">
        <v>205</v>
      </c>
      <c r="K202">
        <f t="shared" si="3"/>
        <v>3.4039133095797758</v>
      </c>
    </row>
    <row r="203" spans="1:11" ht="15.75" hidden="1" thickTop="1" x14ac:dyDescent="0.25">
      <c r="A203" t="s">
        <v>206</v>
      </c>
      <c r="B203">
        <v>7.8837210000000004</v>
      </c>
      <c r="C203">
        <v>3.8636539999999999</v>
      </c>
      <c r="D203">
        <v>0.11094</v>
      </c>
      <c r="E203">
        <v>12.825995000000001</v>
      </c>
      <c r="F203">
        <v>1806.2783489999999</v>
      </c>
      <c r="G203">
        <v>-7.2969169999999997</v>
      </c>
      <c r="H203" t="s">
        <v>1</v>
      </c>
      <c r="I203" t="s">
        <v>635</v>
      </c>
      <c r="J203" t="s">
        <v>207</v>
      </c>
      <c r="K203">
        <f t="shared" si="3"/>
        <v>3.1749459494855508</v>
      </c>
    </row>
    <row r="204" spans="1:11" ht="15.75" hidden="1" thickTop="1" x14ac:dyDescent="0.25">
      <c r="A204" t="s">
        <v>206</v>
      </c>
      <c r="B204">
        <v>7.8837210000000004</v>
      </c>
      <c r="C204">
        <v>3.8636539999999999</v>
      </c>
      <c r="D204">
        <v>0.11094</v>
      </c>
      <c r="E204">
        <v>12.825995000000001</v>
      </c>
      <c r="F204">
        <v>1806.2783489999999</v>
      </c>
      <c r="G204">
        <v>-7.2969169999999997</v>
      </c>
      <c r="H204" t="s">
        <v>208</v>
      </c>
      <c r="I204" t="s">
        <v>635</v>
      </c>
      <c r="J204" t="s">
        <v>207</v>
      </c>
      <c r="K204">
        <f t="shared" si="3"/>
        <v>3.1749459494855508</v>
      </c>
    </row>
    <row r="205" spans="1:11" ht="15.75" hidden="1" thickTop="1" x14ac:dyDescent="0.25">
      <c r="A205" t="s">
        <v>206</v>
      </c>
      <c r="B205">
        <v>7.8837210000000004</v>
      </c>
      <c r="C205">
        <v>3.8636539999999999</v>
      </c>
      <c r="D205">
        <v>0.11094</v>
      </c>
      <c r="E205">
        <v>12.825995000000001</v>
      </c>
      <c r="F205">
        <v>1806.2783489999999</v>
      </c>
      <c r="G205">
        <v>-7.2969169999999997</v>
      </c>
      <c r="H205" t="s">
        <v>209</v>
      </c>
      <c r="I205" t="s">
        <v>627</v>
      </c>
      <c r="J205" t="s">
        <v>207</v>
      </c>
      <c r="K205">
        <f t="shared" si="3"/>
        <v>3.1749459494855508</v>
      </c>
    </row>
    <row r="206" spans="1:11" ht="15.75" hidden="1" thickTop="1" x14ac:dyDescent="0.25">
      <c r="A206" t="s">
        <v>206</v>
      </c>
      <c r="B206">
        <v>7.8837210000000004</v>
      </c>
      <c r="C206">
        <v>3.8636539999999999</v>
      </c>
      <c r="D206">
        <v>0.11094</v>
      </c>
      <c r="E206">
        <v>12.825995000000001</v>
      </c>
      <c r="F206">
        <v>1806.2783489999999</v>
      </c>
      <c r="G206">
        <v>-7.2969169999999997</v>
      </c>
      <c r="H206" t="s">
        <v>1</v>
      </c>
      <c r="I206" t="s">
        <v>635</v>
      </c>
      <c r="J206" t="s">
        <v>172</v>
      </c>
      <c r="K206">
        <f t="shared" si="3"/>
        <v>3.1749459494855508</v>
      </c>
    </row>
    <row r="207" spans="1:11" ht="15.75" hidden="1" thickTop="1" x14ac:dyDescent="0.25">
      <c r="A207" t="s">
        <v>206</v>
      </c>
      <c r="B207">
        <v>7.8837210000000004</v>
      </c>
      <c r="C207">
        <v>3.8636539999999999</v>
      </c>
      <c r="D207">
        <v>0.11094</v>
      </c>
      <c r="E207">
        <v>12.825995000000001</v>
      </c>
      <c r="F207">
        <v>1806.2783489999999</v>
      </c>
      <c r="G207">
        <v>-7.2969169999999997</v>
      </c>
      <c r="H207" t="s">
        <v>1</v>
      </c>
      <c r="I207" t="s">
        <v>634</v>
      </c>
      <c r="J207" t="s">
        <v>173</v>
      </c>
      <c r="K207">
        <f t="shared" si="3"/>
        <v>3.1749459494855508</v>
      </c>
    </row>
    <row r="208" spans="1:11" ht="15.75" hidden="1" thickTop="1" x14ac:dyDescent="0.25">
      <c r="A208" t="s">
        <v>206</v>
      </c>
      <c r="B208">
        <v>7.8837210000000004</v>
      </c>
      <c r="C208">
        <v>3.8636539999999999</v>
      </c>
      <c r="D208">
        <v>0.11094</v>
      </c>
      <c r="E208">
        <v>12.825995000000001</v>
      </c>
      <c r="F208">
        <v>1806.2783489999999</v>
      </c>
      <c r="G208">
        <v>-7.2969169999999997</v>
      </c>
      <c r="H208" t="s">
        <v>174</v>
      </c>
      <c r="I208" t="s">
        <v>627</v>
      </c>
      <c r="J208" t="s">
        <v>173</v>
      </c>
      <c r="K208">
        <f t="shared" si="3"/>
        <v>3.1749459494855508</v>
      </c>
    </row>
    <row r="209" spans="1:11" ht="15.75" hidden="1" thickTop="1" x14ac:dyDescent="0.25">
      <c r="A209" t="s">
        <v>206</v>
      </c>
      <c r="B209">
        <v>7.8837210000000004</v>
      </c>
      <c r="C209">
        <v>3.8636539999999999</v>
      </c>
      <c r="D209">
        <v>0.11094</v>
      </c>
      <c r="E209">
        <v>12.825995000000001</v>
      </c>
      <c r="F209">
        <v>1806.2783489999999</v>
      </c>
      <c r="G209">
        <v>-7.2969169999999997</v>
      </c>
      <c r="H209" t="s">
        <v>1</v>
      </c>
      <c r="I209" t="s">
        <v>634</v>
      </c>
      <c r="J209" t="s">
        <v>200</v>
      </c>
      <c r="K209">
        <f t="shared" si="3"/>
        <v>3.1749459494855508</v>
      </c>
    </row>
    <row r="210" spans="1:11" ht="15.75" hidden="1" thickTop="1" x14ac:dyDescent="0.25">
      <c r="A210" t="s">
        <v>206</v>
      </c>
      <c r="B210">
        <v>7.8837210000000004</v>
      </c>
      <c r="C210">
        <v>3.8636539999999999</v>
      </c>
      <c r="D210">
        <v>0.11094</v>
      </c>
      <c r="E210">
        <v>12.825995000000001</v>
      </c>
      <c r="F210">
        <v>1806.2783489999999</v>
      </c>
      <c r="G210">
        <v>-7.2969169999999997</v>
      </c>
      <c r="H210" t="s">
        <v>166</v>
      </c>
      <c r="I210" t="s">
        <v>634</v>
      </c>
      <c r="J210" t="s">
        <v>167</v>
      </c>
      <c r="K210">
        <f t="shared" si="3"/>
        <v>3.1749459494855508</v>
      </c>
    </row>
    <row r="211" spans="1:11" ht="15.75" hidden="1" thickTop="1" x14ac:dyDescent="0.25">
      <c r="A211" t="s">
        <v>210</v>
      </c>
      <c r="B211">
        <v>7.528302</v>
      </c>
      <c r="C211">
        <v>3.523237</v>
      </c>
      <c r="D211">
        <v>0.112306</v>
      </c>
      <c r="E211">
        <v>12.257935</v>
      </c>
      <c r="F211">
        <v>1876.791868</v>
      </c>
      <c r="G211">
        <v>-7.0345319999999996</v>
      </c>
      <c r="H211" t="s">
        <v>166</v>
      </c>
      <c r="I211" t="s">
        <v>662</v>
      </c>
      <c r="J211" t="s">
        <v>167</v>
      </c>
      <c r="K211">
        <f t="shared" si="3"/>
        <v>3.2703799949268242</v>
      </c>
    </row>
    <row r="212" spans="1:11" ht="15.75" hidden="1" thickTop="1" x14ac:dyDescent="0.25">
      <c r="A212" t="s">
        <v>211</v>
      </c>
      <c r="B212">
        <v>7.8</v>
      </c>
      <c r="C212">
        <v>4.0678549999999998</v>
      </c>
      <c r="D212">
        <v>0.112163</v>
      </c>
      <c r="E212">
        <v>12.970371</v>
      </c>
      <c r="F212">
        <v>1791.3134</v>
      </c>
      <c r="G212">
        <v>-8.0222040000000003</v>
      </c>
      <c r="H212" t="s">
        <v>1</v>
      </c>
      <c r="I212" t="s">
        <v>634</v>
      </c>
      <c r="J212" t="s">
        <v>202</v>
      </c>
      <c r="K212">
        <f t="shared" si="3"/>
        <v>2.8962114869269588</v>
      </c>
    </row>
    <row r="213" spans="1:11" ht="15.75" hidden="1" thickTop="1" x14ac:dyDescent="0.25">
      <c r="A213" t="s">
        <v>211</v>
      </c>
      <c r="B213">
        <v>7.8</v>
      </c>
      <c r="C213">
        <v>4.0678549999999998</v>
      </c>
      <c r="D213">
        <v>0.112163</v>
      </c>
      <c r="E213">
        <v>12.970371</v>
      </c>
      <c r="F213">
        <v>1791.3134</v>
      </c>
      <c r="G213">
        <v>-8.0222040000000003</v>
      </c>
      <c r="H213" t="s">
        <v>203</v>
      </c>
      <c r="I213" t="s">
        <v>634</v>
      </c>
      <c r="J213" t="s">
        <v>202</v>
      </c>
      <c r="K213">
        <f t="shared" si="3"/>
        <v>2.8962114869269588</v>
      </c>
    </row>
    <row r="214" spans="1:11" ht="15.75" hidden="1" thickTop="1" x14ac:dyDescent="0.25">
      <c r="A214" t="s">
        <v>211</v>
      </c>
      <c r="B214">
        <v>7.8</v>
      </c>
      <c r="C214">
        <v>4.0678549999999998</v>
      </c>
      <c r="D214">
        <v>0.112163</v>
      </c>
      <c r="E214">
        <v>12.970371</v>
      </c>
      <c r="F214">
        <v>1791.3134</v>
      </c>
      <c r="G214">
        <v>-8.0222040000000003</v>
      </c>
      <c r="H214" t="s">
        <v>204</v>
      </c>
      <c r="I214" t="s">
        <v>634</v>
      </c>
      <c r="J214" t="s">
        <v>202</v>
      </c>
      <c r="K214">
        <f t="shared" si="3"/>
        <v>2.8962114869269588</v>
      </c>
    </row>
    <row r="215" spans="1:11" ht="15.75" hidden="1" thickTop="1" x14ac:dyDescent="0.25">
      <c r="A215" t="s">
        <v>211</v>
      </c>
      <c r="B215">
        <v>7.8</v>
      </c>
      <c r="C215">
        <v>4.0678549999999998</v>
      </c>
      <c r="D215">
        <v>0.112163</v>
      </c>
      <c r="E215">
        <v>12.970371</v>
      </c>
      <c r="F215">
        <v>1791.3134</v>
      </c>
      <c r="G215">
        <v>-8.0222040000000003</v>
      </c>
      <c r="H215" t="s">
        <v>203</v>
      </c>
      <c r="I215" t="s">
        <v>634</v>
      </c>
      <c r="J215" t="s">
        <v>205</v>
      </c>
      <c r="K215">
        <f t="shared" si="3"/>
        <v>2.8962114869269588</v>
      </c>
    </row>
    <row r="216" spans="1:11" ht="15.75" hidden="1" thickTop="1" x14ac:dyDescent="0.25">
      <c r="A216" t="s">
        <v>212</v>
      </c>
      <c r="B216">
        <v>7.7727269999999997</v>
      </c>
      <c r="C216">
        <v>4.1321969999999997</v>
      </c>
      <c r="D216">
        <v>0.11255900000000001</v>
      </c>
      <c r="E216">
        <v>13.011329</v>
      </c>
      <c r="F216">
        <v>1786.438455</v>
      </c>
      <c r="G216">
        <v>-8.2520659999999992</v>
      </c>
      <c r="H216" t="s">
        <v>1</v>
      </c>
      <c r="I216" t="s">
        <v>634</v>
      </c>
      <c r="J216" t="s">
        <v>200</v>
      </c>
      <c r="K216">
        <f t="shared" si="3"/>
        <v>2.8167417076228789</v>
      </c>
    </row>
    <row r="217" spans="1:11" ht="15.75" hidden="1" thickTop="1" x14ac:dyDescent="0.25">
      <c r="A217" t="s">
        <v>213</v>
      </c>
      <c r="B217">
        <v>7.72973</v>
      </c>
      <c r="C217">
        <v>4.2316500000000001</v>
      </c>
      <c r="D217">
        <v>0.113179</v>
      </c>
      <c r="E217">
        <v>13.070437</v>
      </c>
      <c r="F217">
        <v>1778.7527299999999</v>
      </c>
      <c r="G217">
        <v>-8.6080679999999994</v>
      </c>
      <c r="H217" t="s">
        <v>1</v>
      </c>
      <c r="I217" t="s">
        <v>664</v>
      </c>
      <c r="J217" t="s">
        <v>214</v>
      </c>
      <c r="K217">
        <f t="shared" si="3"/>
        <v>2.7008471001905434</v>
      </c>
    </row>
    <row r="218" spans="1:11" ht="15.75" hidden="1" thickTop="1" x14ac:dyDescent="0.25">
      <c r="A218" t="s">
        <v>215</v>
      </c>
      <c r="B218">
        <v>7.6666670000000003</v>
      </c>
      <c r="C218">
        <v>4.3734260000000003</v>
      </c>
      <c r="D218">
        <v>0.114084</v>
      </c>
      <c r="E218">
        <v>13.14594</v>
      </c>
      <c r="F218">
        <v>1767.480333</v>
      </c>
      <c r="G218">
        <v>-9.1160490000000003</v>
      </c>
      <c r="H218" t="s">
        <v>1</v>
      </c>
      <c r="I218" t="s">
        <v>636</v>
      </c>
      <c r="J218" t="s">
        <v>60</v>
      </c>
      <c r="K218">
        <f t="shared" si="3"/>
        <v>2.5488224568338778</v>
      </c>
    </row>
    <row r="219" spans="1:11" ht="15.75" hidden="1" thickTop="1" x14ac:dyDescent="0.25">
      <c r="A219" t="s">
        <v>215</v>
      </c>
      <c r="B219">
        <v>7.6666670000000003</v>
      </c>
      <c r="C219">
        <v>4.3734260000000003</v>
      </c>
      <c r="D219">
        <v>0.114084</v>
      </c>
      <c r="E219">
        <v>13.14594</v>
      </c>
      <c r="F219">
        <v>1767.480333</v>
      </c>
      <c r="G219">
        <v>-9.1160490000000003</v>
      </c>
      <c r="H219" t="s">
        <v>1</v>
      </c>
      <c r="I219" t="s">
        <v>630</v>
      </c>
      <c r="J219" t="s">
        <v>202</v>
      </c>
      <c r="K219">
        <f t="shared" si="3"/>
        <v>2.5488224568338778</v>
      </c>
    </row>
    <row r="220" spans="1:11" ht="15.75" hidden="1" thickTop="1" x14ac:dyDescent="0.25">
      <c r="A220" t="s">
        <v>215</v>
      </c>
      <c r="B220">
        <v>7.6666670000000003</v>
      </c>
      <c r="C220">
        <v>4.3734260000000003</v>
      </c>
      <c r="D220">
        <v>0.114084</v>
      </c>
      <c r="E220">
        <v>13.14594</v>
      </c>
      <c r="F220">
        <v>1767.480333</v>
      </c>
      <c r="G220">
        <v>-9.1160490000000003</v>
      </c>
      <c r="H220" t="s">
        <v>203</v>
      </c>
      <c r="I220" t="s">
        <v>630</v>
      </c>
      <c r="J220" t="s">
        <v>202</v>
      </c>
      <c r="K220">
        <f t="shared" si="3"/>
        <v>2.5488224568338778</v>
      </c>
    </row>
    <row r="221" spans="1:11" ht="15.75" hidden="1" thickTop="1" x14ac:dyDescent="0.25">
      <c r="A221" t="s">
        <v>215</v>
      </c>
      <c r="B221">
        <v>7.6666670000000003</v>
      </c>
      <c r="C221">
        <v>4.3734260000000003</v>
      </c>
      <c r="D221">
        <v>0.114084</v>
      </c>
      <c r="E221">
        <v>13.14594</v>
      </c>
      <c r="F221">
        <v>1767.480333</v>
      </c>
      <c r="G221">
        <v>-9.1160490000000003</v>
      </c>
      <c r="H221" t="s">
        <v>204</v>
      </c>
      <c r="I221" t="s">
        <v>630</v>
      </c>
      <c r="J221" t="s">
        <v>202</v>
      </c>
      <c r="K221">
        <f t="shared" si="3"/>
        <v>2.5488224568338778</v>
      </c>
    </row>
    <row r="222" spans="1:11" ht="15.75" hidden="1" thickTop="1" x14ac:dyDescent="0.25">
      <c r="A222" t="s">
        <v>215</v>
      </c>
      <c r="B222">
        <v>7.6666670000000003</v>
      </c>
      <c r="C222">
        <v>4.3734260000000003</v>
      </c>
      <c r="D222">
        <v>0.114084</v>
      </c>
      <c r="E222">
        <v>13.14594</v>
      </c>
      <c r="F222">
        <v>1767.480333</v>
      </c>
      <c r="G222">
        <v>-9.1160490000000003</v>
      </c>
      <c r="H222" t="s">
        <v>203</v>
      </c>
      <c r="I222" t="s">
        <v>630</v>
      </c>
      <c r="J222" t="s">
        <v>205</v>
      </c>
      <c r="K222">
        <f t="shared" si="3"/>
        <v>2.5488224568338778</v>
      </c>
    </row>
    <row r="223" spans="1:11" ht="15.75" hidden="1" thickTop="1" x14ac:dyDescent="0.25">
      <c r="A223" t="s">
        <v>215</v>
      </c>
      <c r="B223">
        <v>7.6666670000000003</v>
      </c>
      <c r="C223">
        <v>4.3734260000000003</v>
      </c>
      <c r="D223">
        <v>0.114084</v>
      </c>
      <c r="E223">
        <v>13.14594</v>
      </c>
      <c r="F223">
        <v>1767.480333</v>
      </c>
      <c r="G223">
        <v>-9.1160490000000003</v>
      </c>
      <c r="H223" t="s">
        <v>1</v>
      </c>
      <c r="I223" t="s">
        <v>630</v>
      </c>
      <c r="J223" t="s">
        <v>216</v>
      </c>
      <c r="K223">
        <f t="shared" si="3"/>
        <v>2.5488224568338778</v>
      </c>
    </row>
    <row r="224" spans="1:11" ht="15.75" hidden="1" thickTop="1" x14ac:dyDescent="0.25">
      <c r="A224" t="s">
        <v>215</v>
      </c>
      <c r="B224">
        <v>7.6666670000000003</v>
      </c>
      <c r="C224">
        <v>4.3734260000000003</v>
      </c>
      <c r="D224">
        <v>0.114084</v>
      </c>
      <c r="E224">
        <v>13.14594</v>
      </c>
      <c r="F224">
        <v>1767.480333</v>
      </c>
      <c r="G224">
        <v>-9.1160490000000003</v>
      </c>
      <c r="H224" t="s">
        <v>217</v>
      </c>
      <c r="I224" t="s">
        <v>647</v>
      </c>
      <c r="J224" t="s">
        <v>216</v>
      </c>
      <c r="K224">
        <f t="shared" si="3"/>
        <v>2.5488224568338778</v>
      </c>
    </row>
    <row r="225" spans="1:11" ht="15.75" hidden="1" thickTop="1" x14ac:dyDescent="0.25">
      <c r="A225" t="s">
        <v>215</v>
      </c>
      <c r="B225">
        <v>7.6666670000000003</v>
      </c>
      <c r="C225">
        <v>4.3734260000000003</v>
      </c>
      <c r="D225">
        <v>0.114084</v>
      </c>
      <c r="E225">
        <v>13.14594</v>
      </c>
      <c r="F225">
        <v>1767.480333</v>
      </c>
      <c r="G225">
        <v>-9.1160490000000003</v>
      </c>
      <c r="H225" t="s">
        <v>218</v>
      </c>
      <c r="I225" t="s">
        <v>647</v>
      </c>
      <c r="J225" t="s">
        <v>216</v>
      </c>
      <c r="K225">
        <f t="shared" si="3"/>
        <v>2.5488224568338778</v>
      </c>
    </row>
    <row r="226" spans="1:11" ht="15.75" hidden="1" thickTop="1" x14ac:dyDescent="0.25">
      <c r="A226" t="s">
        <v>215</v>
      </c>
      <c r="B226">
        <v>7.6666670000000003</v>
      </c>
      <c r="C226">
        <v>4.3734260000000003</v>
      </c>
      <c r="D226">
        <v>0.114084</v>
      </c>
      <c r="E226">
        <v>13.14594</v>
      </c>
      <c r="F226">
        <v>1767.480333</v>
      </c>
      <c r="G226">
        <v>-9.1160490000000003</v>
      </c>
      <c r="H226" t="s">
        <v>219</v>
      </c>
      <c r="I226" t="s">
        <v>647</v>
      </c>
      <c r="J226" t="s">
        <v>216</v>
      </c>
      <c r="K226">
        <f t="shared" si="3"/>
        <v>2.5488224568338778</v>
      </c>
    </row>
    <row r="227" spans="1:11" ht="15.75" hidden="1" thickTop="1" x14ac:dyDescent="0.25">
      <c r="A227" t="s">
        <v>215</v>
      </c>
      <c r="B227">
        <v>7.6666670000000003</v>
      </c>
      <c r="C227">
        <v>4.3734260000000003</v>
      </c>
      <c r="D227">
        <v>0.114084</v>
      </c>
      <c r="E227">
        <v>13.14594</v>
      </c>
      <c r="F227">
        <v>1767.480333</v>
      </c>
      <c r="G227">
        <v>-9.1160490000000003</v>
      </c>
      <c r="H227" t="s">
        <v>220</v>
      </c>
      <c r="I227" t="s">
        <v>647</v>
      </c>
      <c r="J227" t="s">
        <v>216</v>
      </c>
      <c r="K227">
        <f t="shared" si="3"/>
        <v>2.5488224568338778</v>
      </c>
    </row>
    <row r="228" spans="1:11" ht="15.75" hidden="1" thickTop="1" x14ac:dyDescent="0.25">
      <c r="A228" t="s">
        <v>215</v>
      </c>
      <c r="B228">
        <v>7.6666670000000003</v>
      </c>
      <c r="C228">
        <v>4.3734260000000003</v>
      </c>
      <c r="D228">
        <v>0.114084</v>
      </c>
      <c r="E228">
        <v>13.14594</v>
      </c>
      <c r="F228">
        <v>1767.480333</v>
      </c>
      <c r="G228">
        <v>-9.1160490000000003</v>
      </c>
      <c r="H228" t="s">
        <v>221</v>
      </c>
      <c r="I228" t="s">
        <v>647</v>
      </c>
      <c r="J228" t="s">
        <v>216</v>
      </c>
      <c r="K228">
        <f t="shared" si="3"/>
        <v>2.5488224568338778</v>
      </c>
    </row>
    <row r="229" spans="1:11" ht="15.75" hidden="1" thickTop="1" x14ac:dyDescent="0.25">
      <c r="A229" t="s">
        <v>215</v>
      </c>
      <c r="B229">
        <v>7.6666670000000003</v>
      </c>
      <c r="C229">
        <v>4.3734260000000003</v>
      </c>
      <c r="D229">
        <v>0.114084</v>
      </c>
      <c r="E229">
        <v>13.14594</v>
      </c>
      <c r="F229">
        <v>1767.480333</v>
      </c>
      <c r="G229">
        <v>-9.1160490000000003</v>
      </c>
      <c r="H229" t="s">
        <v>1</v>
      </c>
      <c r="I229" t="s">
        <v>630</v>
      </c>
      <c r="J229" t="s">
        <v>200</v>
      </c>
      <c r="K229">
        <f t="shared" si="3"/>
        <v>2.5488224568338778</v>
      </c>
    </row>
    <row r="230" spans="1:11" ht="15.75" hidden="1" thickTop="1" x14ac:dyDescent="0.25">
      <c r="A230" t="s">
        <v>222</v>
      </c>
      <c r="B230">
        <v>7.4680850000000003</v>
      </c>
      <c r="C230">
        <v>4.792548</v>
      </c>
      <c r="D230">
        <v>0.116886</v>
      </c>
      <c r="E230">
        <v>13.308825000000001</v>
      </c>
      <c r="F230">
        <v>1731.984277</v>
      </c>
      <c r="G230">
        <v>-10.605703999999999</v>
      </c>
      <c r="H230" t="s">
        <v>1</v>
      </c>
      <c r="I230" t="s">
        <v>640</v>
      </c>
      <c r="J230" t="s">
        <v>200</v>
      </c>
      <c r="K230">
        <f t="shared" si="3"/>
        <v>2.1734224946636762</v>
      </c>
    </row>
    <row r="231" spans="1:11" ht="15.75" hidden="1" thickTop="1" x14ac:dyDescent="0.25">
      <c r="A231" t="s">
        <v>223</v>
      </c>
      <c r="B231">
        <v>7.4210529999999997</v>
      </c>
      <c r="C231">
        <v>4.886552</v>
      </c>
      <c r="D231">
        <v>0.11754000000000001</v>
      </c>
      <c r="E231">
        <v>13.332803</v>
      </c>
      <c r="F231">
        <v>1723.5773160000001</v>
      </c>
      <c r="G231">
        <v>-10.934072</v>
      </c>
      <c r="H231" t="s">
        <v>203</v>
      </c>
      <c r="I231" t="s">
        <v>627</v>
      </c>
      <c r="J231" t="s">
        <v>205</v>
      </c>
      <c r="K231">
        <f t="shared" si="3"/>
        <v>2.1016979593235483</v>
      </c>
    </row>
    <row r="232" spans="1:11" ht="15.75" hidden="1" thickTop="1" x14ac:dyDescent="0.25">
      <c r="A232" t="s">
        <v>223</v>
      </c>
      <c r="B232">
        <v>7.4210529999999997</v>
      </c>
      <c r="C232">
        <v>4.886552</v>
      </c>
      <c r="D232">
        <v>0.11754000000000001</v>
      </c>
      <c r="E232">
        <v>13.332803</v>
      </c>
      <c r="F232">
        <v>1723.5773160000001</v>
      </c>
      <c r="G232">
        <v>-10.934072</v>
      </c>
      <c r="H232" t="s">
        <v>1</v>
      </c>
      <c r="I232" t="s">
        <v>630</v>
      </c>
      <c r="J232" t="s">
        <v>202</v>
      </c>
      <c r="K232">
        <f t="shared" si="3"/>
        <v>2.1016979593235483</v>
      </c>
    </row>
    <row r="233" spans="1:11" ht="15.75" hidden="1" thickTop="1" x14ac:dyDescent="0.25">
      <c r="A233" t="s">
        <v>223</v>
      </c>
      <c r="B233">
        <v>7.4210529999999997</v>
      </c>
      <c r="C233">
        <v>4.886552</v>
      </c>
      <c r="D233">
        <v>0.11754000000000001</v>
      </c>
      <c r="E233">
        <v>13.332803</v>
      </c>
      <c r="F233">
        <v>1723.5773160000001</v>
      </c>
      <c r="G233">
        <v>-10.934072</v>
      </c>
      <c r="H233" t="s">
        <v>203</v>
      </c>
      <c r="I233" t="s">
        <v>630</v>
      </c>
      <c r="J233" t="s">
        <v>202</v>
      </c>
      <c r="K233">
        <f t="shared" si="3"/>
        <v>2.1016979593235483</v>
      </c>
    </row>
    <row r="234" spans="1:11" ht="15.75" hidden="1" thickTop="1" x14ac:dyDescent="0.25">
      <c r="A234" t="s">
        <v>223</v>
      </c>
      <c r="B234">
        <v>7.4210529999999997</v>
      </c>
      <c r="C234">
        <v>4.886552</v>
      </c>
      <c r="D234">
        <v>0.11754000000000001</v>
      </c>
      <c r="E234">
        <v>13.332803</v>
      </c>
      <c r="F234">
        <v>1723.5773160000001</v>
      </c>
      <c r="G234">
        <v>-10.934072</v>
      </c>
      <c r="H234" t="s">
        <v>204</v>
      </c>
      <c r="I234" t="s">
        <v>630</v>
      </c>
      <c r="J234" t="s">
        <v>202</v>
      </c>
      <c r="K234">
        <f t="shared" si="3"/>
        <v>2.1016979593235483</v>
      </c>
    </row>
    <row r="235" spans="1:11" ht="15.75" hidden="1" thickTop="1" x14ac:dyDescent="0.25">
      <c r="A235" t="s">
        <v>224</v>
      </c>
      <c r="B235">
        <v>7.375</v>
      </c>
      <c r="C235">
        <v>4.976877</v>
      </c>
      <c r="D235">
        <v>0.118176</v>
      </c>
      <c r="E235">
        <v>13.351414</v>
      </c>
      <c r="F235">
        <v>1715.3454999999999</v>
      </c>
      <c r="G235">
        <v>-11.246528</v>
      </c>
      <c r="H235" t="s">
        <v>1</v>
      </c>
      <c r="I235" t="s">
        <v>640</v>
      </c>
      <c r="J235" t="s">
        <v>200</v>
      </c>
      <c r="K235">
        <f t="shared" si="3"/>
        <v>2.0363874009416061</v>
      </c>
    </row>
    <row r="236" spans="1:11" ht="15.75" hidden="1" thickTop="1" x14ac:dyDescent="0.25">
      <c r="A236" t="s">
        <v>225</v>
      </c>
      <c r="B236">
        <v>7.3076920000000003</v>
      </c>
      <c r="C236">
        <v>5.1060169999999996</v>
      </c>
      <c r="D236">
        <v>0.119101</v>
      </c>
      <c r="E236">
        <v>13.370377</v>
      </c>
      <c r="F236">
        <v>1703.3143849999999</v>
      </c>
      <c r="G236">
        <v>-11.687048000000001</v>
      </c>
      <c r="H236" t="s">
        <v>1</v>
      </c>
      <c r="I236" t="s">
        <v>631</v>
      </c>
      <c r="J236" t="s">
        <v>202</v>
      </c>
      <c r="K236">
        <f t="shared" si="3"/>
        <v>1.9486490923091222</v>
      </c>
    </row>
    <row r="237" spans="1:11" ht="15.75" hidden="1" thickTop="1" x14ac:dyDescent="0.25">
      <c r="A237" t="s">
        <v>225</v>
      </c>
      <c r="B237">
        <v>7.3076920000000003</v>
      </c>
      <c r="C237">
        <v>5.1060169999999996</v>
      </c>
      <c r="D237">
        <v>0.119101</v>
      </c>
      <c r="E237">
        <v>13.370377</v>
      </c>
      <c r="F237">
        <v>1703.3143849999999</v>
      </c>
      <c r="G237">
        <v>-11.687048000000001</v>
      </c>
      <c r="H237" t="s">
        <v>203</v>
      </c>
      <c r="I237" t="s">
        <v>627</v>
      </c>
      <c r="J237" t="s">
        <v>202</v>
      </c>
      <c r="K237">
        <f t="shared" si="3"/>
        <v>1.9486490923091222</v>
      </c>
    </row>
    <row r="238" spans="1:11" ht="15.75" hidden="1" thickTop="1" x14ac:dyDescent="0.25">
      <c r="A238" t="s">
        <v>225</v>
      </c>
      <c r="B238">
        <v>7.3076920000000003</v>
      </c>
      <c r="C238">
        <v>5.1060169999999996</v>
      </c>
      <c r="D238">
        <v>0.119101</v>
      </c>
      <c r="E238">
        <v>13.370377</v>
      </c>
      <c r="F238">
        <v>1703.3143849999999</v>
      </c>
      <c r="G238">
        <v>-11.687048000000001</v>
      </c>
      <c r="H238" t="s">
        <v>204</v>
      </c>
      <c r="I238" t="s">
        <v>627</v>
      </c>
      <c r="J238" t="s">
        <v>202</v>
      </c>
      <c r="K238">
        <f t="shared" si="3"/>
        <v>1.9486490923091222</v>
      </c>
    </row>
    <row r="239" spans="1:11" ht="15.75" hidden="1" thickTop="1" x14ac:dyDescent="0.25">
      <c r="A239" t="s">
        <v>225</v>
      </c>
      <c r="B239">
        <v>7.3076920000000003</v>
      </c>
      <c r="C239">
        <v>5.1060169999999996</v>
      </c>
      <c r="D239">
        <v>0.119101</v>
      </c>
      <c r="E239">
        <v>13.370377</v>
      </c>
      <c r="F239">
        <v>1703.3143849999999</v>
      </c>
      <c r="G239">
        <v>-11.687048000000001</v>
      </c>
      <c r="H239" t="s">
        <v>203</v>
      </c>
      <c r="I239" t="s">
        <v>630</v>
      </c>
      <c r="J239" t="s">
        <v>205</v>
      </c>
      <c r="K239">
        <f t="shared" si="3"/>
        <v>1.9486490923091222</v>
      </c>
    </row>
    <row r="240" spans="1:11" ht="15.75" hidden="1" thickTop="1" x14ac:dyDescent="0.25">
      <c r="A240" t="s">
        <v>226</v>
      </c>
      <c r="B240">
        <v>7.2857139999999996</v>
      </c>
      <c r="C240">
        <v>5.1474830000000003</v>
      </c>
      <c r="D240">
        <v>0.11940099999999999</v>
      </c>
      <c r="E240">
        <v>13.374533</v>
      </c>
      <c r="F240">
        <v>1699.385857</v>
      </c>
      <c r="G240">
        <v>-11.826739</v>
      </c>
      <c r="H240" t="s">
        <v>1</v>
      </c>
      <c r="I240" t="s">
        <v>641</v>
      </c>
      <c r="J240" t="s">
        <v>200</v>
      </c>
      <c r="K240">
        <f t="shared" si="3"/>
        <v>1.9217886032810718</v>
      </c>
    </row>
    <row r="241" spans="1:11" ht="15.75" hidden="1" thickTop="1" x14ac:dyDescent="0.25">
      <c r="A241" t="s">
        <v>227</v>
      </c>
      <c r="B241">
        <v>7.2</v>
      </c>
      <c r="C241">
        <v>5.3061069999999999</v>
      </c>
      <c r="D241">
        <v>0.12056500000000001</v>
      </c>
      <c r="E241">
        <v>13.381607000000001</v>
      </c>
      <c r="F241">
        <v>1684.0645999999999</v>
      </c>
      <c r="G241">
        <v>-12.352</v>
      </c>
      <c r="H241" t="s">
        <v>1</v>
      </c>
      <c r="I241" t="s">
        <v>639</v>
      </c>
      <c r="J241" t="s">
        <v>228</v>
      </c>
      <c r="K241">
        <f t="shared" si="3"/>
        <v>1.824440628223138</v>
      </c>
    </row>
    <row r="242" spans="1:11" ht="15.75" hidden="1" thickTop="1" x14ac:dyDescent="0.25">
      <c r="A242" t="s">
        <v>227</v>
      </c>
      <c r="B242">
        <v>7.2</v>
      </c>
      <c r="C242">
        <v>5.3061069999999999</v>
      </c>
      <c r="D242">
        <v>0.12056500000000001</v>
      </c>
      <c r="E242">
        <v>13.381607000000001</v>
      </c>
      <c r="F242">
        <v>1684.0645999999999</v>
      </c>
      <c r="G242">
        <v>-12.352</v>
      </c>
      <c r="H242" t="s">
        <v>1</v>
      </c>
      <c r="I242" t="s">
        <v>641</v>
      </c>
      <c r="J242" t="s">
        <v>229</v>
      </c>
      <c r="K242">
        <f t="shared" si="3"/>
        <v>1.824440628223138</v>
      </c>
    </row>
    <row r="243" spans="1:11" ht="15.75" hidden="1" thickTop="1" x14ac:dyDescent="0.25">
      <c r="A243" t="s">
        <v>227</v>
      </c>
      <c r="B243">
        <v>7.2</v>
      </c>
      <c r="C243">
        <v>5.3061069999999999</v>
      </c>
      <c r="D243">
        <v>0.12056500000000001</v>
      </c>
      <c r="E243">
        <v>13.381607000000001</v>
      </c>
      <c r="F243">
        <v>1684.0645999999999</v>
      </c>
      <c r="G243">
        <v>-12.352</v>
      </c>
      <c r="H243" t="s">
        <v>1</v>
      </c>
      <c r="I243" t="s">
        <v>665</v>
      </c>
      <c r="J243" t="s">
        <v>230</v>
      </c>
      <c r="K243">
        <f t="shared" si="3"/>
        <v>1.824440628223138</v>
      </c>
    </row>
    <row r="244" spans="1:11" ht="15.75" hidden="1" thickTop="1" x14ac:dyDescent="0.25">
      <c r="A244" t="s">
        <v>227</v>
      </c>
      <c r="B244">
        <v>7.2</v>
      </c>
      <c r="C244">
        <v>5.3061069999999999</v>
      </c>
      <c r="D244">
        <v>0.12056500000000001</v>
      </c>
      <c r="E244">
        <v>13.381607000000001</v>
      </c>
      <c r="F244">
        <v>1684.0645999999999</v>
      </c>
      <c r="G244">
        <v>-12.352</v>
      </c>
      <c r="H244" t="s">
        <v>1</v>
      </c>
      <c r="I244" t="s">
        <v>639</v>
      </c>
      <c r="J244" t="s">
        <v>22</v>
      </c>
      <c r="K244">
        <f t="shared" si="3"/>
        <v>1.824440628223138</v>
      </c>
    </row>
    <row r="245" spans="1:11" ht="15.75" hidden="1" thickTop="1" x14ac:dyDescent="0.25">
      <c r="A245" t="s">
        <v>227</v>
      </c>
      <c r="B245">
        <v>7.2</v>
      </c>
      <c r="C245">
        <v>5.3061069999999999</v>
      </c>
      <c r="D245">
        <v>0.12056500000000001</v>
      </c>
      <c r="E245">
        <v>13.381607000000001</v>
      </c>
      <c r="F245">
        <v>1684.0645999999999</v>
      </c>
      <c r="G245">
        <v>-12.352</v>
      </c>
      <c r="H245" t="s">
        <v>1</v>
      </c>
      <c r="I245" t="s">
        <v>639</v>
      </c>
      <c r="J245" t="s">
        <v>202</v>
      </c>
      <c r="K245">
        <f t="shared" si="3"/>
        <v>1.824440628223138</v>
      </c>
    </row>
    <row r="246" spans="1:11" ht="15.75" hidden="1" thickTop="1" x14ac:dyDescent="0.25">
      <c r="A246" t="s">
        <v>227</v>
      </c>
      <c r="B246">
        <v>7.2</v>
      </c>
      <c r="C246">
        <v>5.3061069999999999</v>
      </c>
      <c r="D246">
        <v>0.12056500000000001</v>
      </c>
      <c r="E246">
        <v>13.381607000000001</v>
      </c>
      <c r="F246">
        <v>1684.0645999999999</v>
      </c>
      <c r="G246">
        <v>-12.352</v>
      </c>
      <c r="H246" t="s">
        <v>203</v>
      </c>
      <c r="I246" t="s">
        <v>627</v>
      </c>
      <c r="J246" t="s">
        <v>202</v>
      </c>
      <c r="K246">
        <f t="shared" si="3"/>
        <v>1.824440628223138</v>
      </c>
    </row>
    <row r="247" spans="1:11" ht="15.75" hidden="1" thickTop="1" x14ac:dyDescent="0.25">
      <c r="A247" t="s">
        <v>227</v>
      </c>
      <c r="B247">
        <v>7.2</v>
      </c>
      <c r="C247">
        <v>5.3061069999999999</v>
      </c>
      <c r="D247">
        <v>0.12056500000000001</v>
      </c>
      <c r="E247">
        <v>13.381607000000001</v>
      </c>
      <c r="F247">
        <v>1684.0645999999999</v>
      </c>
      <c r="G247">
        <v>-12.352</v>
      </c>
      <c r="H247" t="s">
        <v>1</v>
      </c>
      <c r="I247" t="s">
        <v>631</v>
      </c>
      <c r="J247" t="s">
        <v>231</v>
      </c>
      <c r="K247">
        <f t="shared" si="3"/>
        <v>1.824440628223138</v>
      </c>
    </row>
    <row r="248" spans="1:11" ht="15.75" hidden="1" thickTop="1" x14ac:dyDescent="0.25">
      <c r="A248" t="s">
        <v>227</v>
      </c>
      <c r="B248">
        <v>7.2</v>
      </c>
      <c r="C248">
        <v>5.3061069999999999</v>
      </c>
      <c r="D248">
        <v>0.12056500000000001</v>
      </c>
      <c r="E248">
        <v>13.381607000000001</v>
      </c>
      <c r="F248">
        <v>1684.0645999999999</v>
      </c>
      <c r="G248">
        <v>-12.352</v>
      </c>
      <c r="H248" t="s">
        <v>203</v>
      </c>
      <c r="I248" t="s">
        <v>627</v>
      </c>
      <c r="J248" t="s">
        <v>205</v>
      </c>
      <c r="K248">
        <f t="shared" si="3"/>
        <v>1.824440628223138</v>
      </c>
    </row>
    <row r="249" spans="1:11" ht="15.75" hidden="1" thickTop="1" x14ac:dyDescent="0.25">
      <c r="A249" t="s">
        <v>227</v>
      </c>
      <c r="B249">
        <v>7.2</v>
      </c>
      <c r="C249">
        <v>5.3061069999999999</v>
      </c>
      <c r="D249">
        <v>0.12056500000000001</v>
      </c>
      <c r="E249">
        <v>13.381607000000001</v>
      </c>
      <c r="F249">
        <v>1684.0645999999999</v>
      </c>
      <c r="G249">
        <v>-12.352</v>
      </c>
      <c r="H249" t="s">
        <v>1</v>
      </c>
      <c r="I249" t="s">
        <v>631</v>
      </c>
      <c r="J249" t="s">
        <v>182</v>
      </c>
      <c r="K249">
        <f t="shared" si="3"/>
        <v>1.824440628223138</v>
      </c>
    </row>
    <row r="250" spans="1:11" ht="15.75" hidden="1" thickTop="1" x14ac:dyDescent="0.25">
      <c r="A250" t="s">
        <v>227</v>
      </c>
      <c r="B250">
        <v>7.2</v>
      </c>
      <c r="C250">
        <v>5.3061069999999999</v>
      </c>
      <c r="D250">
        <v>0.12056500000000001</v>
      </c>
      <c r="E250">
        <v>13.381607000000001</v>
      </c>
      <c r="F250">
        <v>1684.0645999999999</v>
      </c>
      <c r="G250">
        <v>-12.352</v>
      </c>
      <c r="H250" t="s">
        <v>1</v>
      </c>
      <c r="I250" t="s">
        <v>627</v>
      </c>
      <c r="J250" t="s">
        <v>232</v>
      </c>
      <c r="K250">
        <f t="shared" si="3"/>
        <v>1.824440628223138</v>
      </c>
    </row>
    <row r="251" spans="1:11" ht="15.75" hidden="1" thickTop="1" x14ac:dyDescent="0.25">
      <c r="A251" t="s">
        <v>227</v>
      </c>
      <c r="B251">
        <v>7.2</v>
      </c>
      <c r="C251">
        <v>5.3061069999999999</v>
      </c>
      <c r="D251">
        <v>0.12056500000000001</v>
      </c>
      <c r="E251">
        <v>13.381607000000001</v>
      </c>
      <c r="F251">
        <v>1684.0645999999999</v>
      </c>
      <c r="G251">
        <v>-12.352</v>
      </c>
      <c r="H251" t="s">
        <v>1</v>
      </c>
      <c r="I251" t="s">
        <v>631</v>
      </c>
      <c r="J251" t="s">
        <v>233</v>
      </c>
      <c r="K251">
        <f t="shared" si="3"/>
        <v>1.824440628223138</v>
      </c>
    </row>
    <row r="252" spans="1:11" ht="15.75" hidden="1" thickTop="1" x14ac:dyDescent="0.25">
      <c r="A252" t="s">
        <v>227</v>
      </c>
      <c r="B252">
        <v>7.2</v>
      </c>
      <c r="C252">
        <v>5.3061069999999999</v>
      </c>
      <c r="D252">
        <v>0.12056500000000001</v>
      </c>
      <c r="E252">
        <v>13.381607000000001</v>
      </c>
      <c r="F252">
        <v>1684.0645999999999</v>
      </c>
      <c r="G252">
        <v>-12.352</v>
      </c>
      <c r="H252" t="s">
        <v>1</v>
      </c>
      <c r="I252" t="s">
        <v>631</v>
      </c>
      <c r="J252" t="s">
        <v>234</v>
      </c>
      <c r="K252">
        <f t="shared" si="3"/>
        <v>1.824440628223138</v>
      </c>
    </row>
    <row r="253" spans="1:11" ht="15.75" hidden="1" thickTop="1" x14ac:dyDescent="0.25">
      <c r="A253" t="s">
        <v>227</v>
      </c>
      <c r="B253">
        <v>7.2</v>
      </c>
      <c r="C253">
        <v>5.3061069999999999</v>
      </c>
      <c r="D253">
        <v>0.12056500000000001</v>
      </c>
      <c r="E253">
        <v>13.381607000000001</v>
      </c>
      <c r="F253">
        <v>1684.0645999999999</v>
      </c>
      <c r="G253">
        <v>-12.352</v>
      </c>
      <c r="H253" t="s">
        <v>1</v>
      </c>
      <c r="I253" t="s">
        <v>631</v>
      </c>
      <c r="J253" t="s">
        <v>194</v>
      </c>
      <c r="K253">
        <f t="shared" si="3"/>
        <v>1.824440628223138</v>
      </c>
    </row>
    <row r="254" spans="1:11" ht="15.75" hidden="1" thickTop="1" x14ac:dyDescent="0.25">
      <c r="A254" t="s">
        <v>227</v>
      </c>
      <c r="B254">
        <v>7.2</v>
      </c>
      <c r="C254">
        <v>5.3061069999999999</v>
      </c>
      <c r="D254">
        <v>0.12056500000000001</v>
      </c>
      <c r="E254">
        <v>13.381607000000001</v>
      </c>
      <c r="F254">
        <v>1684.0645999999999</v>
      </c>
      <c r="G254">
        <v>-12.352</v>
      </c>
      <c r="H254" t="s">
        <v>1</v>
      </c>
      <c r="I254" t="s">
        <v>641</v>
      </c>
      <c r="J254" t="s">
        <v>235</v>
      </c>
      <c r="K254">
        <f t="shared" si="3"/>
        <v>1.824440628223138</v>
      </c>
    </row>
    <row r="255" spans="1:11" ht="15.75" hidden="1" thickTop="1" x14ac:dyDescent="0.25">
      <c r="A255" t="s">
        <v>227</v>
      </c>
      <c r="B255">
        <v>7.2</v>
      </c>
      <c r="C255">
        <v>5.3061069999999999</v>
      </c>
      <c r="D255">
        <v>0.12056500000000001</v>
      </c>
      <c r="E255">
        <v>13.381607000000001</v>
      </c>
      <c r="F255">
        <v>1684.0645999999999</v>
      </c>
      <c r="G255">
        <v>-12.352</v>
      </c>
      <c r="H255" t="s">
        <v>236</v>
      </c>
      <c r="I255" t="s">
        <v>641</v>
      </c>
      <c r="J255" t="s">
        <v>235</v>
      </c>
      <c r="K255">
        <f t="shared" si="3"/>
        <v>1.824440628223138</v>
      </c>
    </row>
    <row r="256" spans="1:11" ht="15.75" hidden="1" thickTop="1" x14ac:dyDescent="0.25">
      <c r="A256" t="s">
        <v>227</v>
      </c>
      <c r="B256">
        <v>7.2</v>
      </c>
      <c r="C256">
        <v>5.3061069999999999</v>
      </c>
      <c r="D256">
        <v>0.12056500000000001</v>
      </c>
      <c r="E256">
        <v>13.381607000000001</v>
      </c>
      <c r="F256">
        <v>1684.0645999999999</v>
      </c>
      <c r="G256">
        <v>-12.352</v>
      </c>
      <c r="H256" t="s">
        <v>1</v>
      </c>
      <c r="I256" t="s">
        <v>631</v>
      </c>
      <c r="J256" t="s">
        <v>195</v>
      </c>
      <c r="K256">
        <f t="shared" si="3"/>
        <v>1.824440628223138</v>
      </c>
    </row>
    <row r="257" spans="1:11" ht="15.75" hidden="1" thickTop="1" x14ac:dyDescent="0.25">
      <c r="A257" t="s">
        <v>227</v>
      </c>
      <c r="B257">
        <v>7.2</v>
      </c>
      <c r="C257">
        <v>5.3061069999999999</v>
      </c>
      <c r="D257">
        <v>0.12056500000000001</v>
      </c>
      <c r="E257">
        <v>13.381607000000001</v>
      </c>
      <c r="F257">
        <v>1684.0645999999999</v>
      </c>
      <c r="G257">
        <v>-12.352</v>
      </c>
      <c r="H257" t="s">
        <v>1</v>
      </c>
      <c r="I257" t="s">
        <v>641</v>
      </c>
      <c r="J257" t="s">
        <v>194</v>
      </c>
      <c r="K257">
        <f t="shared" si="3"/>
        <v>1.824440628223138</v>
      </c>
    </row>
    <row r="258" spans="1:11" ht="15.75" hidden="1" thickTop="1" x14ac:dyDescent="0.25">
      <c r="A258" t="s">
        <v>227</v>
      </c>
      <c r="B258">
        <v>7.2</v>
      </c>
      <c r="C258">
        <v>5.3061069999999999</v>
      </c>
      <c r="D258">
        <v>0.12056500000000001</v>
      </c>
      <c r="E258">
        <v>13.381607000000001</v>
      </c>
      <c r="F258">
        <v>1684.0645999999999</v>
      </c>
      <c r="G258">
        <v>-12.352</v>
      </c>
      <c r="H258" t="s">
        <v>1</v>
      </c>
      <c r="I258" t="s">
        <v>641</v>
      </c>
      <c r="J258" t="s">
        <v>200</v>
      </c>
      <c r="K258">
        <f t="shared" si="3"/>
        <v>1.824440628223138</v>
      </c>
    </row>
    <row r="259" spans="1:11" ht="15.75" hidden="1" thickTop="1" x14ac:dyDescent="0.25">
      <c r="A259" t="s">
        <v>237</v>
      </c>
      <c r="B259">
        <v>7.7049180000000002</v>
      </c>
      <c r="C259">
        <v>5.0386240000000004</v>
      </c>
      <c r="D259">
        <v>0.122706</v>
      </c>
      <c r="E259">
        <v>12.911256</v>
      </c>
      <c r="F259">
        <v>1691.9873769999999</v>
      </c>
      <c r="G259">
        <v>-11.940875999999999</v>
      </c>
      <c r="H259" t="s">
        <v>1</v>
      </c>
      <c r="I259" t="s">
        <v>627</v>
      </c>
      <c r="J259" t="s">
        <v>238</v>
      </c>
      <c r="K259">
        <f t="shared" ref="K259:K322" si="4">(F259*E259)/(1000*ABS(G259))</f>
        <v>1.8294873988487537</v>
      </c>
    </row>
    <row r="260" spans="1:11" ht="15.75" hidden="1" thickTop="1" x14ac:dyDescent="0.25">
      <c r="A260" t="s">
        <v>239</v>
      </c>
      <c r="B260">
        <v>7</v>
      </c>
      <c r="C260">
        <v>4.871245</v>
      </c>
      <c r="D260">
        <v>0.120142</v>
      </c>
      <c r="E260">
        <v>12.976464</v>
      </c>
      <c r="F260">
        <v>1766.7204999999999</v>
      </c>
      <c r="G260">
        <v>-11.088889</v>
      </c>
      <c r="H260" t="s">
        <v>1</v>
      </c>
      <c r="I260" t="s">
        <v>665</v>
      </c>
      <c r="J260" t="s">
        <v>230</v>
      </c>
      <c r="K260">
        <f t="shared" si="4"/>
        <v>2.0674555373682613</v>
      </c>
    </row>
    <row r="261" spans="1:11" ht="15.75" hidden="1" thickTop="1" x14ac:dyDescent="0.25">
      <c r="A261" t="s">
        <v>240</v>
      </c>
      <c r="B261">
        <v>7.038462</v>
      </c>
      <c r="C261">
        <v>5.5928370000000003</v>
      </c>
      <c r="D261">
        <v>0.122729</v>
      </c>
      <c r="E261">
        <v>13.357882</v>
      </c>
      <c r="F261">
        <v>1655.1899229999999</v>
      </c>
      <c r="G261">
        <v>-13.257396</v>
      </c>
      <c r="H261" t="s">
        <v>1</v>
      </c>
      <c r="I261" t="s">
        <v>641</v>
      </c>
      <c r="J261" t="s">
        <v>200</v>
      </c>
      <c r="K261">
        <f t="shared" si="4"/>
        <v>1.6677356306640523</v>
      </c>
    </row>
    <row r="262" spans="1:11" ht="15.75" hidden="1" thickTop="1" x14ac:dyDescent="0.25">
      <c r="A262" t="s">
        <v>241</v>
      </c>
      <c r="B262">
        <v>7</v>
      </c>
      <c r="C262">
        <v>5.6589650000000002</v>
      </c>
      <c r="D262">
        <v>0.123239</v>
      </c>
      <c r="E262">
        <v>13.345528</v>
      </c>
      <c r="F262">
        <v>1648.3150000000001</v>
      </c>
      <c r="G262">
        <v>-13.456689000000001</v>
      </c>
      <c r="H262" t="s">
        <v>203</v>
      </c>
      <c r="I262" t="s">
        <v>639</v>
      </c>
      <c r="J262" t="s">
        <v>205</v>
      </c>
      <c r="K262">
        <f t="shared" si="4"/>
        <v>1.6346988464487811</v>
      </c>
    </row>
    <row r="263" spans="1:11" ht="15.75" hidden="1" thickTop="1" x14ac:dyDescent="0.25">
      <c r="A263" t="s">
        <v>241</v>
      </c>
      <c r="B263">
        <v>7</v>
      </c>
      <c r="C263">
        <v>5.6589650000000002</v>
      </c>
      <c r="D263">
        <v>0.123239</v>
      </c>
      <c r="E263">
        <v>13.345528</v>
      </c>
      <c r="F263">
        <v>1648.3150000000001</v>
      </c>
      <c r="G263">
        <v>-13.456689000000001</v>
      </c>
      <c r="H263" t="s">
        <v>1</v>
      </c>
      <c r="I263" t="s">
        <v>639</v>
      </c>
      <c r="J263" t="s">
        <v>202</v>
      </c>
      <c r="K263">
        <f t="shared" si="4"/>
        <v>1.6346988464487811</v>
      </c>
    </row>
    <row r="264" spans="1:11" ht="15.75" hidden="1" thickTop="1" x14ac:dyDescent="0.25">
      <c r="A264" t="s">
        <v>241</v>
      </c>
      <c r="B264">
        <v>7</v>
      </c>
      <c r="C264">
        <v>5.6589650000000002</v>
      </c>
      <c r="D264">
        <v>0.123239</v>
      </c>
      <c r="E264">
        <v>13.345528</v>
      </c>
      <c r="F264">
        <v>1648.3150000000001</v>
      </c>
      <c r="G264">
        <v>-13.456689000000001</v>
      </c>
      <c r="H264" t="s">
        <v>203</v>
      </c>
      <c r="I264" t="s">
        <v>641</v>
      </c>
      <c r="J264" t="s">
        <v>202</v>
      </c>
      <c r="K264">
        <f t="shared" si="4"/>
        <v>1.6346988464487811</v>
      </c>
    </row>
    <row r="265" spans="1:11" ht="15.75" hidden="1" thickTop="1" x14ac:dyDescent="0.25">
      <c r="A265" t="s">
        <v>242</v>
      </c>
      <c r="B265">
        <v>6.8181820000000002</v>
      </c>
      <c r="C265">
        <v>5.9616480000000003</v>
      </c>
      <c r="D265">
        <v>0.12562000000000001</v>
      </c>
      <c r="E265">
        <v>13.254635</v>
      </c>
      <c r="F265">
        <v>1615.815364</v>
      </c>
      <c r="G265">
        <v>-14.31405</v>
      </c>
      <c r="H265" t="s">
        <v>1</v>
      </c>
      <c r="I265" t="s">
        <v>639</v>
      </c>
      <c r="J265" t="s">
        <v>230</v>
      </c>
      <c r="K265">
        <f t="shared" si="4"/>
        <v>1.4962252386439996</v>
      </c>
    </row>
    <row r="266" spans="1:11" ht="15.75" hidden="1" thickTop="1" x14ac:dyDescent="0.25">
      <c r="A266" t="s">
        <v>242</v>
      </c>
      <c r="B266">
        <v>6.8181820000000002</v>
      </c>
      <c r="C266">
        <v>5.9616480000000003</v>
      </c>
      <c r="D266">
        <v>0.12562000000000001</v>
      </c>
      <c r="E266">
        <v>13.254635</v>
      </c>
      <c r="F266">
        <v>1615.815364</v>
      </c>
      <c r="G266">
        <v>-14.31405</v>
      </c>
      <c r="H266" t="s">
        <v>203</v>
      </c>
      <c r="I266" t="s">
        <v>639</v>
      </c>
      <c r="J266" t="s">
        <v>205</v>
      </c>
      <c r="K266">
        <f t="shared" si="4"/>
        <v>1.4962252386439996</v>
      </c>
    </row>
    <row r="267" spans="1:11" ht="15.75" hidden="1" thickTop="1" x14ac:dyDescent="0.25">
      <c r="A267" t="s">
        <v>242</v>
      </c>
      <c r="B267">
        <v>6.8181820000000002</v>
      </c>
      <c r="C267">
        <v>5.9616480000000003</v>
      </c>
      <c r="D267">
        <v>0.12562000000000001</v>
      </c>
      <c r="E267">
        <v>13.254635</v>
      </c>
      <c r="F267">
        <v>1615.815364</v>
      </c>
      <c r="G267">
        <v>-14.31405</v>
      </c>
      <c r="H267" t="s">
        <v>1</v>
      </c>
      <c r="I267" t="s">
        <v>639</v>
      </c>
      <c r="J267" t="s">
        <v>202</v>
      </c>
      <c r="K267">
        <f t="shared" si="4"/>
        <v>1.4962252386439996</v>
      </c>
    </row>
    <row r="268" spans="1:11" ht="15.75" hidden="1" thickTop="1" x14ac:dyDescent="0.25">
      <c r="A268" t="s">
        <v>242</v>
      </c>
      <c r="B268">
        <v>6.8181820000000002</v>
      </c>
      <c r="C268">
        <v>5.9616480000000003</v>
      </c>
      <c r="D268">
        <v>0.12562000000000001</v>
      </c>
      <c r="E268">
        <v>13.254635</v>
      </c>
      <c r="F268">
        <v>1615.815364</v>
      </c>
      <c r="G268">
        <v>-14.31405</v>
      </c>
      <c r="H268" t="s">
        <v>203</v>
      </c>
      <c r="I268" t="s">
        <v>641</v>
      </c>
      <c r="J268" t="s">
        <v>202</v>
      </c>
      <c r="K268">
        <f t="shared" si="4"/>
        <v>1.4962252386439996</v>
      </c>
    </row>
    <row r="269" spans="1:11" ht="15.75" hidden="1" thickTop="1" x14ac:dyDescent="0.25">
      <c r="A269" t="s">
        <v>242</v>
      </c>
      <c r="B269">
        <v>6.8181820000000002</v>
      </c>
      <c r="C269">
        <v>5.9616480000000003</v>
      </c>
      <c r="D269">
        <v>0.12562000000000001</v>
      </c>
      <c r="E269">
        <v>13.254635</v>
      </c>
      <c r="F269">
        <v>1615.815364</v>
      </c>
      <c r="G269">
        <v>-14.31405</v>
      </c>
      <c r="H269" t="s">
        <v>1</v>
      </c>
      <c r="I269" t="s">
        <v>639</v>
      </c>
      <c r="J269" t="s">
        <v>232</v>
      </c>
      <c r="K269">
        <f t="shared" si="4"/>
        <v>1.4962252386439996</v>
      </c>
    </row>
    <row r="270" spans="1:11" ht="15.75" hidden="1" thickTop="1" x14ac:dyDescent="0.25">
      <c r="A270" t="s">
        <v>242</v>
      </c>
      <c r="B270">
        <v>6.8181820000000002</v>
      </c>
      <c r="C270">
        <v>5.9616480000000003</v>
      </c>
      <c r="D270">
        <v>0.12562000000000001</v>
      </c>
      <c r="E270">
        <v>13.254635</v>
      </c>
      <c r="F270">
        <v>1615.815364</v>
      </c>
      <c r="G270">
        <v>-14.31405</v>
      </c>
      <c r="H270" t="s">
        <v>1</v>
      </c>
      <c r="I270" t="s">
        <v>641</v>
      </c>
      <c r="J270" t="s">
        <v>200</v>
      </c>
      <c r="K270">
        <f t="shared" si="4"/>
        <v>1.4962252386439996</v>
      </c>
    </row>
    <row r="271" spans="1:11" ht="15.75" hidden="1" thickTop="1" x14ac:dyDescent="0.25">
      <c r="A271" t="s">
        <v>243</v>
      </c>
      <c r="B271">
        <v>6.6206899999999997</v>
      </c>
      <c r="C271">
        <v>6.2739019999999996</v>
      </c>
      <c r="D271">
        <v>0.12815599999999999</v>
      </c>
      <c r="E271">
        <v>13.098943999999999</v>
      </c>
      <c r="F271">
        <v>1580.514034</v>
      </c>
      <c r="G271">
        <v>-15.086800999999999</v>
      </c>
      <c r="H271" t="s">
        <v>1</v>
      </c>
      <c r="I271" t="s">
        <v>641</v>
      </c>
      <c r="J271" t="s">
        <v>200</v>
      </c>
      <c r="K271">
        <f t="shared" si="4"/>
        <v>1.3722633991513571</v>
      </c>
    </row>
    <row r="272" spans="1:11" ht="15.75" hidden="1" thickTop="1" x14ac:dyDescent="0.25">
      <c r="A272" t="s">
        <v>244</v>
      </c>
      <c r="B272">
        <v>6.5</v>
      </c>
      <c r="C272">
        <v>6.4572940000000001</v>
      </c>
      <c r="D272">
        <v>0.12968199999999999</v>
      </c>
      <c r="E272">
        <v>12.976464</v>
      </c>
      <c r="F272">
        <v>1558.941</v>
      </c>
      <c r="G272">
        <v>-15.477778000000001</v>
      </c>
      <c r="H272" t="s">
        <v>1</v>
      </c>
      <c r="I272" t="s">
        <v>639</v>
      </c>
      <c r="J272" t="s">
        <v>230</v>
      </c>
      <c r="K272">
        <f t="shared" si="4"/>
        <v>1.3070055510955128</v>
      </c>
    </row>
    <row r="273" spans="1:11" ht="15.75" hidden="1" thickTop="1" x14ac:dyDescent="0.25">
      <c r="A273" t="s">
        <v>244</v>
      </c>
      <c r="B273">
        <v>6.5</v>
      </c>
      <c r="C273">
        <v>6.4572940000000001</v>
      </c>
      <c r="D273">
        <v>0.12968199999999999</v>
      </c>
      <c r="E273">
        <v>12.976464</v>
      </c>
      <c r="F273">
        <v>1558.941</v>
      </c>
      <c r="G273">
        <v>-15.477778000000001</v>
      </c>
      <c r="H273" t="s">
        <v>1</v>
      </c>
      <c r="I273" t="s">
        <v>639</v>
      </c>
      <c r="J273" t="s">
        <v>202</v>
      </c>
      <c r="K273">
        <f t="shared" si="4"/>
        <v>1.3070055510955128</v>
      </c>
    </row>
    <row r="274" spans="1:11" ht="15.75" hidden="1" thickTop="1" x14ac:dyDescent="0.25">
      <c r="A274" t="s">
        <v>244</v>
      </c>
      <c r="B274">
        <v>6.5</v>
      </c>
      <c r="C274">
        <v>6.4572940000000001</v>
      </c>
      <c r="D274">
        <v>0.12968199999999999</v>
      </c>
      <c r="E274">
        <v>12.976464</v>
      </c>
      <c r="F274">
        <v>1558.941</v>
      </c>
      <c r="G274">
        <v>-15.477778000000001</v>
      </c>
      <c r="H274" t="s">
        <v>203</v>
      </c>
      <c r="I274" t="s">
        <v>641</v>
      </c>
      <c r="J274" t="s">
        <v>202</v>
      </c>
      <c r="K274">
        <f t="shared" si="4"/>
        <v>1.3070055510955128</v>
      </c>
    </row>
    <row r="275" spans="1:11" ht="15.75" hidden="1" thickTop="1" x14ac:dyDescent="0.25">
      <c r="A275" t="s">
        <v>244</v>
      </c>
      <c r="B275">
        <v>6.5</v>
      </c>
      <c r="C275">
        <v>6.4572940000000001</v>
      </c>
      <c r="D275">
        <v>0.12968199999999999</v>
      </c>
      <c r="E275">
        <v>12.976464</v>
      </c>
      <c r="F275">
        <v>1558.941</v>
      </c>
      <c r="G275">
        <v>-15.477778000000001</v>
      </c>
      <c r="H275" t="s">
        <v>203</v>
      </c>
      <c r="I275" t="s">
        <v>639</v>
      </c>
      <c r="J275" t="s">
        <v>205</v>
      </c>
      <c r="K275">
        <f t="shared" si="4"/>
        <v>1.3070055510955128</v>
      </c>
    </row>
    <row r="276" spans="1:11" ht="15.75" hidden="1" thickTop="1" x14ac:dyDescent="0.25">
      <c r="A276" t="s">
        <v>244</v>
      </c>
      <c r="B276">
        <v>6.5</v>
      </c>
      <c r="C276">
        <v>6.4572940000000001</v>
      </c>
      <c r="D276">
        <v>0.12968199999999999</v>
      </c>
      <c r="E276">
        <v>12.976464</v>
      </c>
      <c r="F276">
        <v>1558.941</v>
      </c>
      <c r="G276">
        <v>-15.477778000000001</v>
      </c>
      <c r="H276" t="s">
        <v>1</v>
      </c>
      <c r="I276" t="s">
        <v>641</v>
      </c>
      <c r="J276" t="s">
        <v>232</v>
      </c>
      <c r="K276">
        <f t="shared" si="4"/>
        <v>1.3070055510955128</v>
      </c>
    </row>
    <row r="277" spans="1:11" ht="15.75" hidden="1" thickTop="1" x14ac:dyDescent="0.25">
      <c r="A277" t="s">
        <v>244</v>
      </c>
      <c r="B277">
        <v>6.5</v>
      </c>
      <c r="C277">
        <v>6.4572940000000001</v>
      </c>
      <c r="D277">
        <v>0.12968199999999999</v>
      </c>
      <c r="E277">
        <v>12.976464</v>
      </c>
      <c r="F277">
        <v>1558.941</v>
      </c>
      <c r="G277">
        <v>-15.477778000000001</v>
      </c>
      <c r="H277" t="s">
        <v>1</v>
      </c>
      <c r="I277" t="s">
        <v>639</v>
      </c>
      <c r="J277" t="s">
        <v>85</v>
      </c>
      <c r="K277">
        <f t="shared" si="4"/>
        <v>1.3070055510955128</v>
      </c>
    </row>
    <row r="278" spans="1:11" ht="15.75" hidden="1" thickTop="1" x14ac:dyDescent="0.25">
      <c r="A278" t="s">
        <v>244</v>
      </c>
      <c r="B278">
        <v>6.5</v>
      </c>
      <c r="C278">
        <v>6.4572940000000001</v>
      </c>
      <c r="D278">
        <v>0.12968199999999999</v>
      </c>
      <c r="E278">
        <v>12.976464</v>
      </c>
      <c r="F278">
        <v>1558.941</v>
      </c>
      <c r="G278">
        <v>-15.477778000000001</v>
      </c>
      <c r="H278" t="s">
        <v>1</v>
      </c>
      <c r="I278" t="s">
        <v>641</v>
      </c>
      <c r="J278" t="s">
        <v>200</v>
      </c>
      <c r="K278">
        <f t="shared" si="4"/>
        <v>1.3070055510955128</v>
      </c>
    </row>
    <row r="279" spans="1:11" ht="15.75" hidden="1" thickTop="1" x14ac:dyDescent="0.25">
      <c r="A279" t="s">
        <v>245</v>
      </c>
      <c r="B279">
        <v>6.4539470000000003</v>
      </c>
      <c r="C279">
        <v>6.5259150000000004</v>
      </c>
      <c r="D279">
        <v>0.13025900000000001</v>
      </c>
      <c r="E279">
        <v>12.924477</v>
      </c>
      <c r="F279">
        <v>1550.7091840000001</v>
      </c>
      <c r="G279">
        <v>-15.610716999999999</v>
      </c>
      <c r="H279" t="s">
        <v>1</v>
      </c>
      <c r="I279" t="s">
        <v>641</v>
      </c>
      <c r="J279" t="s">
        <v>246</v>
      </c>
      <c r="K279">
        <f t="shared" si="4"/>
        <v>1.2838683311148853</v>
      </c>
    </row>
    <row r="280" spans="1:11" ht="15.75" hidden="1" thickTop="1" x14ac:dyDescent="0.25">
      <c r="A280" t="s">
        <v>247</v>
      </c>
      <c r="B280">
        <v>6.2307689999999996</v>
      </c>
      <c r="C280">
        <v>6.8487270000000002</v>
      </c>
      <c r="D280">
        <v>0.133022</v>
      </c>
      <c r="E280">
        <v>12.632846000000001</v>
      </c>
      <c r="F280">
        <v>1510.816538</v>
      </c>
      <c r="G280">
        <v>-16.127811000000001</v>
      </c>
      <c r="H280" t="s">
        <v>1</v>
      </c>
      <c r="I280" t="s">
        <v>639</v>
      </c>
      <c r="J280" t="s">
        <v>230</v>
      </c>
      <c r="K280">
        <f t="shared" si="4"/>
        <v>1.1834161907531746</v>
      </c>
    </row>
    <row r="281" spans="1:11" ht="15.75" hidden="1" thickTop="1" x14ac:dyDescent="0.25">
      <c r="A281" t="s">
        <v>247</v>
      </c>
      <c r="B281">
        <v>6.2307689999999996</v>
      </c>
      <c r="C281">
        <v>6.8487270000000002</v>
      </c>
      <c r="D281">
        <v>0.133022</v>
      </c>
      <c r="E281">
        <v>12.632846000000001</v>
      </c>
      <c r="F281">
        <v>1510.816538</v>
      </c>
      <c r="G281">
        <v>-16.127811000000001</v>
      </c>
      <c r="H281" t="s">
        <v>1</v>
      </c>
      <c r="I281" t="s">
        <v>641</v>
      </c>
      <c r="J281" t="s">
        <v>232</v>
      </c>
      <c r="K281">
        <f t="shared" si="4"/>
        <v>1.1834161907531746</v>
      </c>
    </row>
    <row r="282" spans="1:11" ht="15.75" hidden="1" thickTop="1" x14ac:dyDescent="0.25">
      <c r="A282" t="s">
        <v>248</v>
      </c>
      <c r="B282">
        <v>6</v>
      </c>
      <c r="C282">
        <v>7.1672459999999996</v>
      </c>
      <c r="D282">
        <v>0.135819</v>
      </c>
      <c r="E282">
        <v>12.264462999999999</v>
      </c>
      <c r="F282">
        <v>1469.567</v>
      </c>
      <c r="G282">
        <v>-16.440816000000002</v>
      </c>
      <c r="H282" t="s">
        <v>1</v>
      </c>
      <c r="I282" t="s">
        <v>639</v>
      </c>
      <c r="J282" t="s">
        <v>230</v>
      </c>
      <c r="K282">
        <f t="shared" si="4"/>
        <v>1.0962625028782633</v>
      </c>
    </row>
    <row r="283" spans="1:11" ht="15.75" hidden="1" thickTop="1" x14ac:dyDescent="0.25">
      <c r="A283" t="s">
        <v>248</v>
      </c>
      <c r="B283">
        <v>6</v>
      </c>
      <c r="C283">
        <v>7.1672459999999996</v>
      </c>
      <c r="D283">
        <v>0.135819</v>
      </c>
      <c r="E283">
        <v>12.264462999999999</v>
      </c>
      <c r="F283">
        <v>1469.567</v>
      </c>
      <c r="G283">
        <v>-16.440816000000002</v>
      </c>
      <c r="H283" t="s">
        <v>1</v>
      </c>
      <c r="I283" t="s">
        <v>639</v>
      </c>
      <c r="J283" t="s">
        <v>232</v>
      </c>
      <c r="K283">
        <f t="shared" si="4"/>
        <v>1.0962625028782633</v>
      </c>
    </row>
    <row r="284" spans="1:11" ht="15.75" hidden="1" thickTop="1" x14ac:dyDescent="0.25">
      <c r="A284" t="s">
        <v>249</v>
      </c>
      <c r="B284">
        <v>7.0769229999999999</v>
      </c>
      <c r="C284">
        <v>5.9061180000000002</v>
      </c>
      <c r="D284">
        <v>0.12154</v>
      </c>
      <c r="E284">
        <v>14.222383000000001</v>
      </c>
      <c r="F284">
        <v>1684.1775</v>
      </c>
      <c r="G284">
        <v>-13.920118</v>
      </c>
      <c r="H284" t="s">
        <v>1</v>
      </c>
      <c r="I284" t="s">
        <v>631</v>
      </c>
      <c r="J284" t="s">
        <v>233</v>
      </c>
      <c r="K284">
        <f t="shared" si="4"/>
        <v>1.7207481606824384</v>
      </c>
    </row>
    <row r="285" spans="1:11" ht="15.75" hidden="1" thickTop="1" x14ac:dyDescent="0.25">
      <c r="A285" t="s">
        <v>250</v>
      </c>
      <c r="B285">
        <v>6.9629630000000002</v>
      </c>
      <c r="C285">
        <v>6.070964</v>
      </c>
      <c r="D285">
        <v>0.120862</v>
      </c>
      <c r="E285">
        <v>14.585827</v>
      </c>
      <c r="F285">
        <v>1684.2820369999999</v>
      </c>
      <c r="G285">
        <v>-15.226336999999999</v>
      </c>
      <c r="H285" t="s">
        <v>1</v>
      </c>
      <c r="I285" t="s">
        <v>651</v>
      </c>
      <c r="J285" t="s">
        <v>233</v>
      </c>
      <c r="K285">
        <f t="shared" si="4"/>
        <v>1.6134311496513969</v>
      </c>
    </row>
    <row r="286" spans="1:11" ht="15.75" hidden="1" thickTop="1" x14ac:dyDescent="0.25">
      <c r="A286" t="s">
        <v>251</v>
      </c>
      <c r="B286">
        <v>6.8571429999999998</v>
      </c>
      <c r="C286">
        <v>6.2201240000000002</v>
      </c>
      <c r="D286">
        <v>0.12023</v>
      </c>
      <c r="E286">
        <v>14.778935000000001</v>
      </c>
      <c r="F286">
        <v>1684.379107</v>
      </c>
      <c r="G286">
        <v>-16.313776000000001</v>
      </c>
      <c r="H286" t="s">
        <v>1</v>
      </c>
      <c r="I286" t="s">
        <v>666</v>
      </c>
      <c r="J286" t="s">
        <v>233</v>
      </c>
      <c r="K286">
        <f t="shared" si="4"/>
        <v>1.5259084921670523</v>
      </c>
    </row>
    <row r="287" spans="1:11" ht="15.75" hidden="1" thickTop="1" x14ac:dyDescent="0.25">
      <c r="A287" t="s">
        <v>252</v>
      </c>
      <c r="B287">
        <v>6.7586209999999998</v>
      </c>
      <c r="C287">
        <v>6.3558510000000004</v>
      </c>
      <c r="D287">
        <v>0.11963699999999999</v>
      </c>
      <c r="E287">
        <v>14.871544999999999</v>
      </c>
      <c r="F287">
        <v>1684.4694830000001</v>
      </c>
      <c r="G287">
        <v>-17.217597999999999</v>
      </c>
      <c r="H287" t="s">
        <v>1</v>
      </c>
      <c r="I287" t="s">
        <v>666</v>
      </c>
      <c r="J287" t="s">
        <v>233</v>
      </c>
      <c r="K287">
        <f t="shared" si="4"/>
        <v>1.454945324984428</v>
      </c>
    </row>
    <row r="288" spans="1:11" ht="15.75" hidden="1" thickTop="1" x14ac:dyDescent="0.25">
      <c r="A288" t="s">
        <v>253</v>
      </c>
      <c r="B288">
        <v>6.6666670000000003</v>
      </c>
      <c r="C288">
        <v>6.4799660000000001</v>
      </c>
      <c r="D288">
        <v>0.11908199999999999</v>
      </c>
      <c r="E288">
        <v>14.897512000000001</v>
      </c>
      <c r="F288">
        <v>1684.5538329999999</v>
      </c>
      <c r="G288">
        <v>-17.966667000000001</v>
      </c>
      <c r="H288" t="s">
        <v>1</v>
      </c>
      <c r="I288" t="s">
        <v>666</v>
      </c>
      <c r="J288" t="s">
        <v>233</v>
      </c>
      <c r="K288">
        <f t="shared" si="4"/>
        <v>1.396790007949916</v>
      </c>
    </row>
    <row r="289" spans="1:11" ht="15.75" hidden="1" thickTop="1" x14ac:dyDescent="0.25">
      <c r="A289" t="s">
        <v>254</v>
      </c>
      <c r="B289">
        <v>7.9122810000000001</v>
      </c>
      <c r="C289">
        <v>5.7585980000000001</v>
      </c>
      <c r="D289">
        <v>0.14005600000000001</v>
      </c>
      <c r="E289">
        <v>13.671777000000001</v>
      </c>
      <c r="F289">
        <v>1823.3622109999999</v>
      </c>
      <c r="G289">
        <v>-12.40751</v>
      </c>
      <c r="H289" t="s">
        <v>255</v>
      </c>
      <c r="I289" t="s">
        <v>634</v>
      </c>
      <c r="J289" t="s">
        <v>256</v>
      </c>
      <c r="K289">
        <f t="shared" si="4"/>
        <v>2.0091542573021455</v>
      </c>
    </row>
    <row r="290" spans="1:11" ht="15.75" hidden="1" thickTop="1" x14ac:dyDescent="0.25">
      <c r="A290" t="s">
        <v>257</v>
      </c>
      <c r="B290">
        <v>7.5967739999999999</v>
      </c>
      <c r="C290">
        <v>6.2648450000000002</v>
      </c>
      <c r="D290">
        <v>0.145623</v>
      </c>
      <c r="E290">
        <v>13.970568999999999</v>
      </c>
      <c r="F290">
        <v>1833.010419</v>
      </c>
      <c r="G290">
        <v>-16.959416999999998</v>
      </c>
      <c r="H290" t="s">
        <v>255</v>
      </c>
      <c r="I290" t="s">
        <v>667</v>
      </c>
      <c r="J290" t="s">
        <v>256</v>
      </c>
      <c r="K290">
        <f t="shared" si="4"/>
        <v>1.5099692717242823</v>
      </c>
    </row>
    <row r="291" spans="1:11" ht="15.75" hidden="1" thickTop="1" x14ac:dyDescent="0.25">
      <c r="A291" t="s">
        <v>258</v>
      </c>
      <c r="B291">
        <v>7.7954549999999996</v>
      </c>
      <c r="C291">
        <v>5.2436230000000004</v>
      </c>
      <c r="D291">
        <v>0.12876399999999999</v>
      </c>
      <c r="E291">
        <v>13.436375999999999</v>
      </c>
      <c r="F291">
        <v>1809.385659</v>
      </c>
      <c r="G291">
        <v>-8.9514460000000007</v>
      </c>
      <c r="H291" t="s">
        <v>1</v>
      </c>
      <c r="I291" t="s">
        <v>634</v>
      </c>
      <c r="J291" t="s">
        <v>173</v>
      </c>
      <c r="K291">
        <f t="shared" si="4"/>
        <v>2.7159395301420335</v>
      </c>
    </row>
    <row r="292" spans="1:11" ht="15.75" hidden="1" thickTop="1" x14ac:dyDescent="0.25">
      <c r="A292" t="s">
        <v>258</v>
      </c>
      <c r="B292">
        <v>7.7954549999999996</v>
      </c>
      <c r="C292">
        <v>5.2436230000000004</v>
      </c>
      <c r="D292">
        <v>0.12876399999999999</v>
      </c>
      <c r="E292">
        <v>13.436375999999999</v>
      </c>
      <c r="F292">
        <v>1809.385659</v>
      </c>
      <c r="G292">
        <v>-8.9514460000000007</v>
      </c>
      <c r="H292" t="s">
        <v>174</v>
      </c>
      <c r="I292" t="s">
        <v>627</v>
      </c>
      <c r="J292" t="s">
        <v>173</v>
      </c>
      <c r="K292">
        <f t="shared" si="4"/>
        <v>2.7159395301420335</v>
      </c>
    </row>
    <row r="293" spans="1:11" ht="15.75" hidden="1" thickTop="1" x14ac:dyDescent="0.25">
      <c r="A293" t="s">
        <v>259</v>
      </c>
      <c r="B293">
        <v>7</v>
      </c>
      <c r="C293">
        <v>6.495628</v>
      </c>
      <c r="D293">
        <v>0.14247699999999999</v>
      </c>
      <c r="E293">
        <v>14.697982</v>
      </c>
      <c r="F293">
        <v>1799.393</v>
      </c>
      <c r="G293">
        <v>-19.570247999999999</v>
      </c>
      <c r="H293" t="s">
        <v>1</v>
      </c>
      <c r="I293" t="s">
        <v>668</v>
      </c>
      <c r="J293" t="s">
        <v>260</v>
      </c>
      <c r="K293">
        <f t="shared" si="4"/>
        <v>1.3514108725104557</v>
      </c>
    </row>
    <row r="294" spans="1:11" ht="15.75" hidden="1" thickTop="1" x14ac:dyDescent="0.25">
      <c r="A294" t="s">
        <v>259</v>
      </c>
      <c r="B294">
        <v>7</v>
      </c>
      <c r="C294">
        <v>6.495628</v>
      </c>
      <c r="D294">
        <v>0.14247699999999999</v>
      </c>
      <c r="E294">
        <v>14.697982</v>
      </c>
      <c r="F294">
        <v>1799.393</v>
      </c>
      <c r="G294">
        <v>-19.570247999999999</v>
      </c>
      <c r="H294" t="s">
        <v>1</v>
      </c>
      <c r="I294" t="s">
        <v>669</v>
      </c>
      <c r="J294" t="s">
        <v>261</v>
      </c>
      <c r="K294">
        <f t="shared" si="4"/>
        <v>1.3514108725104557</v>
      </c>
    </row>
    <row r="295" spans="1:11" ht="15.75" hidden="1" thickTop="1" x14ac:dyDescent="0.25">
      <c r="A295" t="s">
        <v>259</v>
      </c>
      <c r="B295">
        <v>7</v>
      </c>
      <c r="C295">
        <v>6.495628</v>
      </c>
      <c r="D295">
        <v>0.14247699999999999</v>
      </c>
      <c r="E295">
        <v>14.697982</v>
      </c>
      <c r="F295">
        <v>1799.393</v>
      </c>
      <c r="G295">
        <v>-19.570247999999999</v>
      </c>
      <c r="H295" t="s">
        <v>82</v>
      </c>
      <c r="I295" t="s">
        <v>670</v>
      </c>
      <c r="J295" t="s">
        <v>261</v>
      </c>
      <c r="K295">
        <f t="shared" si="4"/>
        <v>1.3514108725104557</v>
      </c>
    </row>
    <row r="296" spans="1:11" ht="15.75" hidden="1" thickTop="1" x14ac:dyDescent="0.25">
      <c r="A296" t="s">
        <v>262</v>
      </c>
      <c r="B296">
        <v>7.28</v>
      </c>
      <c r="C296">
        <v>5.8912389999999997</v>
      </c>
      <c r="D296">
        <v>0.133936</v>
      </c>
      <c r="E296">
        <v>14.500753</v>
      </c>
      <c r="F296">
        <v>1764.8387600000001</v>
      </c>
      <c r="G296">
        <v>-15.0848</v>
      </c>
      <c r="H296" t="s">
        <v>7</v>
      </c>
      <c r="I296" t="s">
        <v>671</v>
      </c>
      <c r="J296" t="s">
        <v>263</v>
      </c>
      <c r="K296">
        <f t="shared" si="4"/>
        <v>1.6965084683645975</v>
      </c>
    </row>
    <row r="297" spans="1:11" ht="15.75" hidden="1" thickTop="1" x14ac:dyDescent="0.25">
      <c r="A297" t="s">
        <v>264</v>
      </c>
      <c r="B297">
        <v>6.9090910000000001</v>
      </c>
      <c r="C297">
        <v>6.1940229999999996</v>
      </c>
      <c r="D297">
        <v>0.13498499999999999</v>
      </c>
      <c r="E297">
        <v>14.697982</v>
      </c>
      <c r="F297">
        <v>1707.604182</v>
      </c>
      <c r="G297">
        <v>-17.917355000000001</v>
      </c>
      <c r="H297" t="s">
        <v>1</v>
      </c>
      <c r="I297" t="s">
        <v>672</v>
      </c>
      <c r="J297" t="s">
        <v>228</v>
      </c>
      <c r="K297">
        <f t="shared" si="4"/>
        <v>1.4007835157678532</v>
      </c>
    </row>
    <row r="298" spans="1:11" ht="15.75" hidden="1" thickTop="1" x14ac:dyDescent="0.25">
      <c r="A298" t="s">
        <v>264</v>
      </c>
      <c r="B298">
        <v>6.9090910000000001</v>
      </c>
      <c r="C298">
        <v>6.1940229999999996</v>
      </c>
      <c r="D298">
        <v>0.13498499999999999</v>
      </c>
      <c r="E298">
        <v>14.697982</v>
      </c>
      <c r="F298">
        <v>1707.604182</v>
      </c>
      <c r="G298">
        <v>-17.917355000000001</v>
      </c>
      <c r="H298" t="s">
        <v>1</v>
      </c>
      <c r="I298" t="s">
        <v>651</v>
      </c>
      <c r="J298" t="s">
        <v>124</v>
      </c>
      <c r="K298">
        <f t="shared" si="4"/>
        <v>1.4007835157678532</v>
      </c>
    </row>
    <row r="299" spans="1:11" ht="15.75" hidden="1" thickTop="1" x14ac:dyDescent="0.25">
      <c r="A299" t="s">
        <v>264</v>
      </c>
      <c r="B299">
        <v>6.9090910000000001</v>
      </c>
      <c r="C299">
        <v>6.1940229999999996</v>
      </c>
      <c r="D299">
        <v>0.13498499999999999</v>
      </c>
      <c r="E299">
        <v>14.697982</v>
      </c>
      <c r="F299">
        <v>1707.604182</v>
      </c>
      <c r="G299">
        <v>-17.917355000000001</v>
      </c>
      <c r="H299" t="s">
        <v>1</v>
      </c>
      <c r="I299" t="s">
        <v>641</v>
      </c>
      <c r="J299" t="s">
        <v>265</v>
      </c>
      <c r="K299">
        <f t="shared" si="4"/>
        <v>1.4007835157678532</v>
      </c>
    </row>
    <row r="300" spans="1:11" ht="15.75" hidden="1" thickTop="1" x14ac:dyDescent="0.25">
      <c r="A300" t="s">
        <v>266</v>
      </c>
      <c r="B300">
        <v>6.6666670000000003</v>
      </c>
      <c r="C300">
        <v>6.6499579999999998</v>
      </c>
      <c r="D300">
        <v>0.14135300000000001</v>
      </c>
      <c r="E300">
        <v>14.897512000000001</v>
      </c>
      <c r="F300">
        <v>1727.2204999999999</v>
      </c>
      <c r="G300">
        <v>-21.533332999999999</v>
      </c>
      <c r="H300" t="s">
        <v>1</v>
      </c>
      <c r="I300" t="s">
        <v>672</v>
      </c>
      <c r="J300" t="s">
        <v>228</v>
      </c>
      <c r="K300">
        <f t="shared" si="4"/>
        <v>1.1949514794294038</v>
      </c>
    </row>
    <row r="301" spans="1:11" ht="15.75" hidden="1" thickTop="1" x14ac:dyDescent="0.25">
      <c r="A301" t="s">
        <v>266</v>
      </c>
      <c r="B301">
        <v>6.6666670000000003</v>
      </c>
      <c r="C301">
        <v>6.6499579999999998</v>
      </c>
      <c r="D301">
        <v>0.14135300000000001</v>
      </c>
      <c r="E301">
        <v>14.897512000000001</v>
      </c>
      <c r="F301">
        <v>1727.2204999999999</v>
      </c>
      <c r="G301">
        <v>-21.533332999999999</v>
      </c>
      <c r="H301" t="s">
        <v>1</v>
      </c>
      <c r="I301" t="s">
        <v>668</v>
      </c>
      <c r="J301" t="s">
        <v>260</v>
      </c>
      <c r="K301">
        <f t="shared" si="4"/>
        <v>1.1949514794294038</v>
      </c>
    </row>
    <row r="302" spans="1:11" ht="15.75" hidden="1" thickTop="1" x14ac:dyDescent="0.25">
      <c r="A302" t="s">
        <v>266</v>
      </c>
      <c r="B302">
        <v>6.6666670000000003</v>
      </c>
      <c r="C302">
        <v>6.6499579999999998</v>
      </c>
      <c r="D302">
        <v>0.14135300000000001</v>
      </c>
      <c r="E302">
        <v>14.897512000000001</v>
      </c>
      <c r="F302">
        <v>1727.2204999999999</v>
      </c>
      <c r="G302">
        <v>-21.533332999999999</v>
      </c>
      <c r="H302" t="s">
        <v>1</v>
      </c>
      <c r="I302" t="s">
        <v>669</v>
      </c>
      <c r="J302" t="s">
        <v>261</v>
      </c>
      <c r="K302">
        <f t="shared" si="4"/>
        <v>1.1949514794294038</v>
      </c>
    </row>
    <row r="303" spans="1:11" ht="15.75" hidden="1" thickTop="1" x14ac:dyDescent="0.25">
      <c r="A303" t="s">
        <v>266</v>
      </c>
      <c r="B303">
        <v>6.6666670000000003</v>
      </c>
      <c r="C303">
        <v>6.6499579999999998</v>
      </c>
      <c r="D303">
        <v>0.14135300000000001</v>
      </c>
      <c r="E303">
        <v>14.897512000000001</v>
      </c>
      <c r="F303">
        <v>1727.2204999999999</v>
      </c>
      <c r="G303">
        <v>-21.533332999999999</v>
      </c>
      <c r="H303" t="s">
        <v>82</v>
      </c>
      <c r="I303" t="s">
        <v>670</v>
      </c>
      <c r="J303" t="s">
        <v>261</v>
      </c>
      <c r="K303">
        <f t="shared" si="4"/>
        <v>1.1949514794294038</v>
      </c>
    </row>
    <row r="304" spans="1:11" ht="15.75" hidden="1" thickTop="1" x14ac:dyDescent="0.25">
      <c r="A304" t="s">
        <v>267</v>
      </c>
      <c r="B304">
        <v>6.461538</v>
      </c>
      <c r="C304">
        <v>7.0126340000000003</v>
      </c>
      <c r="D304">
        <v>0.14652499999999999</v>
      </c>
      <c r="E304">
        <v>14.785049000000001</v>
      </c>
      <c r="F304">
        <v>1743.818923</v>
      </c>
      <c r="G304">
        <v>-23.867456000000001</v>
      </c>
      <c r="H304" t="s">
        <v>1</v>
      </c>
      <c r="I304" t="s">
        <v>668</v>
      </c>
      <c r="J304" t="s">
        <v>228</v>
      </c>
      <c r="K304">
        <f t="shared" si="4"/>
        <v>1.0802344507802686</v>
      </c>
    </row>
    <row r="305" spans="1:11" ht="15.75" hidden="1" thickTop="1" x14ac:dyDescent="0.25">
      <c r="A305" t="s">
        <v>268</v>
      </c>
      <c r="B305">
        <v>7.0833329999999997</v>
      </c>
      <c r="C305">
        <v>6.1458890000000004</v>
      </c>
      <c r="D305">
        <v>0.13555400000000001</v>
      </c>
      <c r="E305">
        <v>14.534967999999999</v>
      </c>
      <c r="F305">
        <v>1712.6371670000001</v>
      </c>
      <c r="G305">
        <v>-17.180555999999999</v>
      </c>
      <c r="H305" t="s">
        <v>1</v>
      </c>
      <c r="I305" t="s">
        <v>630</v>
      </c>
      <c r="J305" t="s">
        <v>265</v>
      </c>
      <c r="K305">
        <f t="shared" si="4"/>
        <v>1.4489127370473724</v>
      </c>
    </row>
    <row r="306" spans="1:11" ht="15.75" hidden="1" thickTop="1" x14ac:dyDescent="0.25">
      <c r="A306" t="s">
        <v>269</v>
      </c>
      <c r="B306">
        <v>7.2307689999999996</v>
      </c>
      <c r="C306">
        <v>6.1048640000000001</v>
      </c>
      <c r="D306">
        <v>0.13603399999999999</v>
      </c>
      <c r="E306">
        <v>14.233067999999999</v>
      </c>
      <c r="F306">
        <v>1716.8958459999999</v>
      </c>
      <c r="G306">
        <v>-16.449704000000001</v>
      </c>
      <c r="H306" t="s">
        <v>1</v>
      </c>
      <c r="I306" t="s">
        <v>630</v>
      </c>
      <c r="J306" t="s">
        <v>265</v>
      </c>
      <c r="K306">
        <f t="shared" si="4"/>
        <v>1.4855401243107793</v>
      </c>
    </row>
    <row r="307" spans="1:11" ht="15.75" hidden="1" thickTop="1" x14ac:dyDescent="0.25">
      <c r="A307" t="s">
        <v>270</v>
      </c>
      <c r="B307">
        <v>7.4666670000000002</v>
      </c>
      <c r="C307">
        <v>6.0386439999999997</v>
      </c>
      <c r="D307">
        <v>0.136799</v>
      </c>
      <c r="E307">
        <v>13.483293</v>
      </c>
      <c r="F307">
        <v>1723.7097329999999</v>
      </c>
      <c r="G307">
        <v>-15.075556000000001</v>
      </c>
      <c r="H307" t="s">
        <v>1</v>
      </c>
      <c r="I307" t="s">
        <v>630</v>
      </c>
      <c r="J307" t="s">
        <v>265</v>
      </c>
      <c r="K307">
        <f t="shared" si="4"/>
        <v>1.5416534804415019</v>
      </c>
    </row>
    <row r="308" spans="1:11" ht="15.75" hidden="1" thickTop="1" x14ac:dyDescent="0.25">
      <c r="A308" t="s">
        <v>271</v>
      </c>
      <c r="B308">
        <v>6.3846150000000002</v>
      </c>
      <c r="C308">
        <v>6.7778010000000002</v>
      </c>
      <c r="D308">
        <v>0.14039399999999999</v>
      </c>
      <c r="E308">
        <v>14.785049000000001</v>
      </c>
      <c r="F308">
        <v>1666.151462</v>
      </c>
      <c r="G308">
        <v>-22.684024000000001</v>
      </c>
      <c r="H308" t="s">
        <v>1</v>
      </c>
      <c r="I308" t="s">
        <v>641</v>
      </c>
      <c r="J308" t="s">
        <v>260</v>
      </c>
      <c r="K308">
        <f t="shared" si="4"/>
        <v>1.0859683011749433</v>
      </c>
    </row>
    <row r="309" spans="1:11" ht="15.75" hidden="1" thickTop="1" x14ac:dyDescent="0.25">
      <c r="A309" t="s">
        <v>271</v>
      </c>
      <c r="B309">
        <v>6.3846150000000002</v>
      </c>
      <c r="C309">
        <v>6.7778010000000002</v>
      </c>
      <c r="D309">
        <v>0.14039399999999999</v>
      </c>
      <c r="E309">
        <v>14.785049000000001</v>
      </c>
      <c r="F309">
        <v>1666.151462</v>
      </c>
      <c r="G309">
        <v>-22.684024000000001</v>
      </c>
      <c r="H309" t="s">
        <v>1</v>
      </c>
      <c r="I309" t="s">
        <v>641</v>
      </c>
      <c r="J309" t="s">
        <v>261</v>
      </c>
      <c r="K309">
        <f t="shared" si="4"/>
        <v>1.0859683011749433</v>
      </c>
    </row>
    <row r="310" spans="1:11" ht="15.75" hidden="1" thickTop="1" x14ac:dyDescent="0.25">
      <c r="A310" t="s">
        <v>271</v>
      </c>
      <c r="B310">
        <v>6.3846150000000002</v>
      </c>
      <c r="C310">
        <v>6.7778010000000002</v>
      </c>
      <c r="D310">
        <v>0.14039399999999999</v>
      </c>
      <c r="E310">
        <v>14.785049000000001</v>
      </c>
      <c r="F310">
        <v>1666.151462</v>
      </c>
      <c r="G310">
        <v>-22.684024000000001</v>
      </c>
      <c r="H310" t="s">
        <v>82</v>
      </c>
      <c r="I310" t="s">
        <v>641</v>
      </c>
      <c r="J310" t="s">
        <v>261</v>
      </c>
      <c r="K310">
        <f t="shared" si="4"/>
        <v>1.0859683011749433</v>
      </c>
    </row>
    <row r="311" spans="1:11" ht="15.75" hidden="1" thickTop="1" x14ac:dyDescent="0.25">
      <c r="A311" t="s">
        <v>272</v>
      </c>
      <c r="B311">
        <v>6.1428570000000002</v>
      </c>
      <c r="C311">
        <v>6.885491</v>
      </c>
      <c r="D311">
        <v>0.139567</v>
      </c>
      <c r="E311">
        <v>14.532579</v>
      </c>
      <c r="F311">
        <v>1613.8065710000001</v>
      </c>
      <c r="G311">
        <v>-23.297958999999999</v>
      </c>
      <c r="H311" t="s">
        <v>1</v>
      </c>
      <c r="I311" t="s">
        <v>641</v>
      </c>
      <c r="J311" t="s">
        <v>260</v>
      </c>
      <c r="K311">
        <f t="shared" si="4"/>
        <v>1.006644894678397</v>
      </c>
    </row>
    <row r="312" spans="1:11" ht="15.75" hidden="1" thickTop="1" x14ac:dyDescent="0.25">
      <c r="A312" t="s">
        <v>272</v>
      </c>
      <c r="B312">
        <v>6.1428570000000002</v>
      </c>
      <c r="C312">
        <v>6.885491</v>
      </c>
      <c r="D312">
        <v>0.139567</v>
      </c>
      <c r="E312">
        <v>14.532579</v>
      </c>
      <c r="F312">
        <v>1613.8065710000001</v>
      </c>
      <c r="G312">
        <v>-23.297958999999999</v>
      </c>
      <c r="H312" t="s">
        <v>1</v>
      </c>
      <c r="I312" t="s">
        <v>641</v>
      </c>
      <c r="J312" t="s">
        <v>261</v>
      </c>
      <c r="K312">
        <f t="shared" si="4"/>
        <v>1.006644894678397</v>
      </c>
    </row>
    <row r="313" spans="1:11" ht="15.75" hidden="1" thickTop="1" x14ac:dyDescent="0.25">
      <c r="A313" t="s">
        <v>272</v>
      </c>
      <c r="B313">
        <v>6.1428570000000002</v>
      </c>
      <c r="C313">
        <v>6.885491</v>
      </c>
      <c r="D313">
        <v>0.139567</v>
      </c>
      <c r="E313">
        <v>14.532579</v>
      </c>
      <c r="F313">
        <v>1613.8065710000001</v>
      </c>
      <c r="G313">
        <v>-23.297958999999999</v>
      </c>
      <c r="H313" t="s">
        <v>82</v>
      </c>
      <c r="I313" t="s">
        <v>641</v>
      </c>
      <c r="J313" t="s">
        <v>261</v>
      </c>
      <c r="K313">
        <f t="shared" si="4"/>
        <v>1.006644894678397</v>
      </c>
    </row>
    <row r="314" spans="1:11" ht="15.75" hidden="1" thickTop="1" x14ac:dyDescent="0.25">
      <c r="A314" t="s">
        <v>273</v>
      </c>
      <c r="B314">
        <v>7.8986010000000002</v>
      </c>
      <c r="C314">
        <v>5.4880279999999999</v>
      </c>
      <c r="D314">
        <v>0.122042</v>
      </c>
      <c r="E314">
        <v>11.635872000000001</v>
      </c>
      <c r="F314">
        <v>1666.33178</v>
      </c>
      <c r="G314">
        <v>-14.424289999999999</v>
      </c>
      <c r="H314" t="s">
        <v>1</v>
      </c>
      <c r="I314" t="s">
        <v>673</v>
      </c>
      <c r="J314" t="s">
        <v>214</v>
      </c>
      <c r="K314">
        <f t="shared" si="4"/>
        <v>1.3442064255233472</v>
      </c>
    </row>
    <row r="315" spans="1:11" ht="15.75" hidden="1" thickTop="1" x14ac:dyDescent="0.25">
      <c r="A315" t="s">
        <v>274</v>
      </c>
      <c r="B315">
        <v>7.05</v>
      </c>
      <c r="C315">
        <v>6.1116029999999997</v>
      </c>
      <c r="D315">
        <v>0.13031100000000001</v>
      </c>
      <c r="E315">
        <v>12.566433</v>
      </c>
      <c r="F315">
        <v>1690.0146</v>
      </c>
      <c r="G315">
        <v>-16.367000000000001</v>
      </c>
      <c r="H315" t="s">
        <v>1</v>
      </c>
      <c r="I315" t="s">
        <v>658</v>
      </c>
      <c r="J315" t="s">
        <v>214</v>
      </c>
      <c r="K315">
        <f t="shared" si="4"/>
        <v>1.2975777625662492</v>
      </c>
    </row>
    <row r="316" spans="1:11" ht="15.75" hidden="1" thickTop="1" x14ac:dyDescent="0.25">
      <c r="A316" t="s">
        <v>275</v>
      </c>
      <c r="B316">
        <v>7.3333329999999997</v>
      </c>
      <c r="C316">
        <v>10.551306</v>
      </c>
      <c r="D316">
        <v>0.27516200000000002</v>
      </c>
      <c r="E316">
        <v>14.897512000000001</v>
      </c>
      <c r="F316">
        <v>1481.1571670000001</v>
      </c>
      <c r="G316">
        <v>-16.3</v>
      </c>
      <c r="H316" t="s">
        <v>1</v>
      </c>
      <c r="I316" t="s">
        <v>674</v>
      </c>
      <c r="J316" t="s">
        <v>88</v>
      </c>
      <c r="K316">
        <f t="shared" si="4"/>
        <v>1.3537151330839574</v>
      </c>
    </row>
    <row r="317" spans="1:11" ht="15.75" hidden="1" thickTop="1" x14ac:dyDescent="0.25">
      <c r="A317" t="s">
        <v>276</v>
      </c>
      <c r="B317">
        <v>8.0476189999999992</v>
      </c>
      <c r="C317">
        <v>5.5889319999999998</v>
      </c>
      <c r="D317">
        <v>0.119311</v>
      </c>
      <c r="E317">
        <v>12.569172</v>
      </c>
      <c r="F317">
        <v>1472.2721429999999</v>
      </c>
      <c r="G317">
        <v>-6.5170070000000004</v>
      </c>
      <c r="H317" t="s">
        <v>1</v>
      </c>
      <c r="I317" t="s">
        <v>627</v>
      </c>
      <c r="J317" t="s">
        <v>277</v>
      </c>
      <c r="K317">
        <f t="shared" si="4"/>
        <v>2.8395307533313368</v>
      </c>
    </row>
    <row r="318" spans="1:11" ht="15.75" hidden="1" thickTop="1" x14ac:dyDescent="0.25">
      <c r="A318" t="s">
        <v>278</v>
      </c>
      <c r="B318">
        <v>8.1111109999999993</v>
      </c>
      <c r="C318">
        <v>5.4766440000000003</v>
      </c>
      <c r="D318">
        <v>0.116105</v>
      </c>
      <c r="E318">
        <v>13.14594</v>
      </c>
      <c r="F318">
        <v>1491.987333</v>
      </c>
      <c r="G318">
        <v>-6.4592590000000003</v>
      </c>
      <c r="H318" t="s">
        <v>1</v>
      </c>
      <c r="I318" t="s">
        <v>627</v>
      </c>
      <c r="J318" t="s">
        <v>277</v>
      </c>
      <c r="K318">
        <f t="shared" si="4"/>
        <v>3.0365055744595502</v>
      </c>
    </row>
    <row r="319" spans="1:11" ht="15.75" hidden="1" thickTop="1" x14ac:dyDescent="0.25">
      <c r="A319" t="s">
        <v>279</v>
      </c>
      <c r="B319">
        <v>7.8888889999999998</v>
      </c>
      <c r="C319">
        <v>5.5838229999999998</v>
      </c>
      <c r="D319">
        <v>0.114874</v>
      </c>
      <c r="E319">
        <v>13.14594</v>
      </c>
      <c r="F319">
        <v>1537.5851110000001</v>
      </c>
      <c r="G319">
        <v>-9.2740740000000006</v>
      </c>
      <c r="H319" t="s">
        <v>1</v>
      </c>
      <c r="I319" t="s">
        <v>630</v>
      </c>
      <c r="J319" t="s">
        <v>5</v>
      </c>
      <c r="K319">
        <f t="shared" si="4"/>
        <v>2.1795169646154795</v>
      </c>
    </row>
    <row r="320" spans="1:11" ht="15.75" hidden="1" thickTop="1" x14ac:dyDescent="0.25">
      <c r="A320" t="s">
        <v>280</v>
      </c>
      <c r="B320">
        <v>8.1999999999999993</v>
      </c>
      <c r="C320">
        <v>5.3154560000000002</v>
      </c>
      <c r="D320">
        <v>0.11146300000000001</v>
      </c>
      <c r="E320">
        <v>13.381607000000001</v>
      </c>
      <c r="F320">
        <v>1519.5886</v>
      </c>
      <c r="G320">
        <v>-6.2880000000000003</v>
      </c>
      <c r="H320" t="s">
        <v>1</v>
      </c>
      <c r="I320" t="s">
        <v>627</v>
      </c>
      <c r="J320" t="s">
        <v>277</v>
      </c>
      <c r="K320">
        <f t="shared" si="4"/>
        <v>3.2338640977862916</v>
      </c>
    </row>
    <row r="321" spans="1:11" ht="15.75" hidden="1" thickTop="1" x14ac:dyDescent="0.25">
      <c r="A321" t="s">
        <v>280</v>
      </c>
      <c r="B321">
        <v>8.1999999999999993</v>
      </c>
      <c r="C321">
        <v>5.3154560000000002</v>
      </c>
      <c r="D321">
        <v>0.11146300000000001</v>
      </c>
      <c r="E321">
        <v>13.381607000000001</v>
      </c>
      <c r="F321">
        <v>1519.5886</v>
      </c>
      <c r="G321">
        <v>-6.2880000000000003</v>
      </c>
      <c r="H321" t="s">
        <v>1</v>
      </c>
      <c r="I321" t="s">
        <v>630</v>
      </c>
      <c r="J321" t="s">
        <v>88</v>
      </c>
      <c r="K321">
        <f t="shared" si="4"/>
        <v>3.2338640977862916</v>
      </c>
    </row>
    <row r="322" spans="1:11" ht="15.75" hidden="1" thickTop="1" x14ac:dyDescent="0.25">
      <c r="A322" t="s">
        <v>281</v>
      </c>
      <c r="B322">
        <v>8.2727269999999997</v>
      </c>
      <c r="C322">
        <v>5.1798460000000004</v>
      </c>
      <c r="D322">
        <v>0.107516</v>
      </c>
      <c r="E322">
        <v>13.254635</v>
      </c>
      <c r="F322">
        <v>1542.1714549999999</v>
      </c>
      <c r="G322">
        <v>-6.0694210000000002</v>
      </c>
      <c r="H322" t="s">
        <v>1</v>
      </c>
      <c r="I322" t="s">
        <v>627</v>
      </c>
      <c r="J322" t="s">
        <v>277</v>
      </c>
      <c r="K322">
        <f t="shared" si="4"/>
        <v>3.3678533328704536</v>
      </c>
    </row>
    <row r="323" spans="1:11" ht="15.75" hidden="1" thickTop="1" x14ac:dyDescent="0.25">
      <c r="A323" t="s">
        <v>282</v>
      </c>
      <c r="B323">
        <v>8.3333329999999997</v>
      </c>
      <c r="C323">
        <v>5.0640650000000003</v>
      </c>
      <c r="D323">
        <v>0.104112</v>
      </c>
      <c r="E323">
        <v>12.976464</v>
      </c>
      <c r="F323">
        <v>1560.9905000000001</v>
      </c>
      <c r="G323">
        <v>-5.8333329999999997</v>
      </c>
      <c r="H323" t="s">
        <v>1</v>
      </c>
      <c r="I323" t="s">
        <v>627</v>
      </c>
      <c r="J323" t="s">
        <v>277</v>
      </c>
      <c r="K323">
        <f t="shared" ref="K323:K386" si="5">(F323*E323)/(1000*ABS(G323))</f>
        <v>3.4724808317289622</v>
      </c>
    </row>
    <row r="324" spans="1:11" ht="15.75" hidden="1" thickTop="1" x14ac:dyDescent="0.25">
      <c r="A324" t="s">
        <v>283</v>
      </c>
      <c r="B324">
        <v>8.4285709999999998</v>
      </c>
      <c r="C324">
        <v>4.8765710000000002</v>
      </c>
      <c r="D324">
        <v>9.8526000000000002E-2</v>
      </c>
      <c r="E324">
        <v>12.264462999999999</v>
      </c>
      <c r="F324">
        <v>1590.5632860000001</v>
      </c>
      <c r="G324">
        <v>-5.3632650000000002</v>
      </c>
      <c r="H324" t="s">
        <v>1</v>
      </c>
      <c r="I324" t="s">
        <v>634</v>
      </c>
      <c r="J324" t="s">
        <v>277</v>
      </c>
      <c r="K324">
        <f t="shared" si="5"/>
        <v>3.6372255650812364</v>
      </c>
    </row>
    <row r="325" spans="1:11" ht="15.75" hidden="1" thickTop="1" x14ac:dyDescent="0.25">
      <c r="A325" t="s">
        <v>284</v>
      </c>
      <c r="B325">
        <v>7.5</v>
      </c>
      <c r="C325">
        <v>6.4795449999999999</v>
      </c>
      <c r="D325">
        <v>0.105422</v>
      </c>
      <c r="E325">
        <v>14.897512000000001</v>
      </c>
      <c r="F325">
        <v>1547.4905000000001</v>
      </c>
      <c r="G325">
        <v>-12.511111</v>
      </c>
      <c r="H325" t="s">
        <v>1</v>
      </c>
      <c r="I325" t="s">
        <v>630</v>
      </c>
      <c r="J325" t="s">
        <v>88</v>
      </c>
      <c r="K325">
        <f t="shared" si="5"/>
        <v>1.8426627574190655</v>
      </c>
    </row>
    <row r="326" spans="1:11" ht="15.75" hidden="1" thickTop="1" x14ac:dyDescent="0.25">
      <c r="A326" t="s">
        <v>285</v>
      </c>
      <c r="B326">
        <v>7.5</v>
      </c>
      <c r="C326">
        <v>6.6644430000000003</v>
      </c>
      <c r="D326">
        <v>0.14735599999999999</v>
      </c>
      <c r="E326">
        <v>14.897512000000001</v>
      </c>
      <c r="F326">
        <v>1590.1571670000001</v>
      </c>
      <c r="G326">
        <v>-17.477778000000001</v>
      </c>
      <c r="H326" t="s">
        <v>1</v>
      </c>
      <c r="I326" t="s">
        <v>640</v>
      </c>
      <c r="J326" t="s">
        <v>88</v>
      </c>
      <c r="K326">
        <f t="shared" si="5"/>
        <v>1.3554002961514044</v>
      </c>
    </row>
    <row r="327" spans="1:11" ht="15.75" hidden="1" thickTop="1" x14ac:dyDescent="0.25">
      <c r="A327" t="s">
        <v>285</v>
      </c>
      <c r="B327">
        <v>7.5</v>
      </c>
      <c r="C327">
        <v>6.6644430000000003</v>
      </c>
      <c r="D327">
        <v>0.14735599999999999</v>
      </c>
      <c r="E327">
        <v>14.897512000000001</v>
      </c>
      <c r="F327">
        <v>1590.1571670000001</v>
      </c>
      <c r="G327">
        <v>-17.477778000000001</v>
      </c>
      <c r="H327" t="s">
        <v>1</v>
      </c>
      <c r="I327" t="s">
        <v>630</v>
      </c>
      <c r="J327" t="s">
        <v>286</v>
      </c>
      <c r="K327">
        <f t="shared" si="5"/>
        <v>1.3554002961514044</v>
      </c>
    </row>
    <row r="328" spans="1:11" ht="15.75" hidden="1" thickTop="1" x14ac:dyDescent="0.25">
      <c r="A328" t="s">
        <v>287</v>
      </c>
      <c r="B328">
        <v>7.5</v>
      </c>
      <c r="C328">
        <v>9.6911360000000002</v>
      </c>
      <c r="D328">
        <v>0.211003</v>
      </c>
      <c r="E328">
        <v>14.897512000000001</v>
      </c>
      <c r="F328">
        <v>1620.8238329999999</v>
      </c>
      <c r="G328">
        <v>-24.322222</v>
      </c>
      <c r="H328" t="s">
        <v>1</v>
      </c>
      <c r="I328" t="s">
        <v>675</v>
      </c>
      <c r="J328" t="s">
        <v>88</v>
      </c>
      <c r="K328">
        <f t="shared" si="5"/>
        <v>0.99276466196236079</v>
      </c>
    </row>
    <row r="329" spans="1:11" ht="15.75" hidden="1" thickTop="1" x14ac:dyDescent="0.25">
      <c r="A329" t="s">
        <v>288</v>
      </c>
      <c r="B329">
        <v>8.25</v>
      </c>
      <c r="C329">
        <v>5.806959</v>
      </c>
      <c r="D329">
        <v>0.124599</v>
      </c>
      <c r="E329">
        <v>11.526289</v>
      </c>
      <c r="F329">
        <v>1446.7357500000001</v>
      </c>
      <c r="G329">
        <v>-9.7249999999999996</v>
      </c>
      <c r="H329" t="s">
        <v>1</v>
      </c>
      <c r="I329" t="s">
        <v>630</v>
      </c>
      <c r="J329" t="s">
        <v>72</v>
      </c>
      <c r="K329">
        <f t="shared" si="5"/>
        <v>1.7147037903477378</v>
      </c>
    </row>
    <row r="330" spans="1:11" ht="15.75" hidden="1" thickTop="1" x14ac:dyDescent="0.25">
      <c r="A330" t="s">
        <v>289</v>
      </c>
      <c r="B330">
        <v>8.1666670000000003</v>
      </c>
      <c r="C330">
        <v>6.5333050000000004</v>
      </c>
      <c r="D330">
        <v>0.152033</v>
      </c>
      <c r="E330">
        <v>14.897512000000001</v>
      </c>
      <c r="F330">
        <v>1403.7449999999999</v>
      </c>
      <c r="G330">
        <v>-19.100000000000001</v>
      </c>
      <c r="H330" t="s">
        <v>290</v>
      </c>
      <c r="I330" t="s">
        <v>637</v>
      </c>
      <c r="J330" t="s">
        <v>291</v>
      </c>
      <c r="K330">
        <f t="shared" si="5"/>
        <v>1.0948852346827225</v>
      </c>
    </row>
    <row r="331" spans="1:11" ht="15.75" hidden="1" thickTop="1" x14ac:dyDescent="0.25">
      <c r="A331" t="s">
        <v>292</v>
      </c>
      <c r="B331">
        <v>7.3333329999999997</v>
      </c>
      <c r="C331">
        <v>5.6991759999999996</v>
      </c>
      <c r="D331">
        <v>0.159804</v>
      </c>
      <c r="E331">
        <v>13.14594</v>
      </c>
      <c r="F331">
        <v>1708.405111</v>
      </c>
      <c r="G331">
        <v>-12.691357999999999</v>
      </c>
      <c r="H331" t="s">
        <v>1</v>
      </c>
      <c r="I331" t="s">
        <v>659</v>
      </c>
      <c r="J331" t="s">
        <v>178</v>
      </c>
      <c r="K331">
        <f t="shared" si="5"/>
        <v>1.7695971609105459</v>
      </c>
    </row>
    <row r="332" spans="1:11" ht="15.75" hidden="1" thickTop="1" x14ac:dyDescent="0.25">
      <c r="A332" t="s">
        <v>293</v>
      </c>
      <c r="B332">
        <v>8.5384620000000009</v>
      </c>
      <c r="C332">
        <v>4.3400840000000001</v>
      </c>
      <c r="D332">
        <v>8.9478000000000002E-2</v>
      </c>
      <c r="E332">
        <v>10.686517</v>
      </c>
      <c r="F332">
        <v>1704.7171539999999</v>
      </c>
      <c r="G332">
        <v>-5.8508880000000003</v>
      </c>
      <c r="H332" t="s">
        <v>1</v>
      </c>
      <c r="I332" t="s">
        <v>634</v>
      </c>
      <c r="J332" t="s">
        <v>294</v>
      </c>
      <c r="K332">
        <f t="shared" si="5"/>
        <v>3.1136280247395978</v>
      </c>
    </row>
    <row r="333" spans="1:11" ht="15.75" hidden="1" thickTop="1" x14ac:dyDescent="0.25">
      <c r="A333" t="s">
        <v>295</v>
      </c>
      <c r="B333">
        <v>8.1428569999999993</v>
      </c>
      <c r="C333">
        <v>4.9793469999999997</v>
      </c>
      <c r="D333">
        <v>0.10109700000000001</v>
      </c>
      <c r="E333">
        <v>11.239354000000001</v>
      </c>
      <c r="F333">
        <v>1649.617571</v>
      </c>
      <c r="G333">
        <v>-9.3061220000000002</v>
      </c>
      <c r="H333" t="s">
        <v>1</v>
      </c>
      <c r="I333" t="s">
        <v>627</v>
      </c>
      <c r="J333" t="s">
        <v>294</v>
      </c>
      <c r="K333">
        <f t="shared" si="5"/>
        <v>1.9923052636843936</v>
      </c>
    </row>
    <row r="334" spans="1:11" ht="15.75" hidden="1" thickTop="1" x14ac:dyDescent="0.25">
      <c r="A334" t="s">
        <v>296</v>
      </c>
      <c r="B334">
        <v>7.8</v>
      </c>
      <c r="C334">
        <v>5.4733109999999998</v>
      </c>
      <c r="D334">
        <v>0.11018</v>
      </c>
      <c r="E334">
        <v>11.468070000000001</v>
      </c>
      <c r="F334">
        <v>1601.8646000000001</v>
      </c>
      <c r="G334">
        <v>-11.818667</v>
      </c>
      <c r="H334" t="s">
        <v>1</v>
      </c>
      <c r="I334" t="s">
        <v>627</v>
      </c>
      <c r="J334" t="s">
        <v>294</v>
      </c>
      <c r="K334">
        <f t="shared" si="5"/>
        <v>1.5543457957925375</v>
      </c>
    </row>
    <row r="335" spans="1:11" ht="15.75" hidden="1" thickTop="1" x14ac:dyDescent="0.25">
      <c r="A335" t="s">
        <v>297</v>
      </c>
      <c r="B335">
        <v>7.5</v>
      </c>
      <c r="C335">
        <v>5.8715380000000001</v>
      </c>
      <c r="D335">
        <v>0.117553</v>
      </c>
      <c r="E335">
        <v>11.526289</v>
      </c>
      <c r="F335">
        <v>1560.0807500000001</v>
      </c>
      <c r="G335">
        <v>-13.65</v>
      </c>
      <c r="H335" t="s">
        <v>1</v>
      </c>
      <c r="I335" t="s">
        <v>639</v>
      </c>
      <c r="J335" t="s">
        <v>294</v>
      </c>
      <c r="K335">
        <f t="shared" si="5"/>
        <v>1.3173583580832784</v>
      </c>
    </row>
    <row r="336" spans="1:11" ht="15.75" hidden="1" thickTop="1" x14ac:dyDescent="0.25">
      <c r="A336" t="s">
        <v>298</v>
      </c>
      <c r="B336">
        <v>7.6</v>
      </c>
      <c r="C336">
        <v>6.5234009999999998</v>
      </c>
      <c r="D336">
        <v>0.138517</v>
      </c>
      <c r="E336">
        <v>12.925221000000001</v>
      </c>
      <c r="F336">
        <v>1661.04845</v>
      </c>
      <c r="G336">
        <v>-18.16</v>
      </c>
      <c r="H336" t="s">
        <v>299</v>
      </c>
      <c r="I336" t="s">
        <v>664</v>
      </c>
      <c r="J336" t="s">
        <v>300</v>
      </c>
      <c r="K336">
        <f t="shared" si="5"/>
        <v>1.18223669096682</v>
      </c>
    </row>
    <row r="337" spans="1:11" ht="15.75" hidden="1" thickTop="1" x14ac:dyDescent="0.25">
      <c r="A337" t="s">
        <v>301</v>
      </c>
      <c r="B337">
        <v>6.8</v>
      </c>
      <c r="C337">
        <v>7.0535240000000003</v>
      </c>
      <c r="D337">
        <v>0.15001300000000001</v>
      </c>
      <c r="E337">
        <v>13.381607000000001</v>
      </c>
      <c r="F337">
        <v>1636.6646000000001</v>
      </c>
      <c r="G337">
        <v>-26.192</v>
      </c>
      <c r="H337" t="s">
        <v>1</v>
      </c>
      <c r="I337" t="s">
        <v>631</v>
      </c>
      <c r="J337" t="s">
        <v>286</v>
      </c>
      <c r="K337">
        <f t="shared" si="5"/>
        <v>0.83617908017761922</v>
      </c>
    </row>
    <row r="338" spans="1:11" ht="15.75" hidden="1" thickTop="1" x14ac:dyDescent="0.25">
      <c r="A338" t="s">
        <v>302</v>
      </c>
      <c r="B338">
        <v>8.0943400000000008</v>
      </c>
      <c r="C338">
        <v>3.3575279999999998</v>
      </c>
      <c r="D338">
        <v>0.14373</v>
      </c>
      <c r="E338">
        <v>14.432707000000001</v>
      </c>
      <c r="F338">
        <v>1674.6446980000001</v>
      </c>
      <c r="G338">
        <v>-0.55535800000000002</v>
      </c>
      <c r="H338" t="s">
        <v>1</v>
      </c>
      <c r="I338" t="s">
        <v>637</v>
      </c>
      <c r="J338" t="s">
        <v>28</v>
      </c>
      <c r="K338">
        <f t="shared" si="5"/>
        <v>43.520857276454983</v>
      </c>
    </row>
    <row r="339" spans="1:11" ht="15.75" hidden="1" thickTop="1" x14ac:dyDescent="0.25">
      <c r="A339" t="s">
        <v>303</v>
      </c>
      <c r="B339">
        <v>7.9090910000000001</v>
      </c>
      <c r="C339">
        <v>3.8643019999999999</v>
      </c>
      <c r="D339">
        <v>0.14336499999999999</v>
      </c>
      <c r="E339">
        <v>14.697982</v>
      </c>
      <c r="F339">
        <v>1647.687545</v>
      </c>
      <c r="G339">
        <v>-2.3669419999999999</v>
      </c>
      <c r="H339" t="s">
        <v>1</v>
      </c>
      <c r="I339" t="s">
        <v>647</v>
      </c>
      <c r="J339" t="s">
        <v>28</v>
      </c>
      <c r="K339">
        <f t="shared" si="5"/>
        <v>10.231633000738585</v>
      </c>
    </row>
    <row r="340" spans="1:11" ht="15.75" hidden="1" thickTop="1" x14ac:dyDescent="0.25">
      <c r="A340" t="s">
        <v>304</v>
      </c>
      <c r="B340">
        <v>7.6551720000000003</v>
      </c>
      <c r="C340">
        <v>4.4664669999999997</v>
      </c>
      <c r="D340">
        <v>0.14286299999999999</v>
      </c>
      <c r="E340">
        <v>14.871544999999999</v>
      </c>
      <c r="F340">
        <v>1610.7376549999999</v>
      </c>
      <c r="G340">
        <v>-4.6254460000000002</v>
      </c>
      <c r="H340" t="s">
        <v>1</v>
      </c>
      <c r="I340" t="s">
        <v>647</v>
      </c>
      <c r="J340" t="s">
        <v>28</v>
      </c>
      <c r="K340">
        <f t="shared" si="5"/>
        <v>5.1787778993694822</v>
      </c>
    </row>
    <row r="341" spans="1:11" ht="15.75" hidden="1" thickTop="1" x14ac:dyDescent="0.25">
      <c r="A341" t="s">
        <v>305</v>
      </c>
      <c r="B341">
        <v>7.6031750000000002</v>
      </c>
      <c r="C341">
        <v>4.3526749999999996</v>
      </c>
      <c r="D341">
        <v>0.14750099999999999</v>
      </c>
      <c r="E341">
        <v>14.7361</v>
      </c>
      <c r="F341">
        <v>1603.456889</v>
      </c>
      <c r="G341">
        <v>-4.79617</v>
      </c>
      <c r="H341" t="s">
        <v>1</v>
      </c>
      <c r="I341" t="s">
        <v>651</v>
      </c>
      <c r="J341" t="s">
        <v>28</v>
      </c>
      <c r="K341">
        <f t="shared" si="5"/>
        <v>4.9265770525216794</v>
      </c>
    </row>
    <row r="342" spans="1:11" ht="15.75" hidden="1" thickTop="1" x14ac:dyDescent="0.25">
      <c r="A342" t="s">
        <v>306</v>
      </c>
      <c r="B342">
        <v>7.6825400000000004</v>
      </c>
      <c r="C342">
        <v>4.3199339999999999</v>
      </c>
      <c r="D342">
        <v>0.139234</v>
      </c>
      <c r="E342">
        <v>14.7361</v>
      </c>
      <c r="F342">
        <v>1626.631492</v>
      </c>
      <c r="G342">
        <v>-3.8639459999999999</v>
      </c>
      <c r="H342" t="s">
        <v>1</v>
      </c>
      <c r="I342" t="s">
        <v>647</v>
      </c>
      <c r="J342" t="s">
        <v>28</v>
      </c>
      <c r="K342">
        <f t="shared" si="5"/>
        <v>6.2035557249664466</v>
      </c>
    </row>
    <row r="343" spans="1:11" ht="15.75" hidden="1" thickTop="1" x14ac:dyDescent="0.25">
      <c r="A343" t="s">
        <v>307</v>
      </c>
      <c r="B343">
        <v>7.9206349999999999</v>
      </c>
      <c r="C343">
        <v>4.3014900000000003</v>
      </c>
      <c r="D343">
        <v>0.144007</v>
      </c>
      <c r="E343">
        <v>14.7361</v>
      </c>
      <c r="F343">
        <v>1590.648952</v>
      </c>
      <c r="G343">
        <v>-2.5739480000000001</v>
      </c>
      <c r="H343" t="s">
        <v>1</v>
      </c>
      <c r="I343" t="s">
        <v>630</v>
      </c>
      <c r="J343" t="s">
        <v>28</v>
      </c>
      <c r="K343">
        <f t="shared" si="5"/>
        <v>9.1066183239005589</v>
      </c>
    </row>
    <row r="344" spans="1:11" ht="15.75" hidden="1" thickTop="1" x14ac:dyDescent="0.25">
      <c r="A344" t="s">
        <v>308</v>
      </c>
      <c r="B344">
        <v>7.5</v>
      </c>
      <c r="C344">
        <v>4.7973910000000002</v>
      </c>
      <c r="D344">
        <v>0.14255599999999999</v>
      </c>
      <c r="E344">
        <v>14.897512000000001</v>
      </c>
      <c r="F344">
        <v>1588.1571670000001</v>
      </c>
      <c r="G344">
        <v>-5.8777780000000002</v>
      </c>
      <c r="H344" t="s">
        <v>1</v>
      </c>
      <c r="I344" t="s">
        <v>651</v>
      </c>
      <c r="J344" t="s">
        <v>28</v>
      </c>
      <c r="K344">
        <f t="shared" si="5"/>
        <v>4.0252609835329789</v>
      </c>
    </row>
    <row r="345" spans="1:11" ht="15.75" hidden="1" thickTop="1" x14ac:dyDescent="0.25">
      <c r="A345" t="s">
        <v>309</v>
      </c>
      <c r="B345">
        <v>8.4761900000000008</v>
      </c>
      <c r="C345">
        <v>3.3870550000000001</v>
      </c>
      <c r="D345">
        <v>0.112771</v>
      </c>
      <c r="E345">
        <v>12.569172</v>
      </c>
      <c r="F345">
        <v>1729.353476</v>
      </c>
      <c r="G345">
        <v>2.0453510000000001</v>
      </c>
      <c r="H345" t="s">
        <v>1</v>
      </c>
      <c r="I345" t="s">
        <v>634</v>
      </c>
      <c r="J345" t="s">
        <v>310</v>
      </c>
      <c r="K345">
        <f t="shared" si="5"/>
        <v>10.627291496003311</v>
      </c>
    </row>
    <row r="346" spans="1:11" ht="15.75" hidden="1" thickTop="1" x14ac:dyDescent="0.25">
      <c r="A346" t="s">
        <v>311</v>
      </c>
      <c r="B346">
        <v>8.7692309999999996</v>
      </c>
      <c r="C346">
        <v>3.5118990000000001</v>
      </c>
      <c r="D346">
        <v>0.115855</v>
      </c>
      <c r="E346">
        <v>12.005789</v>
      </c>
      <c r="F346">
        <v>1729.093192</v>
      </c>
      <c r="G346">
        <v>-2.0709999999999999E-2</v>
      </c>
      <c r="H346" t="s">
        <v>1</v>
      </c>
      <c r="I346" t="s">
        <v>634</v>
      </c>
      <c r="J346" t="s">
        <v>312</v>
      </c>
      <c r="K346">
        <f t="shared" si="5"/>
        <v>1002.3721885315541</v>
      </c>
    </row>
    <row r="347" spans="1:11" ht="15.75" hidden="1" thickTop="1" x14ac:dyDescent="0.25">
      <c r="A347" t="s">
        <v>313</v>
      </c>
      <c r="B347">
        <v>8.2272730000000003</v>
      </c>
      <c r="C347">
        <v>3.9347400000000001</v>
      </c>
      <c r="D347">
        <v>0.116121</v>
      </c>
      <c r="E347">
        <v>13.011329</v>
      </c>
      <c r="F347">
        <v>1693.170273</v>
      </c>
      <c r="G347">
        <v>-0.23966899999999999</v>
      </c>
      <c r="H347" t="s">
        <v>1</v>
      </c>
      <c r="I347" t="s">
        <v>634</v>
      </c>
      <c r="J347" t="s">
        <v>310</v>
      </c>
      <c r="K347">
        <f t="shared" si="5"/>
        <v>91.92008760007684</v>
      </c>
    </row>
    <row r="348" spans="1:11" ht="15.75" hidden="1" thickTop="1" x14ac:dyDescent="0.25">
      <c r="A348" t="s">
        <v>314</v>
      </c>
      <c r="B348">
        <v>8.5555559999999993</v>
      </c>
      <c r="C348">
        <v>3.945754</v>
      </c>
      <c r="D348">
        <v>0.11841</v>
      </c>
      <c r="E348">
        <v>12.451328999999999</v>
      </c>
      <c r="F348">
        <v>1699.620222</v>
      </c>
      <c r="G348">
        <v>-2.0274350000000001</v>
      </c>
      <c r="H348" t="s">
        <v>1</v>
      </c>
      <c r="I348" t="s">
        <v>634</v>
      </c>
      <c r="J348" t="s">
        <v>312</v>
      </c>
      <c r="K348">
        <f t="shared" si="5"/>
        <v>10.43808090477625</v>
      </c>
    </row>
    <row r="349" spans="1:11" ht="15.75" hidden="1" thickTop="1" x14ac:dyDescent="0.25">
      <c r="A349" t="s">
        <v>315</v>
      </c>
      <c r="B349">
        <v>8.1111109999999993</v>
      </c>
      <c r="C349">
        <v>4.1657570000000002</v>
      </c>
      <c r="D349">
        <v>0.11765100000000001</v>
      </c>
      <c r="E349">
        <v>13.14594</v>
      </c>
      <c r="F349">
        <v>1676.284778</v>
      </c>
      <c r="G349">
        <v>-1.2345680000000001</v>
      </c>
      <c r="H349" t="s">
        <v>1</v>
      </c>
      <c r="I349" t="s">
        <v>634</v>
      </c>
      <c r="J349" t="s">
        <v>310</v>
      </c>
      <c r="K349">
        <f t="shared" si="5"/>
        <v>17.849433254791403</v>
      </c>
    </row>
    <row r="350" spans="1:11" ht="15.75" hidden="1" thickTop="1" x14ac:dyDescent="0.25">
      <c r="A350" t="s">
        <v>316</v>
      </c>
      <c r="B350">
        <v>8.3571430000000007</v>
      </c>
      <c r="C350">
        <v>4.3096880000000004</v>
      </c>
      <c r="D350">
        <v>0.120735</v>
      </c>
      <c r="E350">
        <v>12.720668999999999</v>
      </c>
      <c r="F350">
        <v>1672.2524639999999</v>
      </c>
      <c r="G350">
        <v>-3.752551</v>
      </c>
      <c r="H350" t="s">
        <v>1</v>
      </c>
      <c r="I350" t="s">
        <v>634</v>
      </c>
      <c r="J350" t="s">
        <v>312</v>
      </c>
      <c r="K350">
        <f t="shared" si="5"/>
        <v>5.6687224448057902</v>
      </c>
    </row>
    <row r="351" spans="1:11" ht="15.75" hidden="1" thickTop="1" x14ac:dyDescent="0.25">
      <c r="A351" t="s">
        <v>317</v>
      </c>
      <c r="B351">
        <v>7.8936169999999999</v>
      </c>
      <c r="C351">
        <v>4.5669839999999997</v>
      </c>
      <c r="D351">
        <v>0.120464</v>
      </c>
      <c r="E351">
        <v>13.308825000000001</v>
      </c>
      <c r="F351">
        <v>1644.6693829999999</v>
      </c>
      <c r="G351">
        <v>-2.9751020000000001</v>
      </c>
      <c r="H351" t="s">
        <v>1</v>
      </c>
      <c r="I351" t="s">
        <v>634</v>
      </c>
      <c r="J351" t="s">
        <v>310</v>
      </c>
      <c r="K351">
        <f t="shared" si="5"/>
        <v>7.3572660706103425</v>
      </c>
    </row>
    <row r="352" spans="1:11" ht="15.75" hidden="1" thickTop="1" x14ac:dyDescent="0.25">
      <c r="A352" t="s">
        <v>318</v>
      </c>
      <c r="B352">
        <v>7.7916670000000003</v>
      </c>
      <c r="C352">
        <v>4.7433899999999998</v>
      </c>
      <c r="D352">
        <v>0.12176099999999999</v>
      </c>
      <c r="E352">
        <v>13.351414</v>
      </c>
      <c r="F352">
        <v>1629.849667</v>
      </c>
      <c r="G352">
        <v>-3.7361110000000002</v>
      </c>
      <c r="H352" t="s">
        <v>1</v>
      </c>
      <c r="I352" t="s">
        <v>630</v>
      </c>
      <c r="J352" t="s">
        <v>310</v>
      </c>
      <c r="K352">
        <f t="shared" si="5"/>
        <v>5.8244515920108197</v>
      </c>
    </row>
    <row r="353" spans="1:11" ht="15.75" hidden="1" thickTop="1" x14ac:dyDescent="0.25">
      <c r="A353" t="s">
        <v>319</v>
      </c>
      <c r="B353">
        <v>8.1724139999999998</v>
      </c>
      <c r="C353">
        <v>4.6228379999999998</v>
      </c>
      <c r="D353">
        <v>0.122859</v>
      </c>
      <c r="E353">
        <v>12.884254</v>
      </c>
      <c r="F353">
        <v>1646.772138</v>
      </c>
      <c r="G353">
        <v>-5.239001</v>
      </c>
      <c r="H353" t="s">
        <v>1</v>
      </c>
      <c r="I353" t="s">
        <v>634</v>
      </c>
      <c r="J353" t="s">
        <v>312</v>
      </c>
      <c r="K353">
        <f t="shared" si="5"/>
        <v>4.049900067992934</v>
      </c>
    </row>
    <row r="354" spans="1:11" ht="15.75" hidden="1" thickTop="1" x14ac:dyDescent="0.25">
      <c r="A354" t="s">
        <v>320</v>
      </c>
      <c r="B354">
        <v>7.6938779999999998</v>
      </c>
      <c r="C354">
        <v>4.9066409999999996</v>
      </c>
      <c r="D354">
        <v>0.122991</v>
      </c>
      <c r="E354">
        <v>13.374533</v>
      </c>
      <c r="F354">
        <v>1615.6348370000001</v>
      </c>
      <c r="G354">
        <v>-4.4331529999999999</v>
      </c>
      <c r="H354" t="s">
        <v>1</v>
      </c>
      <c r="I354" t="s">
        <v>640</v>
      </c>
      <c r="J354" t="s">
        <v>310</v>
      </c>
      <c r="K354">
        <f t="shared" si="5"/>
        <v>4.8742647599589093</v>
      </c>
    </row>
    <row r="355" spans="1:11" ht="15.75" hidden="1" thickTop="1" x14ac:dyDescent="0.25">
      <c r="A355" t="s">
        <v>321</v>
      </c>
      <c r="B355">
        <v>7.2222220000000004</v>
      </c>
      <c r="C355">
        <v>5.2965080000000002</v>
      </c>
      <c r="D355">
        <v>0.12482699999999999</v>
      </c>
      <c r="E355">
        <v>13.14594</v>
      </c>
      <c r="F355">
        <v>1629.1406669999999</v>
      </c>
      <c r="G355">
        <v>-8.3753089999999997</v>
      </c>
      <c r="H355" t="s">
        <v>1</v>
      </c>
      <c r="I355" t="s">
        <v>641</v>
      </c>
      <c r="J355" t="s">
        <v>5</v>
      </c>
      <c r="K355">
        <f t="shared" si="5"/>
        <v>2.5571098881177972</v>
      </c>
    </row>
    <row r="356" spans="1:11" ht="15.75" hidden="1" thickTop="1" x14ac:dyDescent="0.25">
      <c r="A356" t="s">
        <v>322</v>
      </c>
      <c r="B356">
        <v>7.3913039999999999</v>
      </c>
      <c r="C356">
        <v>5.1405690000000002</v>
      </c>
      <c r="D356">
        <v>0.123822</v>
      </c>
      <c r="E356">
        <v>13.242321</v>
      </c>
      <c r="F356">
        <v>1591.0310870000001</v>
      </c>
      <c r="G356">
        <v>-3.9508510000000001</v>
      </c>
      <c r="H356" t="s">
        <v>1</v>
      </c>
      <c r="I356" t="s">
        <v>627</v>
      </c>
      <c r="J356" t="s">
        <v>323</v>
      </c>
      <c r="K356">
        <f t="shared" si="5"/>
        <v>5.3327610621187507</v>
      </c>
    </row>
    <row r="357" spans="1:11" ht="15.75" hidden="1" thickTop="1" x14ac:dyDescent="0.25">
      <c r="A357" t="s">
        <v>324</v>
      </c>
      <c r="B357">
        <v>7.5</v>
      </c>
      <c r="C357">
        <v>5.0979409999999996</v>
      </c>
      <c r="D357">
        <v>0.123999</v>
      </c>
      <c r="E357">
        <v>13.351414</v>
      </c>
      <c r="F357">
        <v>1596.7381250000001</v>
      </c>
      <c r="G357">
        <v>-4.5659720000000004</v>
      </c>
      <c r="H357" t="s">
        <v>1</v>
      </c>
      <c r="I357" t="s">
        <v>627</v>
      </c>
      <c r="J357" t="s">
        <v>323</v>
      </c>
      <c r="K357">
        <f t="shared" si="5"/>
        <v>4.6690412811245334</v>
      </c>
    </row>
    <row r="358" spans="1:11" ht="15.75" hidden="1" thickTop="1" x14ac:dyDescent="0.25">
      <c r="A358" t="s">
        <v>325</v>
      </c>
      <c r="B358">
        <v>7.6</v>
      </c>
      <c r="C358">
        <v>5.0584069999999999</v>
      </c>
      <c r="D358">
        <v>0.12416099999999999</v>
      </c>
      <c r="E358">
        <v>13.381607000000001</v>
      </c>
      <c r="F358">
        <v>1601.9885999999999</v>
      </c>
      <c r="G358">
        <v>-5.0720000000000001</v>
      </c>
      <c r="H358" t="s">
        <v>1</v>
      </c>
      <c r="I358" t="s">
        <v>627</v>
      </c>
      <c r="J358" t="s">
        <v>323</v>
      </c>
      <c r="K358">
        <f t="shared" si="5"/>
        <v>4.2265737112934145</v>
      </c>
    </row>
    <row r="359" spans="1:11" ht="15.75" hidden="1" thickTop="1" x14ac:dyDescent="0.25">
      <c r="A359" t="s">
        <v>326</v>
      </c>
      <c r="B359">
        <v>7.6923079999999997</v>
      </c>
      <c r="C359">
        <v>5.0216370000000001</v>
      </c>
      <c r="D359">
        <v>0.124311</v>
      </c>
      <c r="E359">
        <v>13.357882</v>
      </c>
      <c r="F359">
        <v>1606.835192</v>
      </c>
      <c r="G359">
        <v>-5.4881659999999997</v>
      </c>
      <c r="H359" t="s">
        <v>1</v>
      </c>
      <c r="I359" t="s">
        <v>627</v>
      </c>
      <c r="J359" t="s">
        <v>323</v>
      </c>
      <c r="K359">
        <f t="shared" si="5"/>
        <v>3.9109449109562915</v>
      </c>
    </row>
    <row r="360" spans="1:11" ht="15.75" hidden="1" thickTop="1" x14ac:dyDescent="0.25">
      <c r="A360" t="s">
        <v>327</v>
      </c>
      <c r="B360">
        <v>7.7777779999999996</v>
      </c>
      <c r="C360">
        <v>4.9873500000000002</v>
      </c>
      <c r="D360">
        <v>0.12445000000000001</v>
      </c>
      <c r="E360">
        <v>13.296196999999999</v>
      </c>
      <c r="F360">
        <v>1611.322778</v>
      </c>
      <c r="G360">
        <v>-5.829904</v>
      </c>
      <c r="H360" t="s">
        <v>1</v>
      </c>
      <c r="I360" t="s">
        <v>627</v>
      </c>
      <c r="J360" t="s">
        <v>323</v>
      </c>
      <c r="K360">
        <f t="shared" si="5"/>
        <v>3.6749258798901776</v>
      </c>
    </row>
    <row r="361" spans="1:11" ht="15.75" hidden="1" thickTop="1" x14ac:dyDescent="0.25">
      <c r="A361" t="s">
        <v>328</v>
      </c>
      <c r="B361">
        <v>8</v>
      </c>
      <c r="C361">
        <v>4.8970789999999997</v>
      </c>
      <c r="D361">
        <v>0.124809</v>
      </c>
      <c r="E361">
        <v>12.976464</v>
      </c>
      <c r="F361">
        <v>1622.9905000000001</v>
      </c>
      <c r="G361">
        <v>-6.5222220000000002</v>
      </c>
      <c r="H361" t="s">
        <v>1</v>
      </c>
      <c r="I361" t="s">
        <v>630</v>
      </c>
      <c r="J361" t="s">
        <v>312</v>
      </c>
      <c r="K361">
        <f t="shared" si="5"/>
        <v>3.2290648486960429</v>
      </c>
    </row>
    <row r="362" spans="1:11" ht="15.75" hidden="1" thickTop="1" x14ac:dyDescent="0.25">
      <c r="A362" t="s">
        <v>329</v>
      </c>
      <c r="B362">
        <v>7.4230770000000001</v>
      </c>
      <c r="C362">
        <v>5.3327</v>
      </c>
      <c r="D362">
        <v>0.126337</v>
      </c>
      <c r="E362">
        <v>13.357882</v>
      </c>
      <c r="F362">
        <v>1576.2706920000001</v>
      </c>
      <c r="G362">
        <v>-6.1952660000000002</v>
      </c>
      <c r="H362" t="s">
        <v>1</v>
      </c>
      <c r="I362" t="s">
        <v>640</v>
      </c>
      <c r="J362" t="s">
        <v>310</v>
      </c>
      <c r="K362">
        <f t="shared" si="5"/>
        <v>3.3986656753389348</v>
      </c>
    </row>
    <row r="363" spans="1:11" ht="15.75" hidden="1" thickTop="1" x14ac:dyDescent="0.25">
      <c r="A363" t="s">
        <v>330</v>
      </c>
      <c r="B363">
        <v>7.8387099999999998</v>
      </c>
      <c r="C363">
        <v>5.1403980000000002</v>
      </c>
      <c r="D363">
        <v>0.126606</v>
      </c>
      <c r="E363">
        <v>13.017662</v>
      </c>
      <c r="F363">
        <v>1600.7431610000001</v>
      </c>
      <c r="G363">
        <v>-7.631634</v>
      </c>
      <c r="H363" t="s">
        <v>1</v>
      </c>
      <c r="I363" t="s">
        <v>630</v>
      </c>
      <c r="J363" t="s">
        <v>312</v>
      </c>
      <c r="K363">
        <f t="shared" si="5"/>
        <v>2.7304681302470195</v>
      </c>
    </row>
    <row r="364" spans="1:11" ht="15.75" hidden="1" thickTop="1" x14ac:dyDescent="0.25">
      <c r="A364" t="s">
        <v>331</v>
      </c>
      <c r="B364">
        <v>7.1818179999999998</v>
      </c>
      <c r="C364">
        <v>5.6854509999999996</v>
      </c>
      <c r="D364">
        <v>0.129244</v>
      </c>
      <c r="E364">
        <v>13.254635</v>
      </c>
      <c r="F364">
        <v>1541.200818</v>
      </c>
      <c r="G364">
        <v>-7.5570250000000003</v>
      </c>
      <c r="H364" t="s">
        <v>1</v>
      </c>
      <c r="I364" t="s">
        <v>641</v>
      </c>
      <c r="J364" t="s">
        <v>310</v>
      </c>
      <c r="K364">
        <f t="shared" si="5"/>
        <v>2.7031873395008525</v>
      </c>
    </row>
    <row r="365" spans="1:11" ht="15.75" hidden="1" thickTop="1" x14ac:dyDescent="0.25">
      <c r="A365" t="s">
        <v>332</v>
      </c>
      <c r="B365">
        <v>6.9655170000000002</v>
      </c>
      <c r="C365">
        <v>5.984057</v>
      </c>
      <c r="D365">
        <v>0.131796</v>
      </c>
      <c r="E365">
        <v>13.098943999999999</v>
      </c>
      <c r="F365">
        <v>1509.7588619999999</v>
      </c>
      <c r="G365">
        <v>-8.6111769999999996</v>
      </c>
      <c r="H365" t="s">
        <v>1</v>
      </c>
      <c r="I365" t="s">
        <v>641</v>
      </c>
      <c r="J365" t="s">
        <v>310</v>
      </c>
      <c r="K365">
        <f t="shared" si="5"/>
        <v>2.2965788285203899</v>
      </c>
    </row>
    <row r="366" spans="1:11" ht="15.75" hidden="1" thickTop="1" x14ac:dyDescent="0.25">
      <c r="A366" t="s">
        <v>333</v>
      </c>
      <c r="B366">
        <v>6.8333329999999997</v>
      </c>
      <c r="C366">
        <v>6.1594160000000002</v>
      </c>
      <c r="D366">
        <v>0.13333200000000001</v>
      </c>
      <c r="E366">
        <v>12.976464</v>
      </c>
      <c r="F366">
        <v>1490.5443330000001</v>
      </c>
      <c r="G366">
        <v>-9.177778</v>
      </c>
      <c r="H366" t="s">
        <v>1</v>
      </c>
      <c r="I366" t="s">
        <v>641</v>
      </c>
      <c r="J366" t="s">
        <v>310</v>
      </c>
      <c r="K366">
        <f t="shared" si="5"/>
        <v>2.1074812310320112</v>
      </c>
    </row>
    <row r="367" spans="1:11" ht="15.75" hidden="1" thickTop="1" x14ac:dyDescent="0.25">
      <c r="A367" t="s">
        <v>334</v>
      </c>
      <c r="B367">
        <v>6.7096770000000001</v>
      </c>
      <c r="C367">
        <v>6.3190580000000001</v>
      </c>
      <c r="D367">
        <v>0.13475200000000001</v>
      </c>
      <c r="E367">
        <v>12.843961999999999</v>
      </c>
      <c r="F367">
        <v>1472.569452</v>
      </c>
      <c r="G367">
        <v>-9.6545269999999999</v>
      </c>
      <c r="H367" t="s">
        <v>1</v>
      </c>
      <c r="I367" t="s">
        <v>641</v>
      </c>
      <c r="J367" t="s">
        <v>310</v>
      </c>
      <c r="K367">
        <f t="shared" si="5"/>
        <v>1.9590422279464155</v>
      </c>
    </row>
    <row r="368" spans="1:11" ht="15.75" hidden="1" thickTop="1" x14ac:dyDescent="0.25">
      <c r="A368" t="s">
        <v>335</v>
      </c>
      <c r="B368">
        <v>6.538462</v>
      </c>
      <c r="C368">
        <v>6.5336629999999998</v>
      </c>
      <c r="D368">
        <v>0.13669500000000001</v>
      </c>
      <c r="E368">
        <v>12.632846000000001</v>
      </c>
      <c r="F368">
        <v>1447.6811540000001</v>
      </c>
      <c r="G368">
        <v>-10.229585999999999</v>
      </c>
      <c r="H368" t="s">
        <v>1</v>
      </c>
      <c r="I368" t="s">
        <v>641</v>
      </c>
      <c r="J368" t="s">
        <v>310</v>
      </c>
      <c r="K368">
        <f t="shared" si="5"/>
        <v>1.7877881935382613</v>
      </c>
    </row>
    <row r="369" spans="1:11" ht="15.75" hidden="1" thickTop="1" x14ac:dyDescent="0.25">
      <c r="A369" t="s">
        <v>336</v>
      </c>
      <c r="B369">
        <v>7.0909089999999999</v>
      </c>
      <c r="C369">
        <v>6.5642250000000004</v>
      </c>
      <c r="D369">
        <v>0.14927000000000001</v>
      </c>
      <c r="E369">
        <v>14.697982</v>
      </c>
      <c r="F369">
        <v>1611.444182</v>
      </c>
      <c r="G369">
        <v>-16.178512000000001</v>
      </c>
      <c r="H369" t="s">
        <v>1</v>
      </c>
      <c r="I369" t="s">
        <v>627</v>
      </c>
      <c r="J369" t="s">
        <v>337</v>
      </c>
      <c r="K369">
        <f t="shared" si="5"/>
        <v>1.4639775018271595</v>
      </c>
    </row>
    <row r="370" spans="1:11" ht="15.75" hidden="1" thickTop="1" x14ac:dyDescent="0.25">
      <c r="A370" t="s">
        <v>338</v>
      </c>
      <c r="B370">
        <v>7</v>
      </c>
      <c r="C370">
        <v>6.3730929999999999</v>
      </c>
      <c r="D370">
        <v>0.144847</v>
      </c>
      <c r="E370">
        <v>14.897512000000001</v>
      </c>
      <c r="F370">
        <v>1658.8238329999999</v>
      </c>
      <c r="G370">
        <v>-14.322222</v>
      </c>
      <c r="H370" t="s">
        <v>1</v>
      </c>
      <c r="I370" t="s">
        <v>627</v>
      </c>
      <c r="J370" t="s">
        <v>337</v>
      </c>
      <c r="K370">
        <f t="shared" si="5"/>
        <v>1.725454888075572</v>
      </c>
    </row>
    <row r="371" spans="1:11" ht="15.75" hidden="1" thickTop="1" x14ac:dyDescent="0.25">
      <c r="A371" t="s">
        <v>338</v>
      </c>
      <c r="B371">
        <v>7</v>
      </c>
      <c r="C371">
        <v>6.3730929999999999</v>
      </c>
      <c r="D371">
        <v>0.144847</v>
      </c>
      <c r="E371">
        <v>14.897512000000001</v>
      </c>
      <c r="F371">
        <v>1658.8238329999999</v>
      </c>
      <c r="G371">
        <v>-14.322222</v>
      </c>
      <c r="H371" t="s">
        <v>1</v>
      </c>
      <c r="I371" t="s">
        <v>676</v>
      </c>
      <c r="J371" t="s">
        <v>339</v>
      </c>
      <c r="K371">
        <f t="shared" si="5"/>
        <v>1.725454888075572</v>
      </c>
    </row>
    <row r="372" spans="1:11" ht="15.75" hidden="1" thickTop="1" x14ac:dyDescent="0.25">
      <c r="A372" t="s">
        <v>338</v>
      </c>
      <c r="B372">
        <v>7</v>
      </c>
      <c r="C372">
        <v>6.3730929999999999</v>
      </c>
      <c r="D372">
        <v>0.144847</v>
      </c>
      <c r="E372">
        <v>14.897512000000001</v>
      </c>
      <c r="F372">
        <v>1658.8238329999999</v>
      </c>
      <c r="G372">
        <v>-14.322222</v>
      </c>
      <c r="H372" t="s">
        <v>340</v>
      </c>
      <c r="I372" t="s">
        <v>676</v>
      </c>
      <c r="J372" t="s">
        <v>339</v>
      </c>
      <c r="K372">
        <f t="shared" si="5"/>
        <v>1.725454888075572</v>
      </c>
    </row>
    <row r="373" spans="1:11" ht="15.75" hidden="1" thickTop="1" x14ac:dyDescent="0.25">
      <c r="A373" t="s">
        <v>341</v>
      </c>
      <c r="B373">
        <v>6.9230770000000001</v>
      </c>
      <c r="C373">
        <v>6.2067709999999998</v>
      </c>
      <c r="D373">
        <v>0.14099500000000001</v>
      </c>
      <c r="E373">
        <v>14.785049000000001</v>
      </c>
      <c r="F373">
        <v>1698.9143079999999</v>
      </c>
      <c r="G373">
        <v>-12.823669000000001</v>
      </c>
      <c r="H373" t="s">
        <v>1</v>
      </c>
      <c r="I373" t="s">
        <v>627</v>
      </c>
      <c r="J373" t="s">
        <v>337</v>
      </c>
      <c r="K373">
        <f t="shared" si="5"/>
        <v>1.9587632284162273</v>
      </c>
    </row>
    <row r="374" spans="1:11" ht="15.75" hidden="1" thickTop="1" x14ac:dyDescent="0.25">
      <c r="A374" t="s">
        <v>342</v>
      </c>
      <c r="B374">
        <v>6.8571429999999998</v>
      </c>
      <c r="C374">
        <v>6.0605770000000003</v>
      </c>
      <c r="D374">
        <v>0.13760900000000001</v>
      </c>
      <c r="E374">
        <v>14.532579</v>
      </c>
      <c r="F374">
        <v>1733.2775710000001</v>
      </c>
      <c r="G374">
        <v>-11.591837</v>
      </c>
      <c r="H374" t="s">
        <v>1</v>
      </c>
      <c r="I374" t="s">
        <v>627</v>
      </c>
      <c r="J374" t="s">
        <v>337</v>
      </c>
      <c r="K374">
        <f t="shared" si="5"/>
        <v>2.1729940844997744</v>
      </c>
    </row>
    <row r="375" spans="1:11" ht="15.75" hidden="1" thickTop="1" x14ac:dyDescent="0.25">
      <c r="A375" t="s">
        <v>343</v>
      </c>
      <c r="B375">
        <v>6.75</v>
      </c>
      <c r="C375">
        <v>5.8151780000000004</v>
      </c>
      <c r="D375">
        <v>0.13192000000000001</v>
      </c>
      <c r="E375">
        <v>13.864045000000001</v>
      </c>
      <c r="F375">
        <v>1789.1178749999999</v>
      </c>
      <c r="G375">
        <v>-9.6937499999999996</v>
      </c>
      <c r="H375" t="s">
        <v>1</v>
      </c>
      <c r="I375" t="s">
        <v>627</v>
      </c>
      <c r="J375" t="s">
        <v>337</v>
      </c>
      <c r="K375">
        <f t="shared" si="5"/>
        <v>2.5588044595027077</v>
      </c>
    </row>
    <row r="376" spans="1:11" ht="15.75" hidden="1" thickTop="1" x14ac:dyDescent="0.25">
      <c r="A376" t="s">
        <v>344</v>
      </c>
      <c r="B376">
        <v>7.1860470000000003</v>
      </c>
      <c r="C376">
        <v>3.6293980000000001</v>
      </c>
      <c r="D376">
        <v>0.12989899999999999</v>
      </c>
      <c r="E376">
        <v>12.320119999999999</v>
      </c>
      <c r="F376">
        <v>1758.0225350000001</v>
      </c>
      <c r="G376">
        <v>-5.5251489999999999</v>
      </c>
      <c r="H376" t="s">
        <v>1</v>
      </c>
      <c r="I376" t="s">
        <v>630</v>
      </c>
      <c r="J376" t="s">
        <v>345</v>
      </c>
      <c r="K376">
        <f t="shared" si="5"/>
        <v>3.9200840726474895</v>
      </c>
    </row>
    <row r="377" spans="1:11" ht="15.75" hidden="1" thickTop="1" x14ac:dyDescent="0.25">
      <c r="A377" t="s">
        <v>344</v>
      </c>
      <c r="B377">
        <v>7.1860470000000003</v>
      </c>
      <c r="C377">
        <v>3.6293980000000001</v>
      </c>
      <c r="D377">
        <v>0.12989899999999999</v>
      </c>
      <c r="E377">
        <v>12.320119999999999</v>
      </c>
      <c r="F377">
        <v>1758.0225350000001</v>
      </c>
      <c r="G377">
        <v>-5.5251489999999999</v>
      </c>
      <c r="H377" t="s">
        <v>1</v>
      </c>
      <c r="I377" t="s">
        <v>640</v>
      </c>
      <c r="J377" t="s">
        <v>346</v>
      </c>
      <c r="K377">
        <f t="shared" si="5"/>
        <v>3.9200840726474895</v>
      </c>
    </row>
    <row r="378" spans="1:11" ht="15.75" hidden="1" thickTop="1" x14ac:dyDescent="0.25">
      <c r="A378" t="s">
        <v>344</v>
      </c>
      <c r="B378">
        <v>7.1860470000000003</v>
      </c>
      <c r="C378">
        <v>3.6293980000000001</v>
      </c>
      <c r="D378">
        <v>0.12989899999999999</v>
      </c>
      <c r="E378">
        <v>12.320119999999999</v>
      </c>
      <c r="F378">
        <v>1758.0225350000001</v>
      </c>
      <c r="G378">
        <v>-5.5251489999999999</v>
      </c>
      <c r="H378" t="s">
        <v>347</v>
      </c>
      <c r="I378" t="s">
        <v>640</v>
      </c>
      <c r="J378" t="s">
        <v>346</v>
      </c>
      <c r="K378">
        <f t="shared" si="5"/>
        <v>3.9200840726474895</v>
      </c>
    </row>
    <row r="379" spans="1:11" ht="15.75" hidden="1" thickTop="1" x14ac:dyDescent="0.25">
      <c r="A379" t="s">
        <v>344</v>
      </c>
      <c r="B379">
        <v>7.1860470000000003</v>
      </c>
      <c r="C379">
        <v>3.6293980000000001</v>
      </c>
      <c r="D379">
        <v>0.12989899999999999</v>
      </c>
      <c r="E379">
        <v>12.320119999999999</v>
      </c>
      <c r="F379">
        <v>1758.0225350000001</v>
      </c>
      <c r="G379">
        <v>-5.5251489999999999</v>
      </c>
      <c r="H379" t="s">
        <v>348</v>
      </c>
      <c r="I379" t="s">
        <v>677</v>
      </c>
      <c r="J379" t="s">
        <v>346</v>
      </c>
      <c r="K379">
        <f t="shared" si="5"/>
        <v>3.9200840726474895</v>
      </c>
    </row>
    <row r="380" spans="1:11" ht="15.75" hidden="1" thickTop="1" x14ac:dyDescent="0.25">
      <c r="A380" t="s">
        <v>344</v>
      </c>
      <c r="B380">
        <v>7.1860470000000003</v>
      </c>
      <c r="C380">
        <v>3.6293980000000001</v>
      </c>
      <c r="D380">
        <v>0.12989899999999999</v>
      </c>
      <c r="E380">
        <v>12.320119999999999</v>
      </c>
      <c r="F380">
        <v>1758.0225350000001</v>
      </c>
      <c r="G380">
        <v>-5.5251489999999999</v>
      </c>
      <c r="H380" t="s">
        <v>1</v>
      </c>
      <c r="I380" t="s">
        <v>630</v>
      </c>
      <c r="J380" t="s">
        <v>167</v>
      </c>
      <c r="K380">
        <f t="shared" si="5"/>
        <v>3.9200840726474895</v>
      </c>
    </row>
    <row r="381" spans="1:11" ht="15.75" hidden="1" thickTop="1" x14ac:dyDescent="0.25">
      <c r="A381" t="s">
        <v>344</v>
      </c>
      <c r="B381">
        <v>7.1860470000000003</v>
      </c>
      <c r="C381">
        <v>3.6293980000000001</v>
      </c>
      <c r="D381">
        <v>0.12989899999999999</v>
      </c>
      <c r="E381">
        <v>12.320119999999999</v>
      </c>
      <c r="F381">
        <v>1758.0225350000001</v>
      </c>
      <c r="G381">
        <v>-5.5251489999999999</v>
      </c>
      <c r="H381" t="s">
        <v>166</v>
      </c>
      <c r="I381" t="s">
        <v>662</v>
      </c>
      <c r="J381" t="s">
        <v>167</v>
      </c>
      <c r="K381">
        <f t="shared" si="5"/>
        <v>3.9200840726474895</v>
      </c>
    </row>
    <row r="382" spans="1:11" ht="15.75" hidden="1" thickTop="1" x14ac:dyDescent="0.25">
      <c r="A382" t="s">
        <v>349</v>
      </c>
      <c r="B382">
        <v>7</v>
      </c>
      <c r="C382">
        <v>4.1584450000000004</v>
      </c>
      <c r="D382">
        <v>0.12878800000000001</v>
      </c>
      <c r="E382">
        <v>12.662549</v>
      </c>
      <c r="F382">
        <v>1721.369222</v>
      </c>
      <c r="G382">
        <v>-7.2888890000000002</v>
      </c>
      <c r="H382" t="s">
        <v>1</v>
      </c>
      <c r="I382" t="s">
        <v>631</v>
      </c>
      <c r="J382" t="s">
        <v>345</v>
      </c>
      <c r="K382">
        <f t="shared" si="5"/>
        <v>2.9904313429202829</v>
      </c>
    </row>
    <row r="383" spans="1:11" ht="15.75" hidden="1" thickTop="1" x14ac:dyDescent="0.25">
      <c r="A383" t="s">
        <v>349</v>
      </c>
      <c r="B383">
        <v>7</v>
      </c>
      <c r="C383">
        <v>4.1584450000000004</v>
      </c>
      <c r="D383">
        <v>0.12878800000000001</v>
      </c>
      <c r="E383">
        <v>12.662549</v>
      </c>
      <c r="F383">
        <v>1721.369222</v>
      </c>
      <c r="G383">
        <v>-7.2888890000000002</v>
      </c>
      <c r="H383" t="s">
        <v>1</v>
      </c>
      <c r="I383" t="s">
        <v>672</v>
      </c>
      <c r="J383" t="s">
        <v>346</v>
      </c>
      <c r="K383">
        <f t="shared" si="5"/>
        <v>2.9904313429202829</v>
      </c>
    </row>
    <row r="384" spans="1:11" ht="15.75" hidden="1" thickTop="1" x14ac:dyDescent="0.25">
      <c r="A384" t="s">
        <v>349</v>
      </c>
      <c r="B384">
        <v>7</v>
      </c>
      <c r="C384">
        <v>4.1584450000000004</v>
      </c>
      <c r="D384">
        <v>0.12878800000000001</v>
      </c>
      <c r="E384">
        <v>12.662549</v>
      </c>
      <c r="F384">
        <v>1721.369222</v>
      </c>
      <c r="G384">
        <v>-7.2888890000000002</v>
      </c>
      <c r="H384" t="s">
        <v>350</v>
      </c>
      <c r="I384" t="s">
        <v>672</v>
      </c>
      <c r="J384" t="s">
        <v>346</v>
      </c>
      <c r="K384">
        <f t="shared" si="5"/>
        <v>2.9904313429202829</v>
      </c>
    </row>
    <row r="385" spans="1:11" ht="15.75" hidden="1" thickTop="1" x14ac:dyDescent="0.25">
      <c r="A385" t="s">
        <v>349</v>
      </c>
      <c r="B385">
        <v>7</v>
      </c>
      <c r="C385">
        <v>4.1584450000000004</v>
      </c>
      <c r="D385">
        <v>0.12878800000000001</v>
      </c>
      <c r="E385">
        <v>12.662549</v>
      </c>
      <c r="F385">
        <v>1721.369222</v>
      </c>
      <c r="G385">
        <v>-7.2888890000000002</v>
      </c>
      <c r="H385" t="s">
        <v>348</v>
      </c>
      <c r="I385" t="s">
        <v>678</v>
      </c>
      <c r="J385" t="s">
        <v>346</v>
      </c>
      <c r="K385">
        <f t="shared" si="5"/>
        <v>2.9904313429202829</v>
      </c>
    </row>
    <row r="386" spans="1:11" ht="15.75" hidden="1" thickTop="1" x14ac:dyDescent="0.25">
      <c r="A386" t="s">
        <v>349</v>
      </c>
      <c r="B386">
        <v>7</v>
      </c>
      <c r="C386">
        <v>4.1584450000000004</v>
      </c>
      <c r="D386">
        <v>0.12878800000000001</v>
      </c>
      <c r="E386">
        <v>12.662549</v>
      </c>
      <c r="F386">
        <v>1721.369222</v>
      </c>
      <c r="G386">
        <v>-7.2888890000000002</v>
      </c>
      <c r="H386" t="s">
        <v>1</v>
      </c>
      <c r="I386" t="s">
        <v>631</v>
      </c>
      <c r="J386" t="s">
        <v>167</v>
      </c>
      <c r="K386">
        <f t="shared" si="5"/>
        <v>2.9904313429202829</v>
      </c>
    </row>
    <row r="387" spans="1:11" ht="15.75" hidden="1" thickTop="1" x14ac:dyDescent="0.25">
      <c r="A387" t="s">
        <v>349</v>
      </c>
      <c r="B387">
        <v>7</v>
      </c>
      <c r="C387">
        <v>4.1584450000000004</v>
      </c>
      <c r="D387">
        <v>0.12878800000000001</v>
      </c>
      <c r="E387">
        <v>12.662549</v>
      </c>
      <c r="F387">
        <v>1721.369222</v>
      </c>
      <c r="G387">
        <v>-7.2888890000000002</v>
      </c>
      <c r="H387" t="s">
        <v>166</v>
      </c>
      <c r="I387" t="s">
        <v>661</v>
      </c>
      <c r="J387" t="s">
        <v>167</v>
      </c>
      <c r="K387">
        <f t="shared" ref="K387:K450" si="6">(F387*E387)/(1000*ABS(G387))</f>
        <v>2.9904313429202829</v>
      </c>
    </row>
    <row r="388" spans="1:11" ht="15.75" hidden="1" thickTop="1" x14ac:dyDescent="0.25">
      <c r="A388" t="s">
        <v>351</v>
      </c>
      <c r="B388">
        <v>6.75</v>
      </c>
      <c r="C388">
        <v>4.7779809999999996</v>
      </c>
      <c r="D388">
        <v>0.127279</v>
      </c>
      <c r="E388">
        <v>12.898234</v>
      </c>
      <c r="F388">
        <v>1672.1163329999999</v>
      </c>
      <c r="G388">
        <v>-9.3645829999999997</v>
      </c>
      <c r="H388" t="s">
        <v>1</v>
      </c>
      <c r="I388" t="s">
        <v>631</v>
      </c>
      <c r="J388" t="s">
        <v>167</v>
      </c>
      <c r="K388">
        <f t="shared" si="6"/>
        <v>2.3030761474649668</v>
      </c>
    </row>
    <row r="389" spans="1:11" ht="15.75" hidden="1" thickTop="1" x14ac:dyDescent="0.25">
      <c r="A389" t="s">
        <v>351</v>
      </c>
      <c r="B389">
        <v>6.75</v>
      </c>
      <c r="C389">
        <v>4.7779809999999996</v>
      </c>
      <c r="D389">
        <v>0.127279</v>
      </c>
      <c r="E389">
        <v>12.898234</v>
      </c>
      <c r="F389">
        <v>1672.1163329999999</v>
      </c>
      <c r="G389">
        <v>-9.3645829999999997</v>
      </c>
      <c r="H389" t="s">
        <v>166</v>
      </c>
      <c r="I389" t="s">
        <v>631</v>
      </c>
      <c r="J389" t="s">
        <v>167</v>
      </c>
      <c r="K389">
        <f t="shared" si="6"/>
        <v>2.3030761474649668</v>
      </c>
    </row>
    <row r="390" spans="1:11" ht="15.75" hidden="1" thickTop="1" x14ac:dyDescent="0.25">
      <c r="A390" t="s">
        <v>352</v>
      </c>
      <c r="B390">
        <v>6.461538</v>
      </c>
      <c r="C390">
        <v>5.4053019999999998</v>
      </c>
      <c r="D390">
        <v>0.12551499999999999</v>
      </c>
      <c r="E390">
        <v>12.939562</v>
      </c>
      <c r="F390">
        <v>1615.286077</v>
      </c>
      <c r="G390">
        <v>-11.340237</v>
      </c>
      <c r="H390" t="s">
        <v>1</v>
      </c>
      <c r="I390" t="s">
        <v>631</v>
      </c>
      <c r="J390" t="s">
        <v>167</v>
      </c>
      <c r="K390">
        <f t="shared" si="6"/>
        <v>1.8430914928037458</v>
      </c>
    </row>
    <row r="391" spans="1:11" ht="15.75" hidden="1" thickTop="1" x14ac:dyDescent="0.25">
      <c r="A391" t="s">
        <v>352</v>
      </c>
      <c r="B391">
        <v>6.461538</v>
      </c>
      <c r="C391">
        <v>5.4053019999999998</v>
      </c>
      <c r="D391">
        <v>0.12551499999999999</v>
      </c>
      <c r="E391">
        <v>12.939562</v>
      </c>
      <c r="F391">
        <v>1615.286077</v>
      </c>
      <c r="G391">
        <v>-11.340237</v>
      </c>
      <c r="H391" t="s">
        <v>166</v>
      </c>
      <c r="I391" t="s">
        <v>641</v>
      </c>
      <c r="J391" t="s">
        <v>167</v>
      </c>
      <c r="K391">
        <f t="shared" si="6"/>
        <v>1.8430914928037458</v>
      </c>
    </row>
    <row r="392" spans="1:11" ht="15.75" hidden="1" thickTop="1" x14ac:dyDescent="0.25">
      <c r="A392" t="s">
        <v>353</v>
      </c>
      <c r="B392">
        <v>6.7142860000000004</v>
      </c>
      <c r="C392">
        <v>5.4669980000000002</v>
      </c>
      <c r="D392">
        <v>0.15998499999999999</v>
      </c>
      <c r="E392">
        <v>12.569172</v>
      </c>
      <c r="F392">
        <v>1721.743571</v>
      </c>
      <c r="G392">
        <v>-12.675737</v>
      </c>
      <c r="H392" t="s">
        <v>1</v>
      </c>
      <c r="I392" t="s">
        <v>641</v>
      </c>
      <c r="J392" t="s">
        <v>354</v>
      </c>
      <c r="K392">
        <f t="shared" si="6"/>
        <v>1.7072688620624752</v>
      </c>
    </row>
    <row r="393" spans="1:11" ht="15.75" hidden="1" thickTop="1" x14ac:dyDescent="0.25">
      <c r="A393" t="s">
        <v>355</v>
      </c>
      <c r="B393">
        <v>6.6666670000000003</v>
      </c>
      <c r="C393">
        <v>5.3513919999999997</v>
      </c>
      <c r="D393">
        <v>0.17599400000000001</v>
      </c>
      <c r="E393">
        <v>13.14594</v>
      </c>
      <c r="F393">
        <v>1799.9606670000001</v>
      </c>
      <c r="G393">
        <v>-11.871605000000001</v>
      </c>
      <c r="H393" t="s">
        <v>1</v>
      </c>
      <c r="I393" t="s">
        <v>641</v>
      </c>
      <c r="J393" t="s">
        <v>354</v>
      </c>
      <c r="K393">
        <f t="shared" si="6"/>
        <v>1.9931740426624689</v>
      </c>
    </row>
    <row r="394" spans="1:11" ht="15.75" hidden="1" thickTop="1" x14ac:dyDescent="0.25">
      <c r="A394" t="s">
        <v>356</v>
      </c>
      <c r="B394">
        <v>6.625</v>
      </c>
      <c r="C394">
        <v>5.2481479999999996</v>
      </c>
      <c r="D394">
        <v>0.188892</v>
      </c>
      <c r="E394">
        <v>13.351414</v>
      </c>
      <c r="F394">
        <v>1868.400625</v>
      </c>
      <c r="G394">
        <v>-11.163194000000001</v>
      </c>
      <c r="H394" t="s">
        <v>1</v>
      </c>
      <c r="I394" t="s">
        <v>659</v>
      </c>
      <c r="J394" t="s">
        <v>354</v>
      </c>
      <c r="K394">
        <f t="shared" si="6"/>
        <v>2.2346463084161887</v>
      </c>
    </row>
    <row r="395" spans="1:11" ht="15.75" hidden="1" thickTop="1" x14ac:dyDescent="0.25">
      <c r="A395" t="s">
        <v>357</v>
      </c>
      <c r="B395">
        <v>6.6</v>
      </c>
      <c r="C395">
        <v>5.1852150000000004</v>
      </c>
      <c r="D395">
        <v>0.19622400000000001</v>
      </c>
      <c r="E395">
        <v>13.381607000000001</v>
      </c>
      <c r="F395">
        <v>1909.4646</v>
      </c>
      <c r="G395">
        <v>-10.736000000000001</v>
      </c>
      <c r="H395" t="s">
        <v>1</v>
      </c>
      <c r="I395" t="s">
        <v>659</v>
      </c>
      <c r="J395" t="s">
        <v>354</v>
      </c>
      <c r="K395">
        <f t="shared" si="6"/>
        <v>2.3800023153513603</v>
      </c>
    </row>
    <row r="396" spans="1:11" ht="15.75" hidden="1" thickTop="1" x14ac:dyDescent="0.25">
      <c r="A396" t="s">
        <v>358</v>
      </c>
      <c r="B396">
        <v>7.4444439999999998</v>
      </c>
      <c r="C396">
        <v>3.588117</v>
      </c>
      <c r="D396">
        <v>0.10237599999999999</v>
      </c>
      <c r="E396">
        <v>9.6005920000000007</v>
      </c>
      <c r="F396">
        <v>1873.174111</v>
      </c>
      <c r="G396">
        <v>-5.020912</v>
      </c>
      <c r="H396" t="s">
        <v>1</v>
      </c>
      <c r="I396" t="s">
        <v>651</v>
      </c>
      <c r="J396" t="s">
        <v>359</v>
      </c>
      <c r="K396">
        <f t="shared" si="6"/>
        <v>3.5817358250201785</v>
      </c>
    </row>
    <row r="397" spans="1:11" ht="15.75" hidden="1" thickTop="1" x14ac:dyDescent="0.25">
      <c r="A397" t="s">
        <v>360</v>
      </c>
      <c r="B397">
        <v>7.375</v>
      </c>
      <c r="C397">
        <v>3.752024</v>
      </c>
      <c r="D397">
        <v>0.10312300000000001</v>
      </c>
      <c r="E397">
        <v>9.8275509999999997</v>
      </c>
      <c r="F397">
        <v>1858.488938</v>
      </c>
      <c r="G397">
        <v>-5.6015620000000004</v>
      </c>
      <c r="H397" t="s">
        <v>1</v>
      </c>
      <c r="I397" t="s">
        <v>651</v>
      </c>
      <c r="J397" t="s">
        <v>359</v>
      </c>
      <c r="K397">
        <f t="shared" si="6"/>
        <v>3.2605896036017872</v>
      </c>
    </row>
    <row r="398" spans="1:11" ht="15.75" hidden="1" thickTop="1" x14ac:dyDescent="0.25">
      <c r="A398" t="s">
        <v>361</v>
      </c>
      <c r="B398">
        <v>7.2424239999999998</v>
      </c>
      <c r="C398">
        <v>4.0465419999999996</v>
      </c>
      <c r="D398">
        <v>0.104535</v>
      </c>
      <c r="E398">
        <v>10.177685</v>
      </c>
      <c r="F398">
        <v>1830.453606</v>
      </c>
      <c r="G398">
        <v>-6.6519740000000001</v>
      </c>
      <c r="H398" t="s">
        <v>1</v>
      </c>
      <c r="I398" t="s">
        <v>639</v>
      </c>
      <c r="J398" t="s">
        <v>359</v>
      </c>
      <c r="K398">
        <f t="shared" si="6"/>
        <v>2.8006393604337769</v>
      </c>
    </row>
    <row r="399" spans="1:11" ht="15.75" hidden="1" thickTop="1" x14ac:dyDescent="0.25">
      <c r="A399" t="s">
        <v>362</v>
      </c>
      <c r="B399">
        <v>7.1176469999999998</v>
      </c>
      <c r="C399">
        <v>4.3053699999999999</v>
      </c>
      <c r="D399">
        <v>0.105846</v>
      </c>
      <c r="E399">
        <v>10.431538</v>
      </c>
      <c r="F399">
        <v>1804.0674120000001</v>
      </c>
      <c r="G399">
        <v>-7.5709340000000003</v>
      </c>
      <c r="H399" t="s">
        <v>1</v>
      </c>
      <c r="I399" t="s">
        <v>639</v>
      </c>
      <c r="J399" t="s">
        <v>359</v>
      </c>
      <c r="K399">
        <f t="shared" si="6"/>
        <v>2.4857167904038864</v>
      </c>
    </row>
    <row r="400" spans="1:11" ht="15.75" hidden="1" thickTop="1" x14ac:dyDescent="0.25">
      <c r="A400" t="s">
        <v>363</v>
      </c>
      <c r="B400">
        <v>6.75</v>
      </c>
      <c r="C400">
        <v>5.5352949999999996</v>
      </c>
      <c r="D400">
        <v>0.122142</v>
      </c>
      <c r="E400">
        <v>11.526289</v>
      </c>
      <c r="F400">
        <v>1663.0807500000001</v>
      </c>
      <c r="G400">
        <v>-13.275</v>
      </c>
      <c r="H400" t="s">
        <v>1</v>
      </c>
      <c r="I400" t="s">
        <v>641</v>
      </c>
      <c r="J400" t="s">
        <v>354</v>
      </c>
      <c r="K400">
        <f t="shared" si="6"/>
        <v>1.4440037178784746</v>
      </c>
    </row>
    <row r="401" spans="1:11" ht="15.75" hidden="1" thickTop="1" x14ac:dyDescent="0.25">
      <c r="A401" t="s">
        <v>364</v>
      </c>
      <c r="B401">
        <v>6.2727269999999997</v>
      </c>
      <c r="C401">
        <v>6.0323409999999997</v>
      </c>
      <c r="D401">
        <v>0.13306000000000001</v>
      </c>
      <c r="E401">
        <v>14.697982</v>
      </c>
      <c r="F401">
        <v>1874.8475450000001</v>
      </c>
      <c r="G401">
        <v>-18.770247999999999</v>
      </c>
      <c r="H401" t="s">
        <v>166</v>
      </c>
      <c r="I401" t="s">
        <v>679</v>
      </c>
      <c r="J401" t="s">
        <v>167</v>
      </c>
      <c r="K401">
        <f t="shared" si="6"/>
        <v>1.4680933075127292</v>
      </c>
    </row>
    <row r="402" spans="1:11" ht="15.75" hidden="1" thickTop="1" x14ac:dyDescent="0.25">
      <c r="A402" t="s">
        <v>365</v>
      </c>
      <c r="B402">
        <v>8.1999999999999993</v>
      </c>
      <c r="C402">
        <v>0.889177</v>
      </c>
      <c r="D402">
        <v>0.136323</v>
      </c>
      <c r="E402">
        <v>13.381607000000001</v>
      </c>
      <c r="F402">
        <v>1727.124</v>
      </c>
      <c r="G402">
        <v>4.1760000000000002</v>
      </c>
      <c r="H402" t="s">
        <v>366</v>
      </c>
      <c r="I402" t="s">
        <v>636</v>
      </c>
      <c r="J402" t="s">
        <v>367</v>
      </c>
      <c r="K402">
        <f t="shared" si="6"/>
        <v>5.5344096284166664</v>
      </c>
    </row>
    <row r="403" spans="1:11" ht="15.75" hidden="1" thickTop="1" x14ac:dyDescent="0.25">
      <c r="A403" t="s">
        <v>368</v>
      </c>
      <c r="B403">
        <v>8.5</v>
      </c>
      <c r="C403">
        <v>0.964839</v>
      </c>
      <c r="D403">
        <v>0.135821</v>
      </c>
      <c r="E403">
        <v>14.897512000000001</v>
      </c>
      <c r="F403">
        <v>1727.27</v>
      </c>
      <c r="G403">
        <v>1.4444440000000001</v>
      </c>
      <c r="H403" t="s">
        <v>1</v>
      </c>
      <c r="I403" t="s">
        <v>634</v>
      </c>
      <c r="J403" t="s">
        <v>369</v>
      </c>
      <c r="K403">
        <f t="shared" si="6"/>
        <v>17.814484709853758</v>
      </c>
    </row>
    <row r="404" spans="1:11" ht="15.75" hidden="1" thickTop="1" x14ac:dyDescent="0.25">
      <c r="A404" t="s">
        <v>370</v>
      </c>
      <c r="B404">
        <v>7.5</v>
      </c>
      <c r="C404">
        <v>5.0856389999999996</v>
      </c>
      <c r="D404">
        <v>0.14863999999999999</v>
      </c>
      <c r="E404">
        <v>17.289432999999999</v>
      </c>
      <c r="F404">
        <v>1811.2025000000001</v>
      </c>
      <c r="G404">
        <v>-8.1062499999999993</v>
      </c>
      <c r="H404" t="s">
        <v>1</v>
      </c>
      <c r="I404" t="s">
        <v>680</v>
      </c>
      <c r="J404" t="s">
        <v>12</v>
      </c>
      <c r="K404">
        <f t="shared" si="6"/>
        <v>3.8630272040934468</v>
      </c>
    </row>
    <row r="405" spans="1:11" ht="15.75" hidden="1" thickTop="1" x14ac:dyDescent="0.25">
      <c r="A405" t="s">
        <v>371</v>
      </c>
      <c r="B405">
        <v>8.5555559999999993</v>
      </c>
      <c r="C405">
        <v>1.047126</v>
      </c>
      <c r="D405">
        <v>9.4836000000000004E-2</v>
      </c>
      <c r="E405">
        <v>13.14594</v>
      </c>
      <c r="F405">
        <v>1814.624444</v>
      </c>
      <c r="G405">
        <v>0.51358000000000004</v>
      </c>
      <c r="H405" t="s">
        <v>1</v>
      </c>
      <c r="I405" t="s">
        <v>634</v>
      </c>
      <c r="J405" t="s">
        <v>372</v>
      </c>
      <c r="K405">
        <f t="shared" si="6"/>
        <v>46.448350915840493</v>
      </c>
    </row>
    <row r="406" spans="1:11" ht="15.75" hidden="1" thickTop="1" x14ac:dyDescent="0.25">
      <c r="A406" t="s">
        <v>371</v>
      </c>
      <c r="B406">
        <v>8.5555559999999993</v>
      </c>
      <c r="C406">
        <v>1.047126</v>
      </c>
      <c r="D406">
        <v>9.4836000000000004E-2</v>
      </c>
      <c r="E406">
        <v>13.14594</v>
      </c>
      <c r="F406">
        <v>1814.624444</v>
      </c>
      <c r="G406">
        <v>0.51358000000000004</v>
      </c>
      <c r="H406" t="s">
        <v>1</v>
      </c>
      <c r="I406" t="s">
        <v>636</v>
      </c>
      <c r="J406" t="s">
        <v>5</v>
      </c>
      <c r="K406">
        <f t="shared" si="6"/>
        <v>46.448350915840493</v>
      </c>
    </row>
    <row r="407" spans="1:11" ht="15.75" hidden="1" thickTop="1" x14ac:dyDescent="0.25">
      <c r="A407" t="s">
        <v>371</v>
      </c>
      <c r="B407">
        <v>8.5555559999999993</v>
      </c>
      <c r="C407">
        <v>1.047126</v>
      </c>
      <c r="D407">
        <v>9.4836000000000004E-2</v>
      </c>
      <c r="E407">
        <v>13.14594</v>
      </c>
      <c r="F407">
        <v>1814.624444</v>
      </c>
      <c r="G407">
        <v>0.51358000000000004</v>
      </c>
      <c r="H407" t="s">
        <v>1</v>
      </c>
      <c r="I407" t="s">
        <v>681</v>
      </c>
      <c r="J407" t="s">
        <v>373</v>
      </c>
      <c r="K407">
        <f t="shared" si="6"/>
        <v>46.448350915840493</v>
      </c>
    </row>
    <row r="408" spans="1:11" ht="15.75" hidden="1" thickTop="1" x14ac:dyDescent="0.25">
      <c r="A408" t="s">
        <v>371</v>
      </c>
      <c r="B408">
        <v>8.5555559999999993</v>
      </c>
      <c r="C408">
        <v>1.047126</v>
      </c>
      <c r="D408">
        <v>9.4836000000000004E-2</v>
      </c>
      <c r="E408">
        <v>13.14594</v>
      </c>
      <c r="F408">
        <v>1814.624444</v>
      </c>
      <c r="G408">
        <v>0.51358000000000004</v>
      </c>
      <c r="H408" t="s">
        <v>374</v>
      </c>
      <c r="I408" t="s">
        <v>681</v>
      </c>
      <c r="J408" t="s">
        <v>373</v>
      </c>
      <c r="K408">
        <f t="shared" si="6"/>
        <v>46.448350915840493</v>
      </c>
    </row>
    <row r="409" spans="1:11" ht="15.75" hidden="1" thickTop="1" x14ac:dyDescent="0.25">
      <c r="A409" t="s">
        <v>371</v>
      </c>
      <c r="B409">
        <v>8.5555559999999993</v>
      </c>
      <c r="C409">
        <v>1.047126</v>
      </c>
      <c r="D409">
        <v>9.4836000000000004E-2</v>
      </c>
      <c r="E409">
        <v>13.14594</v>
      </c>
      <c r="F409">
        <v>1814.624444</v>
      </c>
      <c r="G409">
        <v>0.51358000000000004</v>
      </c>
      <c r="H409" t="s">
        <v>375</v>
      </c>
      <c r="I409" t="s">
        <v>636</v>
      </c>
      <c r="J409" t="s">
        <v>373</v>
      </c>
      <c r="K409">
        <f t="shared" si="6"/>
        <v>46.448350915840493</v>
      </c>
    </row>
    <row r="410" spans="1:11" ht="15.75" hidden="1" thickTop="1" x14ac:dyDescent="0.25">
      <c r="A410" t="s">
        <v>371</v>
      </c>
      <c r="B410">
        <v>8.5555559999999993</v>
      </c>
      <c r="C410">
        <v>1.047126</v>
      </c>
      <c r="D410">
        <v>9.4836000000000004E-2</v>
      </c>
      <c r="E410">
        <v>13.14594</v>
      </c>
      <c r="F410">
        <v>1814.624444</v>
      </c>
      <c r="G410">
        <v>0.51358000000000004</v>
      </c>
      <c r="H410" t="s">
        <v>1</v>
      </c>
      <c r="I410" t="s">
        <v>681</v>
      </c>
      <c r="J410" t="s">
        <v>376</v>
      </c>
      <c r="K410">
        <f t="shared" si="6"/>
        <v>46.448350915840493</v>
      </c>
    </row>
    <row r="411" spans="1:11" ht="15.75" hidden="1" thickTop="1" x14ac:dyDescent="0.25">
      <c r="A411" t="s">
        <v>371</v>
      </c>
      <c r="B411">
        <v>8.5555559999999993</v>
      </c>
      <c r="C411">
        <v>1.047126</v>
      </c>
      <c r="D411">
        <v>9.4836000000000004E-2</v>
      </c>
      <c r="E411">
        <v>13.14594</v>
      </c>
      <c r="F411">
        <v>1814.624444</v>
      </c>
      <c r="G411">
        <v>0.51358000000000004</v>
      </c>
      <c r="H411" t="s">
        <v>377</v>
      </c>
      <c r="I411" t="s">
        <v>681</v>
      </c>
      <c r="J411" t="s">
        <v>376</v>
      </c>
      <c r="K411">
        <f t="shared" si="6"/>
        <v>46.448350915840493</v>
      </c>
    </row>
    <row r="412" spans="1:11" ht="15.75" hidden="1" thickTop="1" x14ac:dyDescent="0.25">
      <c r="A412" t="s">
        <v>371</v>
      </c>
      <c r="B412">
        <v>8.5555559999999993</v>
      </c>
      <c r="C412">
        <v>1.047126</v>
      </c>
      <c r="D412">
        <v>9.4836000000000004E-2</v>
      </c>
      <c r="E412">
        <v>13.14594</v>
      </c>
      <c r="F412">
        <v>1814.624444</v>
      </c>
      <c r="G412">
        <v>0.51358000000000004</v>
      </c>
      <c r="H412" t="s">
        <v>378</v>
      </c>
      <c r="I412" t="s">
        <v>681</v>
      </c>
      <c r="J412" t="s">
        <v>376</v>
      </c>
      <c r="K412">
        <f t="shared" si="6"/>
        <v>46.448350915840493</v>
      </c>
    </row>
    <row r="413" spans="1:11" ht="15.75" hidden="1" thickTop="1" x14ac:dyDescent="0.25">
      <c r="A413" t="s">
        <v>379</v>
      </c>
      <c r="B413">
        <v>8.8000000000000007</v>
      </c>
      <c r="C413">
        <v>1.040586</v>
      </c>
      <c r="D413">
        <v>9.2216999999999993E-2</v>
      </c>
      <c r="E413">
        <v>13.381607000000001</v>
      </c>
      <c r="F413">
        <v>1768.924</v>
      </c>
      <c r="G413">
        <v>3.2480000000000002</v>
      </c>
      <c r="H413" t="s">
        <v>1</v>
      </c>
      <c r="I413" t="s">
        <v>634</v>
      </c>
      <c r="J413" t="s">
        <v>27</v>
      </c>
      <c r="K413">
        <f t="shared" si="6"/>
        <v>7.2878835532229065</v>
      </c>
    </row>
    <row r="414" spans="1:11" ht="15.75" hidden="1" thickTop="1" x14ac:dyDescent="0.25">
      <c r="A414" t="s">
        <v>379</v>
      </c>
      <c r="B414">
        <v>8.8000000000000007</v>
      </c>
      <c r="C414">
        <v>1.040586</v>
      </c>
      <c r="D414">
        <v>9.2216999999999993E-2</v>
      </c>
      <c r="E414">
        <v>13.381607000000001</v>
      </c>
      <c r="F414">
        <v>1768.924</v>
      </c>
      <c r="G414">
        <v>3.2480000000000002</v>
      </c>
      <c r="H414" t="s">
        <v>1</v>
      </c>
      <c r="I414" t="s">
        <v>634</v>
      </c>
      <c r="J414" t="s">
        <v>33</v>
      </c>
      <c r="K414">
        <f t="shared" si="6"/>
        <v>7.2878835532229065</v>
      </c>
    </row>
    <row r="415" spans="1:11" ht="15.75" hidden="1" thickTop="1" x14ac:dyDescent="0.25">
      <c r="A415" t="s">
        <v>379</v>
      </c>
      <c r="B415">
        <v>8.8000000000000007</v>
      </c>
      <c r="C415">
        <v>1.040586</v>
      </c>
      <c r="D415">
        <v>9.2216999999999993E-2</v>
      </c>
      <c r="E415">
        <v>13.381607000000001</v>
      </c>
      <c r="F415">
        <v>1768.924</v>
      </c>
      <c r="G415">
        <v>3.2480000000000002</v>
      </c>
      <c r="H415" t="s">
        <v>1</v>
      </c>
      <c r="I415" t="s">
        <v>634</v>
      </c>
      <c r="J415" t="s">
        <v>372</v>
      </c>
      <c r="K415">
        <f t="shared" si="6"/>
        <v>7.2878835532229065</v>
      </c>
    </row>
    <row r="416" spans="1:11" ht="15.75" hidden="1" thickTop="1" x14ac:dyDescent="0.25">
      <c r="A416" t="s">
        <v>379</v>
      </c>
      <c r="B416">
        <v>8.8000000000000007</v>
      </c>
      <c r="C416">
        <v>1.040586</v>
      </c>
      <c r="D416">
        <v>9.2216999999999993E-2</v>
      </c>
      <c r="E416">
        <v>13.381607000000001</v>
      </c>
      <c r="F416">
        <v>1768.924</v>
      </c>
      <c r="G416">
        <v>3.2480000000000002</v>
      </c>
      <c r="H416" t="s">
        <v>1</v>
      </c>
      <c r="I416" t="s">
        <v>634</v>
      </c>
      <c r="J416" t="s">
        <v>28</v>
      </c>
      <c r="K416">
        <f t="shared" si="6"/>
        <v>7.2878835532229065</v>
      </c>
    </row>
    <row r="417" spans="1:11" ht="15.75" hidden="1" thickTop="1" x14ac:dyDescent="0.25">
      <c r="A417" t="s">
        <v>379</v>
      </c>
      <c r="B417">
        <v>8.8000000000000007</v>
      </c>
      <c r="C417">
        <v>1.040586</v>
      </c>
      <c r="D417">
        <v>9.2216999999999993E-2</v>
      </c>
      <c r="E417">
        <v>13.381607000000001</v>
      </c>
      <c r="F417">
        <v>1768.924</v>
      </c>
      <c r="G417">
        <v>3.2480000000000002</v>
      </c>
      <c r="H417" t="s">
        <v>1</v>
      </c>
      <c r="I417" t="s">
        <v>636</v>
      </c>
      <c r="J417" t="s">
        <v>380</v>
      </c>
      <c r="K417">
        <f t="shared" si="6"/>
        <v>7.2878835532229065</v>
      </c>
    </row>
    <row r="418" spans="1:11" ht="15.75" hidden="1" thickTop="1" x14ac:dyDescent="0.25">
      <c r="A418" t="s">
        <v>379</v>
      </c>
      <c r="B418">
        <v>8.8000000000000007</v>
      </c>
      <c r="C418">
        <v>1.040586</v>
      </c>
      <c r="D418">
        <v>9.2216999999999993E-2</v>
      </c>
      <c r="E418">
        <v>13.381607000000001</v>
      </c>
      <c r="F418">
        <v>1768.924</v>
      </c>
      <c r="G418">
        <v>3.2480000000000002</v>
      </c>
      <c r="H418" t="s">
        <v>1</v>
      </c>
      <c r="I418" t="s">
        <v>634</v>
      </c>
      <c r="J418" t="s">
        <v>22</v>
      </c>
      <c r="K418">
        <f t="shared" si="6"/>
        <v>7.2878835532229065</v>
      </c>
    </row>
    <row r="419" spans="1:11" ht="15.75" hidden="1" thickTop="1" x14ac:dyDescent="0.25">
      <c r="A419" t="s">
        <v>379</v>
      </c>
      <c r="B419">
        <v>8.8000000000000007</v>
      </c>
      <c r="C419">
        <v>1.040586</v>
      </c>
      <c r="D419">
        <v>9.2216999999999993E-2</v>
      </c>
      <c r="E419">
        <v>13.381607000000001</v>
      </c>
      <c r="F419">
        <v>1768.924</v>
      </c>
      <c r="G419">
        <v>3.2480000000000002</v>
      </c>
      <c r="H419" t="s">
        <v>7</v>
      </c>
      <c r="I419" t="s">
        <v>682</v>
      </c>
      <c r="J419" t="s">
        <v>8</v>
      </c>
      <c r="K419">
        <f t="shared" si="6"/>
        <v>7.2878835532229065</v>
      </c>
    </row>
    <row r="420" spans="1:11" ht="15.75" hidden="1" thickTop="1" x14ac:dyDescent="0.25">
      <c r="A420" t="s">
        <v>381</v>
      </c>
      <c r="B420">
        <v>8.3636359999999996</v>
      </c>
      <c r="C420">
        <v>4.6000139999999998</v>
      </c>
      <c r="D420">
        <v>0.12439799999999999</v>
      </c>
      <c r="E420">
        <v>14.697982</v>
      </c>
      <c r="F420">
        <v>1784.7490909999999</v>
      </c>
      <c r="G420">
        <v>-3.6628099999999999</v>
      </c>
      <c r="H420" t="s">
        <v>1</v>
      </c>
      <c r="I420" t="s">
        <v>636</v>
      </c>
      <c r="J420" t="s">
        <v>380</v>
      </c>
      <c r="K420">
        <f t="shared" si="6"/>
        <v>7.1617719767157899</v>
      </c>
    </row>
    <row r="421" spans="1:11" ht="15.75" hidden="1" thickTop="1" x14ac:dyDescent="0.25">
      <c r="A421" t="s">
        <v>381</v>
      </c>
      <c r="B421">
        <v>8.3636359999999996</v>
      </c>
      <c r="C421">
        <v>4.6000139999999998</v>
      </c>
      <c r="D421">
        <v>0.12439799999999999</v>
      </c>
      <c r="E421">
        <v>14.697982</v>
      </c>
      <c r="F421">
        <v>1784.7490909999999</v>
      </c>
      <c r="G421">
        <v>-3.6628099999999999</v>
      </c>
      <c r="H421" t="s">
        <v>1</v>
      </c>
      <c r="I421" t="s">
        <v>636</v>
      </c>
      <c r="J421" t="s">
        <v>110</v>
      </c>
      <c r="K421">
        <f t="shared" si="6"/>
        <v>7.1617719767157899</v>
      </c>
    </row>
    <row r="422" spans="1:11" ht="15.75" hidden="1" thickTop="1" x14ac:dyDescent="0.25">
      <c r="A422" t="s">
        <v>382</v>
      </c>
      <c r="B422">
        <v>8.137931</v>
      </c>
      <c r="C422">
        <v>5.318371</v>
      </c>
      <c r="D422">
        <v>0.133497</v>
      </c>
      <c r="E422">
        <v>14.871544999999999</v>
      </c>
      <c r="F422">
        <v>1792.934483</v>
      </c>
      <c r="G422">
        <v>-6.7181930000000003</v>
      </c>
      <c r="H422" t="s">
        <v>1</v>
      </c>
      <c r="I422" t="s">
        <v>683</v>
      </c>
      <c r="J422" t="s">
        <v>380</v>
      </c>
      <c r="K422">
        <f t="shared" si="6"/>
        <v>3.9688805972061587</v>
      </c>
    </row>
    <row r="423" spans="1:11" ht="15.75" hidden="1" thickTop="1" x14ac:dyDescent="0.25">
      <c r="A423" t="s">
        <v>383</v>
      </c>
      <c r="B423">
        <v>8</v>
      </c>
      <c r="C423">
        <v>5.7130720000000004</v>
      </c>
      <c r="D423">
        <v>0.138764</v>
      </c>
      <c r="E423">
        <v>14.897512000000001</v>
      </c>
      <c r="F423">
        <v>1797.9366669999999</v>
      </c>
      <c r="G423">
        <v>-8.411111</v>
      </c>
      <c r="H423" t="s">
        <v>1</v>
      </c>
      <c r="I423" t="s">
        <v>683</v>
      </c>
      <c r="J423" t="s">
        <v>380</v>
      </c>
      <c r="K423">
        <f t="shared" si="6"/>
        <v>3.1844524548389033</v>
      </c>
    </row>
    <row r="424" spans="1:11" ht="15.75" hidden="1" thickTop="1" x14ac:dyDescent="0.25">
      <c r="A424" t="s">
        <v>384</v>
      </c>
      <c r="B424">
        <v>7.2</v>
      </c>
      <c r="C424">
        <v>7.6087530000000001</v>
      </c>
      <c r="D424">
        <v>0.16605200000000001</v>
      </c>
      <c r="E424">
        <v>14.213343</v>
      </c>
      <c r="F424">
        <v>1826.949333</v>
      </c>
      <c r="G424">
        <v>-15.623111</v>
      </c>
      <c r="H424" t="s">
        <v>1</v>
      </c>
      <c r="I424" t="s">
        <v>674</v>
      </c>
      <c r="J424" t="s">
        <v>60</v>
      </c>
      <c r="K424">
        <f t="shared" si="6"/>
        <v>1.6620926212167486</v>
      </c>
    </row>
    <row r="425" spans="1:11" ht="15.75" hidden="1" thickTop="1" x14ac:dyDescent="0.25">
      <c r="A425" t="s">
        <v>385</v>
      </c>
      <c r="B425">
        <v>7.3333329999999997</v>
      </c>
      <c r="C425">
        <v>1.067849</v>
      </c>
      <c r="D425">
        <v>0.155635</v>
      </c>
      <c r="E425">
        <v>14.897512000000001</v>
      </c>
      <c r="F425">
        <v>1702.866667</v>
      </c>
      <c r="G425">
        <v>-8.3666669999999996</v>
      </c>
      <c r="H425" t="s">
        <v>1</v>
      </c>
      <c r="I425" t="s">
        <v>630</v>
      </c>
      <c r="J425" t="s">
        <v>369</v>
      </c>
      <c r="K425">
        <f t="shared" si="6"/>
        <v>3.032088716574056</v>
      </c>
    </row>
    <row r="426" spans="1:11" ht="15.75" hidden="1" thickTop="1" x14ac:dyDescent="0.25">
      <c r="A426" t="s">
        <v>386</v>
      </c>
      <c r="B426">
        <v>7.5</v>
      </c>
      <c r="C426">
        <v>0.63733300000000004</v>
      </c>
      <c r="D426">
        <v>0.14035700000000001</v>
      </c>
      <c r="E426">
        <v>9.9237199999999994</v>
      </c>
      <c r="F426">
        <v>1726.8</v>
      </c>
      <c r="G426">
        <v>-0.88400000000000001</v>
      </c>
      <c r="H426" t="s">
        <v>1</v>
      </c>
      <c r="I426" t="s">
        <v>634</v>
      </c>
      <c r="J426" t="s">
        <v>387</v>
      </c>
      <c r="K426">
        <f t="shared" si="6"/>
        <v>19.384931782805428</v>
      </c>
    </row>
    <row r="427" spans="1:11" ht="15.75" hidden="1" thickTop="1" x14ac:dyDescent="0.25">
      <c r="A427" t="s">
        <v>386</v>
      </c>
      <c r="B427">
        <v>7.5</v>
      </c>
      <c r="C427">
        <v>0.63733300000000004</v>
      </c>
      <c r="D427">
        <v>0.14035700000000001</v>
      </c>
      <c r="E427">
        <v>9.9237199999999994</v>
      </c>
      <c r="F427">
        <v>1726.8</v>
      </c>
      <c r="G427">
        <v>-0.88400000000000001</v>
      </c>
      <c r="H427" t="s">
        <v>388</v>
      </c>
      <c r="I427" t="s">
        <v>634</v>
      </c>
      <c r="J427" t="s">
        <v>387</v>
      </c>
      <c r="K427">
        <f t="shared" si="6"/>
        <v>19.384931782805428</v>
      </c>
    </row>
    <row r="428" spans="1:11" ht="15.75" hidden="1" thickTop="1" x14ac:dyDescent="0.25">
      <c r="A428" t="s">
        <v>389</v>
      </c>
      <c r="B428">
        <v>7.5</v>
      </c>
      <c r="C428">
        <v>4.8952960000000001</v>
      </c>
      <c r="D428">
        <v>0.14064299999999999</v>
      </c>
      <c r="E428">
        <v>14.897512000000001</v>
      </c>
      <c r="F428">
        <v>1959.333333</v>
      </c>
      <c r="G428">
        <v>-13.2</v>
      </c>
      <c r="H428" t="s">
        <v>1</v>
      </c>
      <c r="I428" t="s">
        <v>634</v>
      </c>
      <c r="J428" t="s">
        <v>369</v>
      </c>
      <c r="K428">
        <f t="shared" si="6"/>
        <v>2.211302412149053</v>
      </c>
    </row>
    <row r="429" spans="1:11" ht="15.75" hidden="1" thickTop="1" x14ac:dyDescent="0.25">
      <c r="A429" t="s">
        <v>390</v>
      </c>
      <c r="B429">
        <v>7.8</v>
      </c>
      <c r="C429">
        <v>0.87522699999999998</v>
      </c>
      <c r="D429">
        <v>0.150033</v>
      </c>
      <c r="E429">
        <v>12.946554000000001</v>
      </c>
      <c r="F429">
        <v>1776.3</v>
      </c>
      <c r="G429">
        <v>-4.032</v>
      </c>
      <c r="H429" t="s">
        <v>166</v>
      </c>
      <c r="I429" t="s">
        <v>684</v>
      </c>
      <c r="J429" t="s">
        <v>167</v>
      </c>
      <c r="K429">
        <f t="shared" si="6"/>
        <v>5.7036120709821434</v>
      </c>
    </row>
    <row r="430" spans="1:11" ht="15.75" hidden="1" thickTop="1" x14ac:dyDescent="0.25">
      <c r="A430" t="s">
        <v>391</v>
      </c>
      <c r="B430">
        <v>8.26</v>
      </c>
      <c r="C430">
        <v>0.69892500000000002</v>
      </c>
      <c r="D430">
        <v>0.143183</v>
      </c>
      <c r="E430">
        <v>10.794684</v>
      </c>
      <c r="F430">
        <v>1715.81</v>
      </c>
      <c r="G430">
        <v>-3.38096</v>
      </c>
      <c r="H430" t="s">
        <v>1</v>
      </c>
      <c r="I430" t="s">
        <v>634</v>
      </c>
      <c r="J430" t="s">
        <v>392</v>
      </c>
      <c r="K430">
        <f t="shared" si="6"/>
        <v>5.4782152862027358</v>
      </c>
    </row>
    <row r="431" spans="1:11" ht="15.75" hidden="1" thickTop="1" x14ac:dyDescent="0.25">
      <c r="A431" t="s">
        <v>391</v>
      </c>
      <c r="B431">
        <v>8.26</v>
      </c>
      <c r="C431">
        <v>0.69892500000000002</v>
      </c>
      <c r="D431">
        <v>0.143183</v>
      </c>
      <c r="E431">
        <v>10.794684</v>
      </c>
      <c r="F431">
        <v>1715.81</v>
      </c>
      <c r="G431">
        <v>-3.38096</v>
      </c>
      <c r="H431" t="s">
        <v>388</v>
      </c>
      <c r="I431" t="s">
        <v>634</v>
      </c>
      <c r="J431" t="s">
        <v>392</v>
      </c>
      <c r="K431">
        <f t="shared" si="6"/>
        <v>5.4782152862027358</v>
      </c>
    </row>
    <row r="432" spans="1:11" ht="15.75" hidden="1" thickTop="1" x14ac:dyDescent="0.25">
      <c r="A432" t="s">
        <v>391</v>
      </c>
      <c r="B432">
        <v>8.26</v>
      </c>
      <c r="C432">
        <v>0.69892500000000002</v>
      </c>
      <c r="D432">
        <v>0.143183</v>
      </c>
      <c r="E432">
        <v>10.794684</v>
      </c>
      <c r="F432">
        <v>1715.81</v>
      </c>
      <c r="G432">
        <v>-3.38096</v>
      </c>
      <c r="H432" t="s">
        <v>393</v>
      </c>
      <c r="I432" t="s">
        <v>634</v>
      </c>
      <c r="J432" t="s">
        <v>392</v>
      </c>
      <c r="K432">
        <f t="shared" si="6"/>
        <v>5.4782152862027358</v>
      </c>
    </row>
    <row r="433" spans="1:11" ht="15.75" hidden="1" thickTop="1" x14ac:dyDescent="0.25">
      <c r="A433" t="s">
        <v>394</v>
      </c>
      <c r="B433">
        <v>8.1666670000000003</v>
      </c>
      <c r="C433">
        <v>0.91344999999999998</v>
      </c>
      <c r="D433">
        <v>0.13436799999999999</v>
      </c>
      <c r="E433">
        <v>13.302898000000001</v>
      </c>
      <c r="F433">
        <v>1795.833333</v>
      </c>
      <c r="G433">
        <v>-4.0777780000000003</v>
      </c>
      <c r="H433" t="s">
        <v>166</v>
      </c>
      <c r="I433" t="s">
        <v>634</v>
      </c>
      <c r="J433" t="s">
        <v>167</v>
      </c>
      <c r="K433">
        <f t="shared" si="6"/>
        <v>5.8585307130253375</v>
      </c>
    </row>
    <row r="434" spans="1:11" ht="15.75" hidden="1" thickTop="1" x14ac:dyDescent="0.25">
      <c r="A434" t="s">
        <v>395</v>
      </c>
      <c r="B434">
        <v>8.3333329999999997</v>
      </c>
      <c r="C434">
        <v>1.0009140000000001</v>
      </c>
      <c r="D434">
        <v>0.13392499999999999</v>
      </c>
      <c r="E434">
        <v>12.662549</v>
      </c>
      <c r="F434">
        <v>1823.333333</v>
      </c>
      <c r="G434">
        <v>-4.8888889999999998</v>
      </c>
      <c r="H434" t="s">
        <v>166</v>
      </c>
      <c r="I434" t="s">
        <v>634</v>
      </c>
      <c r="J434" t="s">
        <v>167</v>
      </c>
      <c r="K434">
        <f t="shared" si="6"/>
        <v>4.7225550983967555</v>
      </c>
    </row>
    <row r="435" spans="1:11" ht="15.75" hidden="1" thickTop="1" x14ac:dyDescent="0.25">
      <c r="A435" t="s">
        <v>396</v>
      </c>
      <c r="B435">
        <v>8</v>
      </c>
      <c r="C435">
        <v>0.92408100000000004</v>
      </c>
      <c r="D435">
        <v>0.13836200000000001</v>
      </c>
      <c r="E435">
        <v>13.381607000000001</v>
      </c>
      <c r="F435">
        <v>1801.2</v>
      </c>
      <c r="G435">
        <v>-4.1920000000000002</v>
      </c>
      <c r="H435" t="s">
        <v>1</v>
      </c>
      <c r="I435" t="s">
        <v>634</v>
      </c>
      <c r="J435" t="s">
        <v>369</v>
      </c>
      <c r="K435">
        <f t="shared" si="6"/>
        <v>5.7497496489503819</v>
      </c>
    </row>
    <row r="436" spans="1:11" ht="15.75" hidden="1" thickTop="1" x14ac:dyDescent="0.25">
      <c r="A436" t="s">
        <v>396</v>
      </c>
      <c r="B436">
        <v>8</v>
      </c>
      <c r="C436">
        <v>0.92408100000000004</v>
      </c>
      <c r="D436">
        <v>0.13836200000000001</v>
      </c>
      <c r="E436">
        <v>13.381607000000001</v>
      </c>
      <c r="F436">
        <v>1801.2</v>
      </c>
      <c r="G436">
        <v>-4.1920000000000002</v>
      </c>
      <c r="H436" t="s">
        <v>397</v>
      </c>
      <c r="I436" t="s">
        <v>634</v>
      </c>
      <c r="J436" t="s">
        <v>367</v>
      </c>
      <c r="K436">
        <f t="shared" si="6"/>
        <v>5.7497496489503819</v>
      </c>
    </row>
    <row r="437" spans="1:11" ht="15.75" hidden="1" thickTop="1" x14ac:dyDescent="0.25">
      <c r="A437" t="s">
        <v>396</v>
      </c>
      <c r="B437">
        <v>8</v>
      </c>
      <c r="C437">
        <v>0.92408100000000004</v>
      </c>
      <c r="D437">
        <v>0.13836200000000001</v>
      </c>
      <c r="E437">
        <v>13.381607000000001</v>
      </c>
      <c r="F437">
        <v>1801.2</v>
      </c>
      <c r="G437">
        <v>-4.1920000000000002</v>
      </c>
      <c r="H437" t="s">
        <v>1</v>
      </c>
      <c r="I437" t="s">
        <v>634</v>
      </c>
      <c r="J437" t="s">
        <v>151</v>
      </c>
      <c r="K437">
        <f t="shared" si="6"/>
        <v>5.7497496489503819</v>
      </c>
    </row>
    <row r="438" spans="1:11" ht="15.75" hidden="1" thickTop="1" x14ac:dyDescent="0.25">
      <c r="A438" t="s">
        <v>396</v>
      </c>
      <c r="B438">
        <v>8</v>
      </c>
      <c r="C438">
        <v>0.92408100000000004</v>
      </c>
      <c r="D438">
        <v>0.13836200000000001</v>
      </c>
      <c r="E438">
        <v>13.381607000000001</v>
      </c>
      <c r="F438">
        <v>1801.2</v>
      </c>
      <c r="G438">
        <v>-4.1920000000000002</v>
      </c>
      <c r="H438" t="s">
        <v>398</v>
      </c>
      <c r="I438" t="s">
        <v>634</v>
      </c>
      <c r="J438" t="s">
        <v>399</v>
      </c>
      <c r="K438">
        <f t="shared" si="6"/>
        <v>5.7497496489503819</v>
      </c>
    </row>
    <row r="439" spans="1:11" ht="15.75" hidden="1" thickTop="1" x14ac:dyDescent="0.25">
      <c r="A439" t="s">
        <v>396</v>
      </c>
      <c r="B439">
        <v>8</v>
      </c>
      <c r="C439">
        <v>0.92408100000000004</v>
      </c>
      <c r="D439">
        <v>0.13836200000000001</v>
      </c>
      <c r="E439">
        <v>13.381607000000001</v>
      </c>
      <c r="F439">
        <v>1801.2</v>
      </c>
      <c r="G439">
        <v>-4.1920000000000002</v>
      </c>
      <c r="H439" t="s">
        <v>400</v>
      </c>
      <c r="I439" t="s">
        <v>634</v>
      </c>
      <c r="J439" t="s">
        <v>401</v>
      </c>
      <c r="K439">
        <f t="shared" si="6"/>
        <v>5.7497496489503819</v>
      </c>
    </row>
    <row r="440" spans="1:11" ht="15.75" hidden="1" thickTop="1" x14ac:dyDescent="0.25">
      <c r="A440" t="s">
        <v>396</v>
      </c>
      <c r="B440">
        <v>8</v>
      </c>
      <c r="C440">
        <v>0.92408100000000004</v>
      </c>
      <c r="D440">
        <v>0.13836200000000001</v>
      </c>
      <c r="E440">
        <v>13.381607000000001</v>
      </c>
      <c r="F440">
        <v>1801.2</v>
      </c>
      <c r="G440">
        <v>-4.1920000000000002</v>
      </c>
      <c r="H440" t="s">
        <v>402</v>
      </c>
      <c r="I440" t="s">
        <v>677</v>
      </c>
      <c r="J440" t="s">
        <v>401</v>
      </c>
      <c r="K440">
        <f t="shared" si="6"/>
        <v>5.7497496489503819</v>
      </c>
    </row>
    <row r="441" spans="1:11" ht="15.75" hidden="1" thickTop="1" x14ac:dyDescent="0.25">
      <c r="A441" t="s">
        <v>396</v>
      </c>
      <c r="B441">
        <v>8</v>
      </c>
      <c r="C441">
        <v>0.92408100000000004</v>
      </c>
      <c r="D441">
        <v>0.13836200000000001</v>
      </c>
      <c r="E441">
        <v>13.381607000000001</v>
      </c>
      <c r="F441">
        <v>1801.2</v>
      </c>
      <c r="G441">
        <v>-4.1920000000000002</v>
      </c>
      <c r="H441" t="s">
        <v>403</v>
      </c>
      <c r="I441" t="s">
        <v>677</v>
      </c>
      <c r="J441" t="s">
        <v>401</v>
      </c>
      <c r="K441">
        <f t="shared" si="6"/>
        <v>5.7497496489503819</v>
      </c>
    </row>
    <row r="442" spans="1:11" ht="15.75" hidden="1" thickTop="1" x14ac:dyDescent="0.25">
      <c r="A442" t="s">
        <v>396</v>
      </c>
      <c r="B442">
        <v>8</v>
      </c>
      <c r="C442">
        <v>0.92408100000000004</v>
      </c>
      <c r="D442">
        <v>0.13836200000000001</v>
      </c>
      <c r="E442">
        <v>13.381607000000001</v>
      </c>
      <c r="F442">
        <v>1801.2</v>
      </c>
      <c r="G442">
        <v>-4.1920000000000002</v>
      </c>
      <c r="H442" t="s">
        <v>404</v>
      </c>
      <c r="I442" t="s">
        <v>685</v>
      </c>
      <c r="J442" t="s">
        <v>401</v>
      </c>
      <c r="K442">
        <f t="shared" si="6"/>
        <v>5.7497496489503819</v>
      </c>
    </row>
    <row r="443" spans="1:11" ht="15.75" hidden="1" thickTop="1" x14ac:dyDescent="0.25">
      <c r="A443" t="s">
        <v>396</v>
      </c>
      <c r="B443">
        <v>8</v>
      </c>
      <c r="C443">
        <v>0.92408100000000004</v>
      </c>
      <c r="D443">
        <v>0.13836200000000001</v>
      </c>
      <c r="E443">
        <v>13.381607000000001</v>
      </c>
      <c r="F443">
        <v>1801.2</v>
      </c>
      <c r="G443">
        <v>-4.1920000000000002</v>
      </c>
      <c r="H443" t="s">
        <v>405</v>
      </c>
      <c r="I443" t="s">
        <v>686</v>
      </c>
      <c r="J443" t="s">
        <v>401</v>
      </c>
      <c r="K443">
        <f t="shared" si="6"/>
        <v>5.7497496489503819</v>
      </c>
    </row>
    <row r="444" spans="1:11" ht="15.75" hidden="1" thickTop="1" x14ac:dyDescent="0.25">
      <c r="A444" t="s">
        <v>396</v>
      </c>
      <c r="B444">
        <v>8</v>
      </c>
      <c r="C444">
        <v>0.92408100000000004</v>
      </c>
      <c r="D444">
        <v>0.13836200000000001</v>
      </c>
      <c r="E444">
        <v>13.381607000000001</v>
      </c>
      <c r="F444">
        <v>1801.2</v>
      </c>
      <c r="G444">
        <v>-4.1920000000000002</v>
      </c>
      <c r="H444" t="s">
        <v>406</v>
      </c>
      <c r="I444" t="s">
        <v>686</v>
      </c>
      <c r="J444" t="s">
        <v>401</v>
      </c>
      <c r="K444">
        <f t="shared" si="6"/>
        <v>5.7497496489503819</v>
      </c>
    </row>
    <row r="445" spans="1:11" ht="15.75" hidden="1" thickTop="1" x14ac:dyDescent="0.25">
      <c r="A445" t="s">
        <v>396</v>
      </c>
      <c r="B445">
        <v>8</v>
      </c>
      <c r="C445">
        <v>0.92408100000000004</v>
      </c>
      <c r="D445">
        <v>0.13836200000000001</v>
      </c>
      <c r="E445">
        <v>13.381607000000001</v>
      </c>
      <c r="F445">
        <v>1801.2</v>
      </c>
      <c r="G445">
        <v>-4.1920000000000002</v>
      </c>
      <c r="H445" t="s">
        <v>407</v>
      </c>
      <c r="I445" t="s">
        <v>634</v>
      </c>
      <c r="J445" t="s">
        <v>401</v>
      </c>
      <c r="K445">
        <f t="shared" si="6"/>
        <v>5.7497496489503819</v>
      </c>
    </row>
    <row r="446" spans="1:11" ht="15.75" hidden="1" thickTop="1" x14ac:dyDescent="0.25">
      <c r="A446" t="s">
        <v>396</v>
      </c>
      <c r="B446">
        <v>8</v>
      </c>
      <c r="C446">
        <v>0.92408100000000004</v>
      </c>
      <c r="D446">
        <v>0.13836200000000001</v>
      </c>
      <c r="E446">
        <v>13.381607000000001</v>
      </c>
      <c r="F446">
        <v>1801.2</v>
      </c>
      <c r="G446">
        <v>-4.1920000000000002</v>
      </c>
      <c r="H446" t="s">
        <v>408</v>
      </c>
      <c r="I446" t="s">
        <v>634</v>
      </c>
      <c r="J446" t="s">
        <v>409</v>
      </c>
      <c r="K446">
        <f t="shared" si="6"/>
        <v>5.7497496489503819</v>
      </c>
    </row>
    <row r="447" spans="1:11" ht="15.75" hidden="1" thickTop="1" x14ac:dyDescent="0.25">
      <c r="A447" t="s">
        <v>396</v>
      </c>
      <c r="B447">
        <v>8</v>
      </c>
      <c r="C447">
        <v>0.92408100000000004</v>
      </c>
      <c r="D447">
        <v>0.13836200000000001</v>
      </c>
      <c r="E447">
        <v>13.381607000000001</v>
      </c>
      <c r="F447">
        <v>1801.2</v>
      </c>
      <c r="G447">
        <v>-4.1920000000000002</v>
      </c>
      <c r="H447" t="s">
        <v>410</v>
      </c>
      <c r="I447" t="s">
        <v>634</v>
      </c>
      <c r="J447" t="s">
        <v>409</v>
      </c>
      <c r="K447">
        <f t="shared" si="6"/>
        <v>5.7497496489503819</v>
      </c>
    </row>
    <row r="448" spans="1:11" ht="15.75" hidden="1" thickTop="1" x14ac:dyDescent="0.25">
      <c r="A448" t="s">
        <v>396</v>
      </c>
      <c r="B448">
        <v>8</v>
      </c>
      <c r="C448">
        <v>0.92408100000000004</v>
      </c>
      <c r="D448">
        <v>0.13836200000000001</v>
      </c>
      <c r="E448">
        <v>13.381607000000001</v>
      </c>
      <c r="F448">
        <v>1801.2</v>
      </c>
      <c r="G448">
        <v>-4.1920000000000002</v>
      </c>
      <c r="H448" t="s">
        <v>1</v>
      </c>
      <c r="I448" t="s">
        <v>634</v>
      </c>
      <c r="J448" t="s">
        <v>411</v>
      </c>
      <c r="K448">
        <f t="shared" si="6"/>
        <v>5.7497496489503819</v>
      </c>
    </row>
    <row r="449" spans="1:11" ht="15.75" hidden="1" thickTop="1" x14ac:dyDescent="0.25">
      <c r="A449" t="s">
        <v>396</v>
      </c>
      <c r="B449">
        <v>8</v>
      </c>
      <c r="C449">
        <v>0.92408100000000004</v>
      </c>
      <c r="D449">
        <v>0.13836200000000001</v>
      </c>
      <c r="E449">
        <v>13.381607000000001</v>
      </c>
      <c r="F449">
        <v>1801.2</v>
      </c>
      <c r="G449">
        <v>-4.1920000000000002</v>
      </c>
      <c r="H449" t="s">
        <v>412</v>
      </c>
      <c r="I449" t="s">
        <v>634</v>
      </c>
      <c r="J449" t="s">
        <v>411</v>
      </c>
      <c r="K449">
        <f t="shared" si="6"/>
        <v>5.7497496489503819</v>
      </c>
    </row>
    <row r="450" spans="1:11" ht="15.75" hidden="1" thickTop="1" x14ac:dyDescent="0.25">
      <c r="A450" t="s">
        <v>413</v>
      </c>
      <c r="B450">
        <v>8.0555559999999993</v>
      </c>
      <c r="C450">
        <v>1.028416</v>
      </c>
      <c r="D450">
        <v>0.118825</v>
      </c>
      <c r="E450">
        <v>12.630573999999999</v>
      </c>
      <c r="F450">
        <v>1869.2777779999999</v>
      </c>
      <c r="G450">
        <v>-4.1320990000000002</v>
      </c>
      <c r="H450" t="s">
        <v>166</v>
      </c>
      <c r="I450" t="s">
        <v>634</v>
      </c>
      <c r="J450" t="s">
        <v>167</v>
      </c>
      <c r="K450">
        <f t="shared" si="6"/>
        <v>5.7138154970596222</v>
      </c>
    </row>
    <row r="451" spans="1:11" ht="15.75" hidden="1" thickTop="1" x14ac:dyDescent="0.25">
      <c r="A451" t="s">
        <v>414</v>
      </c>
      <c r="B451">
        <v>7.76</v>
      </c>
      <c r="C451">
        <v>0.96007200000000004</v>
      </c>
      <c r="D451">
        <v>0.13628599999999999</v>
      </c>
      <c r="E451">
        <v>13.229616999999999</v>
      </c>
      <c r="F451">
        <v>1828.32</v>
      </c>
      <c r="G451">
        <v>-3.8027199999999999</v>
      </c>
      <c r="H451" t="s">
        <v>408</v>
      </c>
      <c r="I451" t="s">
        <v>634</v>
      </c>
      <c r="J451" t="s">
        <v>409</v>
      </c>
      <c r="K451">
        <f t="shared" ref="K451:K514" si="7">(F451*E451)/(1000*ABS(G451))</f>
        <v>6.3607032212311179</v>
      </c>
    </row>
    <row r="452" spans="1:11" ht="15.75" hidden="1" thickTop="1" x14ac:dyDescent="0.25">
      <c r="A452" t="s">
        <v>414</v>
      </c>
      <c r="B452">
        <v>7.76</v>
      </c>
      <c r="C452">
        <v>0.96007200000000004</v>
      </c>
      <c r="D452">
        <v>0.13628599999999999</v>
      </c>
      <c r="E452">
        <v>13.229616999999999</v>
      </c>
      <c r="F452">
        <v>1828.32</v>
      </c>
      <c r="G452">
        <v>-3.8027199999999999</v>
      </c>
      <c r="H452" t="s">
        <v>415</v>
      </c>
      <c r="I452" t="s">
        <v>634</v>
      </c>
      <c r="J452" t="s">
        <v>409</v>
      </c>
      <c r="K452">
        <f t="shared" si="7"/>
        <v>6.3607032212311179</v>
      </c>
    </row>
    <row r="453" spans="1:11" ht="15.75" hidden="1" thickTop="1" x14ac:dyDescent="0.25">
      <c r="A453" t="s">
        <v>414</v>
      </c>
      <c r="B453">
        <v>7.76</v>
      </c>
      <c r="C453">
        <v>0.96007200000000004</v>
      </c>
      <c r="D453">
        <v>0.13628599999999999</v>
      </c>
      <c r="E453">
        <v>13.229616999999999</v>
      </c>
      <c r="F453">
        <v>1828.32</v>
      </c>
      <c r="G453">
        <v>-3.8027199999999999</v>
      </c>
      <c r="H453" t="s">
        <v>416</v>
      </c>
      <c r="I453" t="s">
        <v>684</v>
      </c>
      <c r="J453" t="s">
        <v>409</v>
      </c>
      <c r="K453">
        <f t="shared" si="7"/>
        <v>6.3607032212311179</v>
      </c>
    </row>
    <row r="454" spans="1:11" ht="15.75" hidden="1" thickTop="1" x14ac:dyDescent="0.25">
      <c r="A454" t="s">
        <v>414</v>
      </c>
      <c r="B454">
        <v>7.76</v>
      </c>
      <c r="C454">
        <v>0.96007200000000004</v>
      </c>
      <c r="D454">
        <v>0.13628599999999999</v>
      </c>
      <c r="E454">
        <v>13.229616999999999</v>
      </c>
      <c r="F454">
        <v>1828.32</v>
      </c>
      <c r="G454">
        <v>-3.8027199999999999</v>
      </c>
      <c r="H454" t="s">
        <v>410</v>
      </c>
      <c r="I454" t="s">
        <v>684</v>
      </c>
      <c r="J454" t="s">
        <v>409</v>
      </c>
      <c r="K454">
        <f t="shared" si="7"/>
        <v>6.3607032212311179</v>
      </c>
    </row>
    <row r="455" spans="1:11" ht="15.75" hidden="1" thickTop="1" x14ac:dyDescent="0.25">
      <c r="A455" t="s">
        <v>417</v>
      </c>
      <c r="B455">
        <v>8.0740739999999995</v>
      </c>
      <c r="C455">
        <v>0.92609200000000003</v>
      </c>
      <c r="D455">
        <v>0.13670599999999999</v>
      </c>
      <c r="E455">
        <v>13.296196999999999</v>
      </c>
      <c r="F455">
        <v>1798.7407410000001</v>
      </c>
      <c r="G455">
        <v>-4.170096</v>
      </c>
      <c r="H455" t="s">
        <v>408</v>
      </c>
      <c r="I455" t="s">
        <v>634</v>
      </c>
      <c r="J455" t="s">
        <v>409</v>
      </c>
      <c r="K455">
        <f t="shared" si="7"/>
        <v>5.7352183844837086</v>
      </c>
    </row>
    <row r="456" spans="1:11" ht="15.75" hidden="1" thickTop="1" x14ac:dyDescent="0.25">
      <c r="A456" t="s">
        <v>417</v>
      </c>
      <c r="B456">
        <v>8.0740739999999995</v>
      </c>
      <c r="C456">
        <v>0.92609200000000003</v>
      </c>
      <c r="D456">
        <v>0.13670599999999999</v>
      </c>
      <c r="E456">
        <v>13.296196999999999</v>
      </c>
      <c r="F456">
        <v>1798.7407410000001</v>
      </c>
      <c r="G456">
        <v>-4.170096</v>
      </c>
      <c r="H456" t="s">
        <v>410</v>
      </c>
      <c r="I456" t="s">
        <v>634</v>
      </c>
      <c r="J456" t="s">
        <v>409</v>
      </c>
      <c r="K456">
        <f t="shared" si="7"/>
        <v>5.7352183844837086</v>
      </c>
    </row>
    <row r="457" spans="1:11" ht="15.75" hidden="1" thickTop="1" x14ac:dyDescent="0.25">
      <c r="A457" t="s">
        <v>418</v>
      </c>
      <c r="B457">
        <v>8.4444440000000007</v>
      </c>
      <c r="C457">
        <v>0.90578099999999995</v>
      </c>
      <c r="D457">
        <v>0.127604</v>
      </c>
      <c r="E457">
        <v>12.662549</v>
      </c>
      <c r="F457">
        <v>1786.7777779999999</v>
      </c>
      <c r="G457">
        <v>-3.4864199999999999</v>
      </c>
      <c r="H457" t="s">
        <v>166</v>
      </c>
      <c r="I457" t="s">
        <v>634</v>
      </c>
      <c r="J457" t="s">
        <v>167</v>
      </c>
      <c r="K457">
        <f t="shared" si="7"/>
        <v>6.4895110646554688</v>
      </c>
    </row>
    <row r="458" spans="1:11" ht="15.75" hidden="1" thickTop="1" x14ac:dyDescent="0.25">
      <c r="A458" t="s">
        <v>419</v>
      </c>
      <c r="B458">
        <v>7.3333329999999997</v>
      </c>
      <c r="C458">
        <v>5.8125600000000004</v>
      </c>
      <c r="D458">
        <v>0.151813</v>
      </c>
      <c r="E458">
        <v>14.897512000000001</v>
      </c>
      <c r="F458">
        <v>1824.833333</v>
      </c>
      <c r="G458">
        <v>-13.5</v>
      </c>
      <c r="H458" t="s">
        <v>1</v>
      </c>
      <c r="I458" t="s">
        <v>630</v>
      </c>
      <c r="J458" t="s">
        <v>369</v>
      </c>
      <c r="K458">
        <f t="shared" si="7"/>
        <v>2.0137389982494445</v>
      </c>
    </row>
    <row r="459" spans="1:11" ht="15.75" hidden="1" thickTop="1" x14ac:dyDescent="0.25">
      <c r="A459" t="s">
        <v>420</v>
      </c>
      <c r="B459">
        <v>7.8571429999999998</v>
      </c>
      <c r="C459">
        <v>1.3697589999999999</v>
      </c>
      <c r="D459">
        <v>0.139044</v>
      </c>
      <c r="E459">
        <v>14.336142000000001</v>
      </c>
      <c r="F459">
        <v>1819.380952</v>
      </c>
      <c r="G459">
        <v>-5.3188209999999998</v>
      </c>
      <c r="H459" t="s">
        <v>1</v>
      </c>
      <c r="I459" t="s">
        <v>634</v>
      </c>
      <c r="J459" t="s">
        <v>411</v>
      </c>
      <c r="K459">
        <f t="shared" si="7"/>
        <v>4.9038882263507615</v>
      </c>
    </row>
    <row r="460" spans="1:11" ht="15.75" hidden="1" thickTop="1" x14ac:dyDescent="0.25">
      <c r="A460" t="s">
        <v>420</v>
      </c>
      <c r="B460">
        <v>7.8571429999999998</v>
      </c>
      <c r="C460">
        <v>1.3697589999999999</v>
      </c>
      <c r="D460">
        <v>0.139044</v>
      </c>
      <c r="E460">
        <v>14.336142000000001</v>
      </c>
      <c r="F460">
        <v>1819.380952</v>
      </c>
      <c r="G460">
        <v>-5.3188209999999998</v>
      </c>
      <c r="H460" t="s">
        <v>412</v>
      </c>
      <c r="I460" t="s">
        <v>684</v>
      </c>
      <c r="J460" t="s">
        <v>411</v>
      </c>
      <c r="K460">
        <f t="shared" si="7"/>
        <v>4.9038882263507615</v>
      </c>
    </row>
    <row r="461" spans="1:11" ht="15.75" hidden="1" thickTop="1" x14ac:dyDescent="0.25">
      <c r="A461" t="s">
        <v>421</v>
      </c>
      <c r="B461">
        <v>7.7272730000000003</v>
      </c>
      <c r="C461">
        <v>1.53647</v>
      </c>
      <c r="D461">
        <v>0.13797999999999999</v>
      </c>
      <c r="E461">
        <v>14.697982</v>
      </c>
      <c r="F461">
        <v>1835.909091</v>
      </c>
      <c r="G461">
        <v>-6.2280990000000003</v>
      </c>
      <c r="H461" t="s">
        <v>1</v>
      </c>
      <c r="I461" t="s">
        <v>684</v>
      </c>
      <c r="J461" t="s">
        <v>411</v>
      </c>
      <c r="K461">
        <f t="shared" si="7"/>
        <v>4.3326476944496806</v>
      </c>
    </row>
    <row r="462" spans="1:11" ht="15.75" hidden="1" thickTop="1" x14ac:dyDescent="0.25">
      <c r="A462" t="s">
        <v>421</v>
      </c>
      <c r="B462">
        <v>7.7272730000000003</v>
      </c>
      <c r="C462">
        <v>1.53647</v>
      </c>
      <c r="D462">
        <v>0.13797999999999999</v>
      </c>
      <c r="E462">
        <v>14.697982</v>
      </c>
      <c r="F462">
        <v>1835.909091</v>
      </c>
      <c r="G462">
        <v>-6.2280990000000003</v>
      </c>
      <c r="H462" t="s">
        <v>412</v>
      </c>
      <c r="I462" t="s">
        <v>684</v>
      </c>
      <c r="J462" t="s">
        <v>411</v>
      </c>
      <c r="K462">
        <f t="shared" si="7"/>
        <v>4.3326476944496806</v>
      </c>
    </row>
    <row r="463" spans="1:11" ht="15.75" hidden="1" thickTop="1" x14ac:dyDescent="0.25">
      <c r="A463" t="s">
        <v>422</v>
      </c>
      <c r="B463">
        <v>7.6086960000000001</v>
      </c>
      <c r="C463">
        <v>1.6742490000000001</v>
      </c>
      <c r="D463">
        <v>0.13700000000000001</v>
      </c>
      <c r="E463">
        <v>14.855642</v>
      </c>
      <c r="F463">
        <v>1851</v>
      </c>
      <c r="G463">
        <v>-6.9625709999999996</v>
      </c>
      <c r="H463" t="s">
        <v>1</v>
      </c>
      <c r="I463" t="s">
        <v>684</v>
      </c>
      <c r="J463" t="s">
        <v>411</v>
      </c>
      <c r="K463">
        <f t="shared" si="7"/>
        <v>3.9493734917748058</v>
      </c>
    </row>
    <row r="464" spans="1:11" ht="15.75" hidden="1" thickTop="1" x14ac:dyDescent="0.25">
      <c r="A464" t="s">
        <v>422</v>
      </c>
      <c r="B464">
        <v>7.6086960000000001</v>
      </c>
      <c r="C464">
        <v>1.6742490000000001</v>
      </c>
      <c r="D464">
        <v>0.13700000000000001</v>
      </c>
      <c r="E464">
        <v>14.855642</v>
      </c>
      <c r="F464">
        <v>1851</v>
      </c>
      <c r="G464">
        <v>-6.9625709999999996</v>
      </c>
      <c r="H464" t="s">
        <v>412</v>
      </c>
      <c r="I464" t="s">
        <v>684</v>
      </c>
      <c r="J464" t="s">
        <v>411</v>
      </c>
      <c r="K464">
        <f t="shared" si="7"/>
        <v>3.9493734917748058</v>
      </c>
    </row>
    <row r="465" spans="1:11" ht="15.75" hidden="1" thickTop="1" x14ac:dyDescent="0.25">
      <c r="A465" t="s">
        <v>423</v>
      </c>
      <c r="B465">
        <v>7.5</v>
      </c>
      <c r="C465">
        <v>1.7912619999999999</v>
      </c>
      <c r="D465">
        <v>0.13609599999999999</v>
      </c>
      <c r="E465">
        <v>14.897512000000001</v>
      </c>
      <c r="F465">
        <v>1864.833333</v>
      </c>
      <c r="G465">
        <v>-7.5555560000000002</v>
      </c>
      <c r="H465" t="s">
        <v>1</v>
      </c>
      <c r="I465" t="s">
        <v>630</v>
      </c>
      <c r="J465" t="s">
        <v>369</v>
      </c>
      <c r="K465">
        <f t="shared" si="7"/>
        <v>3.6769467338164783</v>
      </c>
    </row>
    <row r="466" spans="1:11" ht="15.75" hidden="1" thickTop="1" x14ac:dyDescent="0.25">
      <c r="A466" t="s">
        <v>423</v>
      </c>
      <c r="B466">
        <v>7.5</v>
      </c>
      <c r="C466">
        <v>1.7912619999999999</v>
      </c>
      <c r="D466">
        <v>0.13609599999999999</v>
      </c>
      <c r="E466">
        <v>14.897512000000001</v>
      </c>
      <c r="F466">
        <v>1864.833333</v>
      </c>
      <c r="G466">
        <v>-7.5555560000000002</v>
      </c>
      <c r="H466" t="s">
        <v>1</v>
      </c>
      <c r="I466" t="s">
        <v>684</v>
      </c>
      <c r="J466" t="s">
        <v>411</v>
      </c>
      <c r="K466">
        <f t="shared" si="7"/>
        <v>3.6769467338164783</v>
      </c>
    </row>
    <row r="467" spans="1:11" ht="15.75" hidden="1" thickTop="1" x14ac:dyDescent="0.25">
      <c r="A467" t="s">
        <v>423</v>
      </c>
      <c r="B467">
        <v>7.5</v>
      </c>
      <c r="C467">
        <v>1.7912619999999999</v>
      </c>
      <c r="D467">
        <v>0.13609599999999999</v>
      </c>
      <c r="E467">
        <v>14.897512000000001</v>
      </c>
      <c r="F467">
        <v>1864.833333</v>
      </c>
      <c r="G467">
        <v>-7.5555560000000002</v>
      </c>
      <c r="H467" t="s">
        <v>412</v>
      </c>
      <c r="I467" t="s">
        <v>684</v>
      </c>
      <c r="J467" t="s">
        <v>411</v>
      </c>
      <c r="K467">
        <f t="shared" si="7"/>
        <v>3.6769467338164783</v>
      </c>
    </row>
    <row r="468" spans="1:11" ht="15.75" hidden="1" thickTop="1" x14ac:dyDescent="0.25">
      <c r="A468" t="s">
        <v>424</v>
      </c>
      <c r="B468">
        <v>8.0930230000000005</v>
      </c>
      <c r="C468">
        <v>2.4454539999999998</v>
      </c>
      <c r="D468">
        <v>0.13476199999999999</v>
      </c>
      <c r="E468">
        <v>12.825995000000001</v>
      </c>
      <c r="F468">
        <v>1943.139535</v>
      </c>
      <c r="G468">
        <v>-4.1622500000000002</v>
      </c>
      <c r="H468" t="s">
        <v>1</v>
      </c>
      <c r="I468" t="s">
        <v>634</v>
      </c>
      <c r="J468" t="s">
        <v>172</v>
      </c>
      <c r="K468">
        <f t="shared" si="7"/>
        <v>5.9877945726980188</v>
      </c>
    </row>
    <row r="469" spans="1:11" ht="15.75" hidden="1" thickTop="1" x14ac:dyDescent="0.25">
      <c r="A469" t="s">
        <v>424</v>
      </c>
      <c r="B469">
        <v>8.0930230000000005</v>
      </c>
      <c r="C469">
        <v>2.4454539999999998</v>
      </c>
      <c r="D469">
        <v>0.13476199999999999</v>
      </c>
      <c r="E469">
        <v>12.825995000000001</v>
      </c>
      <c r="F469">
        <v>1943.139535</v>
      </c>
      <c r="G469">
        <v>-4.1622500000000002</v>
      </c>
      <c r="H469" t="s">
        <v>425</v>
      </c>
      <c r="I469" t="s">
        <v>684</v>
      </c>
      <c r="J469" t="s">
        <v>426</v>
      </c>
      <c r="K469">
        <f t="shared" si="7"/>
        <v>5.9877945726980188</v>
      </c>
    </row>
    <row r="470" spans="1:11" ht="15.75" hidden="1" thickTop="1" x14ac:dyDescent="0.25">
      <c r="A470" t="s">
        <v>427</v>
      </c>
      <c r="B470">
        <v>8</v>
      </c>
      <c r="C470">
        <v>2.7314590000000001</v>
      </c>
      <c r="D470">
        <v>0.14367199999999999</v>
      </c>
      <c r="E470">
        <v>13.14594</v>
      </c>
      <c r="F470">
        <v>1985.444444</v>
      </c>
      <c r="G470">
        <v>-4.3456789999999996</v>
      </c>
      <c r="H470" t="s">
        <v>425</v>
      </c>
      <c r="I470" t="s">
        <v>684</v>
      </c>
      <c r="J470" t="s">
        <v>426</v>
      </c>
      <c r="K470">
        <f t="shared" si="7"/>
        <v>6.0060886996387364</v>
      </c>
    </row>
    <row r="471" spans="1:11" ht="15.75" hidden="1" thickTop="1" x14ac:dyDescent="0.25">
      <c r="A471" t="s">
        <v>428</v>
      </c>
      <c r="B471">
        <v>7.8556699999999999</v>
      </c>
      <c r="C471">
        <v>3.1238000000000001</v>
      </c>
      <c r="D471">
        <v>0.156497</v>
      </c>
      <c r="E471">
        <v>13.365173</v>
      </c>
      <c r="F471">
        <v>2051.0824739999998</v>
      </c>
      <c r="G471">
        <v>-4.5624399999999996</v>
      </c>
      <c r="H471" t="s">
        <v>425</v>
      </c>
      <c r="I471" t="s">
        <v>687</v>
      </c>
      <c r="J471" t="s">
        <v>426</v>
      </c>
      <c r="K471">
        <f t="shared" si="7"/>
        <v>6.0084235852478072</v>
      </c>
    </row>
    <row r="472" spans="1:11" ht="15.75" hidden="1" thickTop="1" x14ac:dyDescent="0.25">
      <c r="A472" t="s">
        <v>429</v>
      </c>
      <c r="B472">
        <v>8.0535709999999998</v>
      </c>
      <c r="C472">
        <v>5.1926439999999996</v>
      </c>
      <c r="D472">
        <v>0.13037699999999999</v>
      </c>
      <c r="E472">
        <v>13.374298</v>
      </c>
      <c r="F472">
        <v>1874.2857140000001</v>
      </c>
      <c r="G472">
        <v>-10.646684</v>
      </c>
      <c r="H472" t="s">
        <v>1</v>
      </c>
      <c r="I472" t="s">
        <v>634</v>
      </c>
      <c r="J472" t="s">
        <v>430</v>
      </c>
      <c r="K472">
        <f t="shared" si="7"/>
        <v>2.3544660174171383</v>
      </c>
    </row>
    <row r="473" spans="1:11" ht="15.75" hidden="1" thickTop="1" x14ac:dyDescent="0.25">
      <c r="A473" t="s">
        <v>431</v>
      </c>
      <c r="B473">
        <v>7.9166670000000003</v>
      </c>
      <c r="C473">
        <v>5.1139929999999998</v>
      </c>
      <c r="D473">
        <v>0.15206900000000001</v>
      </c>
      <c r="E473">
        <v>14.172423999999999</v>
      </c>
      <c r="F473">
        <v>1942.333333</v>
      </c>
      <c r="G473">
        <v>-10.238889</v>
      </c>
      <c r="H473" t="s">
        <v>1</v>
      </c>
      <c r="I473" t="s">
        <v>684</v>
      </c>
      <c r="J473" t="s">
        <v>430</v>
      </c>
      <c r="K473">
        <f t="shared" si="7"/>
        <v>2.6885311037759263</v>
      </c>
    </row>
    <row r="474" spans="1:11" ht="15.75" hidden="1" thickTop="1" x14ac:dyDescent="0.25">
      <c r="A474" t="s">
        <v>432</v>
      </c>
      <c r="B474">
        <v>7.8253969999999997</v>
      </c>
      <c r="C474">
        <v>5.06088</v>
      </c>
      <c r="D474">
        <v>0.16495299999999999</v>
      </c>
      <c r="E474">
        <v>14.39082</v>
      </c>
      <c r="F474">
        <v>1987.6984130000001</v>
      </c>
      <c r="G474">
        <v>-9.9430589999999999</v>
      </c>
      <c r="H474" t="s">
        <v>1</v>
      </c>
      <c r="I474" t="s">
        <v>684</v>
      </c>
      <c r="J474" t="s">
        <v>430</v>
      </c>
      <c r="K474">
        <f t="shared" si="7"/>
        <v>2.8768420338015357</v>
      </c>
    </row>
    <row r="475" spans="1:11" ht="15.75" hidden="1" thickTop="1" x14ac:dyDescent="0.25">
      <c r="A475" t="s">
        <v>433</v>
      </c>
      <c r="B475">
        <v>8.1684129999999993</v>
      </c>
      <c r="C475">
        <v>3.1734290000000001</v>
      </c>
      <c r="D475">
        <v>0.10853699999999999</v>
      </c>
      <c r="E475">
        <v>12.212108000000001</v>
      </c>
      <c r="F475">
        <v>1893.7972219999999</v>
      </c>
      <c r="G475">
        <v>-5.4796399999999998</v>
      </c>
      <c r="H475" t="s">
        <v>1</v>
      </c>
      <c r="I475" t="s">
        <v>683</v>
      </c>
      <c r="J475" t="s">
        <v>434</v>
      </c>
      <c r="K475">
        <f t="shared" si="7"/>
        <v>4.2205794915658652</v>
      </c>
    </row>
    <row r="476" spans="1:11" ht="15.75" hidden="1" thickTop="1" x14ac:dyDescent="0.25">
      <c r="A476" t="s">
        <v>435</v>
      </c>
      <c r="B476">
        <v>8.1287610000000008</v>
      </c>
      <c r="C476">
        <v>3.3566379999999998</v>
      </c>
      <c r="D476">
        <v>0.109638</v>
      </c>
      <c r="E476">
        <v>12.420641</v>
      </c>
      <c r="F476">
        <v>1904.512635</v>
      </c>
      <c r="G476">
        <v>-6.274667</v>
      </c>
      <c r="H476" t="s">
        <v>1</v>
      </c>
      <c r="I476" t="s">
        <v>683</v>
      </c>
      <c r="J476" t="s">
        <v>434</v>
      </c>
      <c r="K476">
        <f t="shared" si="7"/>
        <v>3.7699638433878695</v>
      </c>
    </row>
    <row r="477" spans="1:11" ht="15.75" hidden="1" thickTop="1" x14ac:dyDescent="0.25">
      <c r="A477" t="s">
        <v>436</v>
      </c>
      <c r="B477">
        <v>8.0908230000000003</v>
      </c>
      <c r="C477">
        <v>3.5230169999999998</v>
      </c>
      <c r="D477">
        <v>0.110681</v>
      </c>
      <c r="E477">
        <v>12.587185</v>
      </c>
      <c r="F477">
        <v>1914.7646219999999</v>
      </c>
      <c r="G477">
        <v>-7.0148190000000001</v>
      </c>
      <c r="H477" t="s">
        <v>1</v>
      </c>
      <c r="I477" t="s">
        <v>683</v>
      </c>
      <c r="J477" t="s">
        <v>434</v>
      </c>
      <c r="K477">
        <f t="shared" si="7"/>
        <v>3.4357973496634862</v>
      </c>
    </row>
    <row r="478" spans="1:11" ht="15.75" hidden="1" thickTop="1" x14ac:dyDescent="0.25">
      <c r="A478" t="s">
        <v>437</v>
      </c>
      <c r="B478">
        <v>8.0169409999999992</v>
      </c>
      <c r="C478">
        <v>3.8263219999999998</v>
      </c>
      <c r="D478">
        <v>0.11268499999999999</v>
      </c>
      <c r="E478">
        <v>12.845205</v>
      </c>
      <c r="F478">
        <v>1934.729636</v>
      </c>
      <c r="G478">
        <v>-8.3987049999999996</v>
      </c>
      <c r="H478" t="s">
        <v>1</v>
      </c>
      <c r="I478" t="s">
        <v>683</v>
      </c>
      <c r="J478" t="s">
        <v>434</v>
      </c>
      <c r="K478">
        <f t="shared" si="7"/>
        <v>2.9590274684008282</v>
      </c>
    </row>
    <row r="479" spans="1:11" ht="15.75" hidden="1" thickTop="1" x14ac:dyDescent="0.25">
      <c r="A479" t="s">
        <v>438</v>
      </c>
      <c r="B479">
        <v>7.94651</v>
      </c>
      <c r="C479">
        <v>4.0945989999999997</v>
      </c>
      <c r="D479">
        <v>0.114563</v>
      </c>
      <c r="E479">
        <v>13.029861</v>
      </c>
      <c r="F479">
        <v>1953.7624659999999</v>
      </c>
      <c r="G479">
        <v>-9.6472239999999996</v>
      </c>
      <c r="H479" t="s">
        <v>1</v>
      </c>
      <c r="I479" t="s">
        <v>683</v>
      </c>
      <c r="J479" t="s">
        <v>434</v>
      </c>
      <c r="K479">
        <f t="shared" si="7"/>
        <v>2.638816446990059</v>
      </c>
    </row>
    <row r="480" spans="1:11" ht="15.75" hidden="1" thickTop="1" x14ac:dyDescent="0.25">
      <c r="A480" t="s">
        <v>439</v>
      </c>
      <c r="B480">
        <v>8.25</v>
      </c>
      <c r="C480">
        <v>1.0289410000000001</v>
      </c>
      <c r="D480">
        <v>9.6695000000000003E-2</v>
      </c>
      <c r="E480">
        <v>11.526289</v>
      </c>
      <c r="F480">
        <v>1871.75</v>
      </c>
      <c r="G480">
        <v>-3.7749999999999999</v>
      </c>
      <c r="H480" t="s">
        <v>1</v>
      </c>
      <c r="I480" t="s">
        <v>636</v>
      </c>
      <c r="J480" t="s">
        <v>372</v>
      </c>
      <c r="K480">
        <f t="shared" si="7"/>
        <v>5.715054684966888</v>
      </c>
    </row>
    <row r="481" spans="1:11" ht="15.75" hidden="1" thickTop="1" x14ac:dyDescent="0.25">
      <c r="A481" t="s">
        <v>439</v>
      </c>
      <c r="B481">
        <v>8.25</v>
      </c>
      <c r="C481">
        <v>1.0289410000000001</v>
      </c>
      <c r="D481">
        <v>9.6695000000000003E-2</v>
      </c>
      <c r="E481">
        <v>11.526289</v>
      </c>
      <c r="F481">
        <v>1871.75</v>
      </c>
      <c r="G481">
        <v>-3.7749999999999999</v>
      </c>
      <c r="H481" t="s">
        <v>1</v>
      </c>
      <c r="I481" t="s">
        <v>634</v>
      </c>
      <c r="J481" t="s">
        <v>202</v>
      </c>
      <c r="K481">
        <f t="shared" si="7"/>
        <v>5.715054684966888</v>
      </c>
    </row>
    <row r="482" spans="1:11" ht="15.75" hidden="1" thickTop="1" x14ac:dyDescent="0.25">
      <c r="A482" t="s">
        <v>439</v>
      </c>
      <c r="B482">
        <v>8.25</v>
      </c>
      <c r="C482">
        <v>1.0289410000000001</v>
      </c>
      <c r="D482">
        <v>9.6695000000000003E-2</v>
      </c>
      <c r="E482">
        <v>11.526289</v>
      </c>
      <c r="F482">
        <v>1871.75</v>
      </c>
      <c r="G482">
        <v>-3.7749999999999999</v>
      </c>
      <c r="H482" t="s">
        <v>203</v>
      </c>
      <c r="I482" t="s">
        <v>634</v>
      </c>
      <c r="J482" t="s">
        <v>202</v>
      </c>
      <c r="K482">
        <f t="shared" si="7"/>
        <v>5.715054684966888</v>
      </c>
    </row>
    <row r="483" spans="1:11" ht="15.75" hidden="1" thickTop="1" x14ac:dyDescent="0.25">
      <c r="A483" t="s">
        <v>439</v>
      </c>
      <c r="B483">
        <v>8.25</v>
      </c>
      <c r="C483">
        <v>1.0289410000000001</v>
      </c>
      <c r="D483">
        <v>9.6695000000000003E-2</v>
      </c>
      <c r="E483">
        <v>11.526289</v>
      </c>
      <c r="F483">
        <v>1871.75</v>
      </c>
      <c r="G483">
        <v>-3.7749999999999999</v>
      </c>
      <c r="H483" t="s">
        <v>204</v>
      </c>
      <c r="I483" t="s">
        <v>634</v>
      </c>
      <c r="J483" t="s">
        <v>202</v>
      </c>
      <c r="K483">
        <f t="shared" si="7"/>
        <v>5.715054684966888</v>
      </c>
    </row>
    <row r="484" spans="1:11" ht="15.75" hidden="1" thickTop="1" x14ac:dyDescent="0.25">
      <c r="A484" t="s">
        <v>439</v>
      </c>
      <c r="B484">
        <v>8.25</v>
      </c>
      <c r="C484">
        <v>1.0289410000000001</v>
      </c>
      <c r="D484">
        <v>9.6695000000000003E-2</v>
      </c>
      <c r="E484">
        <v>11.526289</v>
      </c>
      <c r="F484">
        <v>1871.75</v>
      </c>
      <c r="G484">
        <v>-3.7749999999999999</v>
      </c>
      <c r="H484" t="s">
        <v>203</v>
      </c>
      <c r="I484" t="s">
        <v>634</v>
      </c>
      <c r="J484" t="s">
        <v>205</v>
      </c>
      <c r="K484">
        <f t="shared" si="7"/>
        <v>5.715054684966888</v>
      </c>
    </row>
    <row r="485" spans="1:11" ht="15.75" hidden="1" thickTop="1" x14ac:dyDescent="0.25">
      <c r="A485" t="s">
        <v>439</v>
      </c>
      <c r="B485">
        <v>8.25</v>
      </c>
      <c r="C485">
        <v>1.0289410000000001</v>
      </c>
      <c r="D485">
        <v>9.6695000000000003E-2</v>
      </c>
      <c r="E485">
        <v>11.526289</v>
      </c>
      <c r="F485">
        <v>1871.75</v>
      </c>
      <c r="G485">
        <v>-3.7749999999999999</v>
      </c>
      <c r="H485" t="s">
        <v>49</v>
      </c>
      <c r="I485" t="s">
        <v>634</v>
      </c>
      <c r="J485" t="s">
        <v>85</v>
      </c>
      <c r="K485">
        <f t="shared" si="7"/>
        <v>5.715054684966888</v>
      </c>
    </row>
    <row r="486" spans="1:11" ht="15.75" hidden="1" thickTop="1" x14ac:dyDescent="0.25">
      <c r="A486" t="s">
        <v>439</v>
      </c>
      <c r="B486">
        <v>8.25</v>
      </c>
      <c r="C486">
        <v>1.0289410000000001</v>
      </c>
      <c r="D486">
        <v>9.6695000000000003E-2</v>
      </c>
      <c r="E486">
        <v>11.526289</v>
      </c>
      <c r="F486">
        <v>1871.75</v>
      </c>
      <c r="G486">
        <v>-3.7749999999999999</v>
      </c>
      <c r="H486" t="s">
        <v>1</v>
      </c>
      <c r="I486" t="s">
        <v>634</v>
      </c>
      <c r="J486" t="s">
        <v>200</v>
      </c>
      <c r="K486">
        <f t="shared" si="7"/>
        <v>5.715054684966888</v>
      </c>
    </row>
    <row r="487" spans="1:11" ht="15.75" hidden="1" thickTop="1" x14ac:dyDescent="0.25">
      <c r="A487" t="s">
        <v>439</v>
      </c>
      <c r="B487">
        <v>8.25</v>
      </c>
      <c r="C487">
        <v>1.0289410000000001</v>
      </c>
      <c r="D487">
        <v>9.6695000000000003E-2</v>
      </c>
      <c r="E487">
        <v>11.526289</v>
      </c>
      <c r="F487">
        <v>1871.75</v>
      </c>
      <c r="G487">
        <v>-3.7749999999999999</v>
      </c>
      <c r="H487" t="s">
        <v>1</v>
      </c>
      <c r="I487" t="s">
        <v>634</v>
      </c>
      <c r="J487" t="s">
        <v>426</v>
      </c>
      <c r="K487">
        <f t="shared" si="7"/>
        <v>5.715054684966888</v>
      </c>
    </row>
    <row r="488" spans="1:11" ht="15.75" hidden="1" thickTop="1" x14ac:dyDescent="0.25">
      <c r="A488" t="s">
        <v>439</v>
      </c>
      <c r="B488">
        <v>8.25</v>
      </c>
      <c r="C488">
        <v>1.0289410000000001</v>
      </c>
      <c r="D488">
        <v>9.6695000000000003E-2</v>
      </c>
      <c r="E488">
        <v>11.526289</v>
      </c>
      <c r="F488">
        <v>1871.75</v>
      </c>
      <c r="G488">
        <v>-3.7749999999999999</v>
      </c>
      <c r="H488" t="s">
        <v>7</v>
      </c>
      <c r="I488" t="s">
        <v>684</v>
      </c>
      <c r="J488" t="s">
        <v>8</v>
      </c>
      <c r="K488">
        <f t="shared" si="7"/>
        <v>5.715054684966888</v>
      </c>
    </row>
    <row r="489" spans="1:11" ht="15.75" hidden="1" thickTop="1" x14ac:dyDescent="0.25">
      <c r="A489" t="s">
        <v>439</v>
      </c>
      <c r="B489">
        <v>8.25</v>
      </c>
      <c r="C489">
        <v>1.0289410000000001</v>
      </c>
      <c r="D489">
        <v>9.6695000000000003E-2</v>
      </c>
      <c r="E489">
        <v>11.526289</v>
      </c>
      <c r="F489">
        <v>1871.75</v>
      </c>
      <c r="G489">
        <v>-3.7749999999999999</v>
      </c>
      <c r="H489" t="s">
        <v>398</v>
      </c>
      <c r="I489" t="s">
        <v>634</v>
      </c>
      <c r="J489" t="s">
        <v>399</v>
      </c>
      <c r="K489">
        <f t="shared" si="7"/>
        <v>5.715054684966888</v>
      </c>
    </row>
    <row r="490" spans="1:11" ht="15.75" hidden="1" thickTop="1" x14ac:dyDescent="0.25">
      <c r="A490" t="s">
        <v>439</v>
      </c>
      <c r="B490">
        <v>8.25</v>
      </c>
      <c r="C490">
        <v>1.0289410000000001</v>
      </c>
      <c r="D490">
        <v>9.6695000000000003E-2</v>
      </c>
      <c r="E490">
        <v>11.526289</v>
      </c>
      <c r="F490">
        <v>1871.75</v>
      </c>
      <c r="G490">
        <v>-3.7749999999999999</v>
      </c>
      <c r="H490" t="s">
        <v>717</v>
      </c>
      <c r="I490" t="s">
        <v>634</v>
      </c>
      <c r="J490" t="s">
        <v>718</v>
      </c>
      <c r="K490">
        <f t="shared" si="7"/>
        <v>5.715054684966888</v>
      </c>
    </row>
    <row r="491" spans="1:11" ht="15.75" hidden="1" thickTop="1" x14ac:dyDescent="0.25">
      <c r="A491" t="s">
        <v>439</v>
      </c>
      <c r="B491">
        <v>8.25</v>
      </c>
      <c r="C491">
        <v>1.0289410000000001</v>
      </c>
      <c r="D491">
        <v>9.6695000000000003E-2</v>
      </c>
      <c r="E491">
        <v>11.526289</v>
      </c>
      <c r="F491">
        <v>1871.75</v>
      </c>
      <c r="G491">
        <v>-3.7749999999999999</v>
      </c>
      <c r="H491" t="s">
        <v>719</v>
      </c>
      <c r="I491" t="s">
        <v>634</v>
      </c>
      <c r="J491" t="s">
        <v>718</v>
      </c>
      <c r="K491">
        <f t="shared" si="7"/>
        <v>5.715054684966888</v>
      </c>
    </row>
    <row r="492" spans="1:11" ht="15.75" hidden="1" thickTop="1" x14ac:dyDescent="0.25">
      <c r="A492" t="s">
        <v>439</v>
      </c>
      <c r="B492">
        <v>8.25</v>
      </c>
      <c r="C492">
        <v>1.0289410000000001</v>
      </c>
      <c r="D492">
        <v>9.6695000000000003E-2</v>
      </c>
      <c r="E492">
        <v>11.526289</v>
      </c>
      <c r="F492">
        <v>1871.75</v>
      </c>
      <c r="G492">
        <v>-3.7749999999999999</v>
      </c>
      <c r="H492" t="s">
        <v>720</v>
      </c>
      <c r="I492" t="s">
        <v>634</v>
      </c>
      <c r="J492" t="s">
        <v>718</v>
      </c>
      <c r="K492">
        <f t="shared" si="7"/>
        <v>5.715054684966888</v>
      </c>
    </row>
    <row r="493" spans="1:11" ht="15.75" hidden="1" thickTop="1" x14ac:dyDescent="0.25">
      <c r="A493" t="s">
        <v>439</v>
      </c>
      <c r="B493">
        <v>8.25</v>
      </c>
      <c r="C493">
        <v>1.0289410000000001</v>
      </c>
      <c r="D493">
        <v>9.6695000000000003E-2</v>
      </c>
      <c r="E493">
        <v>11.526289</v>
      </c>
      <c r="F493">
        <v>1871.75</v>
      </c>
      <c r="G493">
        <v>-3.7749999999999999</v>
      </c>
      <c r="H493" t="s">
        <v>1</v>
      </c>
      <c r="I493" t="s">
        <v>634</v>
      </c>
      <c r="J493" t="s">
        <v>434</v>
      </c>
      <c r="K493">
        <f t="shared" si="7"/>
        <v>5.715054684966888</v>
      </c>
    </row>
    <row r="494" spans="1:11" ht="15.75" hidden="1" thickTop="1" x14ac:dyDescent="0.25">
      <c r="A494" t="s">
        <v>439</v>
      </c>
      <c r="B494">
        <v>8.25</v>
      </c>
      <c r="C494">
        <v>1.0289410000000001</v>
      </c>
      <c r="D494">
        <v>9.6695000000000003E-2</v>
      </c>
      <c r="E494">
        <v>11.526289</v>
      </c>
      <c r="F494">
        <v>1871.75</v>
      </c>
      <c r="G494">
        <v>-3.7749999999999999</v>
      </c>
      <c r="H494" t="s">
        <v>408</v>
      </c>
      <c r="I494" t="s">
        <v>634</v>
      </c>
      <c r="J494" t="s">
        <v>409</v>
      </c>
      <c r="K494">
        <f t="shared" si="7"/>
        <v>5.715054684966888</v>
      </c>
    </row>
    <row r="495" spans="1:11" ht="15.75" hidden="1" thickTop="1" x14ac:dyDescent="0.25">
      <c r="A495" t="s">
        <v>439</v>
      </c>
      <c r="B495">
        <v>8.25</v>
      </c>
      <c r="C495">
        <v>1.0289410000000001</v>
      </c>
      <c r="D495">
        <v>9.6695000000000003E-2</v>
      </c>
      <c r="E495">
        <v>11.526289</v>
      </c>
      <c r="F495">
        <v>1871.75</v>
      </c>
      <c r="G495">
        <v>-3.7749999999999999</v>
      </c>
      <c r="H495" t="s">
        <v>410</v>
      </c>
      <c r="I495" t="s">
        <v>634</v>
      </c>
      <c r="J495" t="s">
        <v>409</v>
      </c>
      <c r="K495">
        <f t="shared" si="7"/>
        <v>5.715054684966888</v>
      </c>
    </row>
    <row r="496" spans="1:11" ht="15.75" hidden="1" thickTop="1" x14ac:dyDescent="0.25">
      <c r="A496" t="s">
        <v>440</v>
      </c>
      <c r="B496">
        <v>7.8</v>
      </c>
      <c r="C496">
        <v>1.109618</v>
      </c>
      <c r="D496">
        <v>0.11225</v>
      </c>
      <c r="E496">
        <v>11.076349</v>
      </c>
      <c r="F496">
        <v>1933.4</v>
      </c>
      <c r="G496">
        <v>-4.4480000000000004</v>
      </c>
      <c r="H496" t="s">
        <v>166</v>
      </c>
      <c r="I496" t="s">
        <v>688</v>
      </c>
      <c r="J496" t="s">
        <v>167</v>
      </c>
      <c r="K496">
        <f t="shared" si="7"/>
        <v>4.8145263391636695</v>
      </c>
    </row>
    <row r="497" spans="1:11" ht="15.75" hidden="1" thickTop="1" x14ac:dyDescent="0.25">
      <c r="A497" t="s">
        <v>441</v>
      </c>
      <c r="B497">
        <v>8.6</v>
      </c>
      <c r="C497">
        <v>3.6167940000000001</v>
      </c>
      <c r="D497">
        <v>0.17488300000000001</v>
      </c>
      <c r="E497">
        <v>13.381607000000001</v>
      </c>
      <c r="F497">
        <v>1862.96</v>
      </c>
      <c r="G497">
        <v>-5.6959999999999997</v>
      </c>
      <c r="H497" t="s">
        <v>49</v>
      </c>
      <c r="I497" t="s">
        <v>634</v>
      </c>
      <c r="J497" t="s">
        <v>85</v>
      </c>
      <c r="K497">
        <f t="shared" si="7"/>
        <v>4.3766500310252816</v>
      </c>
    </row>
    <row r="498" spans="1:11" ht="15.75" hidden="1" thickTop="1" x14ac:dyDescent="0.25">
      <c r="A498" t="s">
        <v>442</v>
      </c>
      <c r="B498">
        <v>8.8333329999999997</v>
      </c>
      <c r="C498">
        <v>4.367693</v>
      </c>
      <c r="D498">
        <v>0.202211</v>
      </c>
      <c r="E498">
        <v>12.976464</v>
      </c>
      <c r="F498">
        <v>1857.1</v>
      </c>
      <c r="G498">
        <v>-6.233333</v>
      </c>
      <c r="H498" t="s">
        <v>49</v>
      </c>
      <c r="I498" t="s">
        <v>634</v>
      </c>
      <c r="J498" t="s">
        <v>85</v>
      </c>
      <c r="K498">
        <f t="shared" si="7"/>
        <v>3.8660843716194848</v>
      </c>
    </row>
    <row r="499" spans="1:11" ht="15.75" hidden="1" thickTop="1" x14ac:dyDescent="0.25">
      <c r="A499" t="s">
        <v>443</v>
      </c>
      <c r="B499">
        <v>7.625</v>
      </c>
      <c r="C499">
        <v>5.2084460000000004</v>
      </c>
      <c r="D499">
        <v>0.13067500000000001</v>
      </c>
      <c r="E499">
        <v>12.967074999999999</v>
      </c>
      <c r="F499">
        <v>1893.625</v>
      </c>
      <c r="G499">
        <v>-12.231249999999999</v>
      </c>
      <c r="H499" t="s">
        <v>7</v>
      </c>
      <c r="I499" t="s">
        <v>684</v>
      </c>
      <c r="J499" t="s">
        <v>444</v>
      </c>
      <c r="K499">
        <f t="shared" si="7"/>
        <v>2.0075443962698007</v>
      </c>
    </row>
    <row r="500" spans="1:11" ht="15.75" hidden="1" thickTop="1" x14ac:dyDescent="0.25">
      <c r="A500" t="s">
        <v>445</v>
      </c>
      <c r="B500">
        <v>7.9534880000000001</v>
      </c>
      <c r="C500">
        <v>4.4869760000000003</v>
      </c>
      <c r="D500">
        <v>0.122945</v>
      </c>
      <c r="E500">
        <v>12.825995000000001</v>
      </c>
      <c r="F500">
        <v>1876.72093</v>
      </c>
      <c r="G500">
        <v>-8.919416</v>
      </c>
      <c r="H500" t="s">
        <v>1</v>
      </c>
      <c r="I500" t="s">
        <v>689</v>
      </c>
      <c r="J500" t="s">
        <v>172</v>
      </c>
      <c r="K500">
        <f t="shared" si="7"/>
        <v>2.6986983525126926</v>
      </c>
    </row>
    <row r="501" spans="1:11" ht="15.75" hidden="1" thickTop="1" x14ac:dyDescent="0.25">
      <c r="A501" t="s">
        <v>445</v>
      </c>
      <c r="B501">
        <v>7.9534880000000001</v>
      </c>
      <c r="C501">
        <v>4.4869760000000003</v>
      </c>
      <c r="D501">
        <v>0.122945</v>
      </c>
      <c r="E501">
        <v>12.825995000000001</v>
      </c>
      <c r="F501">
        <v>1876.72093</v>
      </c>
      <c r="G501">
        <v>-8.919416</v>
      </c>
      <c r="H501" t="s">
        <v>1</v>
      </c>
      <c r="I501" t="s">
        <v>690</v>
      </c>
      <c r="J501" t="s">
        <v>446</v>
      </c>
      <c r="K501">
        <f t="shared" si="7"/>
        <v>2.6986983525126926</v>
      </c>
    </row>
    <row r="502" spans="1:11" ht="15.75" hidden="1" thickTop="1" x14ac:dyDescent="0.25">
      <c r="A502" t="s">
        <v>445</v>
      </c>
      <c r="B502">
        <v>7.9534880000000001</v>
      </c>
      <c r="C502">
        <v>4.4869760000000003</v>
      </c>
      <c r="D502">
        <v>0.122945</v>
      </c>
      <c r="E502">
        <v>12.825995000000001</v>
      </c>
      <c r="F502">
        <v>1876.72093</v>
      </c>
      <c r="G502">
        <v>-8.919416</v>
      </c>
      <c r="H502" t="s">
        <v>447</v>
      </c>
      <c r="I502" t="s">
        <v>690</v>
      </c>
      <c r="J502" t="s">
        <v>446</v>
      </c>
      <c r="K502">
        <f t="shared" si="7"/>
        <v>2.6986983525126926</v>
      </c>
    </row>
    <row r="503" spans="1:11" ht="15.75" hidden="1" thickTop="1" x14ac:dyDescent="0.25">
      <c r="A503" t="s">
        <v>445</v>
      </c>
      <c r="B503">
        <v>7.9534880000000001</v>
      </c>
      <c r="C503">
        <v>4.4869760000000003</v>
      </c>
      <c r="D503">
        <v>0.122945</v>
      </c>
      <c r="E503">
        <v>12.825995000000001</v>
      </c>
      <c r="F503">
        <v>1876.72093</v>
      </c>
      <c r="G503">
        <v>-8.919416</v>
      </c>
      <c r="H503" t="s">
        <v>448</v>
      </c>
      <c r="I503" t="s">
        <v>690</v>
      </c>
      <c r="J503" t="s">
        <v>446</v>
      </c>
      <c r="K503">
        <f t="shared" si="7"/>
        <v>2.6986983525126926</v>
      </c>
    </row>
    <row r="504" spans="1:11" ht="15.75" hidden="1" thickTop="1" x14ac:dyDescent="0.25">
      <c r="A504" t="s">
        <v>445</v>
      </c>
      <c r="B504">
        <v>7.9534880000000001</v>
      </c>
      <c r="C504">
        <v>4.4869760000000003</v>
      </c>
      <c r="D504">
        <v>0.122945</v>
      </c>
      <c r="E504">
        <v>12.825995000000001</v>
      </c>
      <c r="F504">
        <v>1876.72093</v>
      </c>
      <c r="G504">
        <v>-8.919416</v>
      </c>
      <c r="H504" t="s">
        <v>449</v>
      </c>
      <c r="I504" t="s">
        <v>690</v>
      </c>
      <c r="J504" t="s">
        <v>446</v>
      </c>
      <c r="K504">
        <f t="shared" si="7"/>
        <v>2.6986983525126926</v>
      </c>
    </row>
    <row r="505" spans="1:11" ht="15.75" hidden="1" thickTop="1" x14ac:dyDescent="0.25">
      <c r="A505" t="s">
        <v>445</v>
      </c>
      <c r="B505">
        <v>7.9534880000000001</v>
      </c>
      <c r="C505">
        <v>4.4869760000000003</v>
      </c>
      <c r="D505">
        <v>0.122945</v>
      </c>
      <c r="E505">
        <v>12.825995000000001</v>
      </c>
      <c r="F505">
        <v>1876.72093</v>
      </c>
      <c r="G505">
        <v>-8.919416</v>
      </c>
      <c r="H505" t="s">
        <v>450</v>
      </c>
      <c r="I505" t="s">
        <v>691</v>
      </c>
      <c r="J505" t="s">
        <v>446</v>
      </c>
      <c r="K505">
        <f t="shared" si="7"/>
        <v>2.6986983525126926</v>
      </c>
    </row>
    <row r="506" spans="1:11" ht="15.75" hidden="1" thickTop="1" x14ac:dyDescent="0.25">
      <c r="A506" t="s">
        <v>451</v>
      </c>
      <c r="B506">
        <v>7.4</v>
      </c>
      <c r="C506">
        <v>6.1917559999999998</v>
      </c>
      <c r="D506">
        <v>0.14150599999999999</v>
      </c>
      <c r="E506">
        <v>13.381607000000001</v>
      </c>
      <c r="F506">
        <v>1886</v>
      </c>
      <c r="G506">
        <v>-16.352</v>
      </c>
      <c r="H506" t="s">
        <v>1</v>
      </c>
      <c r="I506" t="s">
        <v>636</v>
      </c>
      <c r="J506" t="s">
        <v>260</v>
      </c>
      <c r="K506">
        <f t="shared" si="7"/>
        <v>1.5434020793786694</v>
      </c>
    </row>
    <row r="507" spans="1:11" ht="15.75" hidden="1" thickTop="1" x14ac:dyDescent="0.25">
      <c r="A507" t="s">
        <v>451</v>
      </c>
      <c r="B507">
        <v>7.4</v>
      </c>
      <c r="C507">
        <v>6.1917559999999998</v>
      </c>
      <c r="D507">
        <v>0.14150599999999999</v>
      </c>
      <c r="E507">
        <v>13.381607000000001</v>
      </c>
      <c r="F507">
        <v>1886</v>
      </c>
      <c r="G507">
        <v>-16.352</v>
      </c>
      <c r="H507" t="s">
        <v>1</v>
      </c>
      <c r="I507" t="s">
        <v>692</v>
      </c>
      <c r="J507" t="s">
        <v>261</v>
      </c>
      <c r="K507">
        <f t="shared" si="7"/>
        <v>1.5434020793786694</v>
      </c>
    </row>
    <row r="508" spans="1:11" ht="15.75" hidden="1" thickTop="1" x14ac:dyDescent="0.25">
      <c r="A508" t="s">
        <v>451</v>
      </c>
      <c r="B508">
        <v>7.4</v>
      </c>
      <c r="C508">
        <v>6.1917559999999998</v>
      </c>
      <c r="D508">
        <v>0.14150599999999999</v>
      </c>
      <c r="E508">
        <v>13.381607000000001</v>
      </c>
      <c r="F508">
        <v>1886</v>
      </c>
      <c r="G508">
        <v>-16.352</v>
      </c>
      <c r="H508" t="s">
        <v>82</v>
      </c>
      <c r="I508" t="s">
        <v>693</v>
      </c>
      <c r="J508" t="s">
        <v>261</v>
      </c>
      <c r="K508">
        <f t="shared" si="7"/>
        <v>1.5434020793786694</v>
      </c>
    </row>
    <row r="509" spans="1:11" ht="15.75" hidden="1" thickTop="1" x14ac:dyDescent="0.25">
      <c r="A509" t="s">
        <v>452</v>
      </c>
      <c r="B509">
        <v>8.0909089999999999</v>
      </c>
      <c r="C509">
        <v>4.9136649999999999</v>
      </c>
      <c r="D509">
        <v>0.12962699999999999</v>
      </c>
      <c r="E509">
        <v>12.859133</v>
      </c>
      <c r="F509">
        <v>1855.727273</v>
      </c>
      <c r="G509">
        <v>-10.750413</v>
      </c>
      <c r="H509" t="s">
        <v>1</v>
      </c>
      <c r="I509" t="s">
        <v>634</v>
      </c>
      <c r="J509" t="s">
        <v>430</v>
      </c>
      <c r="K509">
        <f t="shared" si="7"/>
        <v>2.2197327502891571</v>
      </c>
    </row>
    <row r="510" spans="1:11" ht="15.75" hidden="1" thickTop="1" x14ac:dyDescent="0.25">
      <c r="A510" t="s">
        <v>452</v>
      </c>
      <c r="B510">
        <v>8.0909089999999999</v>
      </c>
      <c r="C510">
        <v>4.9136649999999999</v>
      </c>
      <c r="D510">
        <v>0.12962699999999999</v>
      </c>
      <c r="E510">
        <v>12.859133</v>
      </c>
      <c r="F510">
        <v>1855.727273</v>
      </c>
      <c r="G510">
        <v>-10.750413</v>
      </c>
      <c r="H510" t="s">
        <v>255</v>
      </c>
      <c r="I510" t="s">
        <v>667</v>
      </c>
      <c r="J510" t="s">
        <v>256</v>
      </c>
      <c r="K510">
        <f t="shared" si="7"/>
        <v>2.2197327502891571</v>
      </c>
    </row>
    <row r="511" spans="1:11" ht="15.75" hidden="1" thickTop="1" x14ac:dyDescent="0.25">
      <c r="A511" t="s">
        <v>453</v>
      </c>
      <c r="B511">
        <v>7.75</v>
      </c>
      <c r="C511">
        <v>5.8860919999999997</v>
      </c>
      <c r="D511">
        <v>0.13994400000000001</v>
      </c>
      <c r="E511">
        <v>13.2119</v>
      </c>
      <c r="F511">
        <v>1863</v>
      </c>
      <c r="G511">
        <v>-15.616667</v>
      </c>
      <c r="H511" t="s">
        <v>255</v>
      </c>
      <c r="I511" t="s">
        <v>667</v>
      </c>
      <c r="J511" t="s">
        <v>256</v>
      </c>
      <c r="K511">
        <f t="shared" si="7"/>
        <v>1.5761218254829921</v>
      </c>
    </row>
    <row r="512" spans="1:11" ht="15.75" hidden="1" thickTop="1" x14ac:dyDescent="0.25">
      <c r="A512" t="s">
        <v>454</v>
      </c>
      <c r="B512">
        <v>8</v>
      </c>
      <c r="C512">
        <v>0.97202</v>
      </c>
      <c r="D512">
        <v>0.15049899999999999</v>
      </c>
      <c r="E512">
        <v>11.526289</v>
      </c>
      <c r="F512">
        <v>1798.75</v>
      </c>
      <c r="G512">
        <v>-5.6749999999999998</v>
      </c>
      <c r="H512" t="s">
        <v>455</v>
      </c>
      <c r="I512" t="s">
        <v>634</v>
      </c>
      <c r="J512" t="s">
        <v>399</v>
      </c>
      <c r="K512">
        <f t="shared" si="7"/>
        <v>3.6533766235682821</v>
      </c>
    </row>
    <row r="513" spans="1:11" ht="15.75" hidden="1" thickTop="1" x14ac:dyDescent="0.25">
      <c r="A513" t="s">
        <v>456</v>
      </c>
      <c r="B513">
        <v>7.4</v>
      </c>
      <c r="C513">
        <v>1.9615419999999999</v>
      </c>
      <c r="D513">
        <v>0.14291300000000001</v>
      </c>
      <c r="E513">
        <v>13.381607000000001</v>
      </c>
      <c r="F513">
        <v>1875.6</v>
      </c>
      <c r="G513">
        <v>-9.1839999999999993</v>
      </c>
      <c r="H513" t="s">
        <v>397</v>
      </c>
      <c r="I513" t="s">
        <v>688</v>
      </c>
      <c r="J513" t="s">
        <v>367</v>
      </c>
      <c r="K513">
        <f t="shared" si="7"/>
        <v>2.7328551926393727</v>
      </c>
    </row>
    <row r="514" spans="1:11" ht="15.75" hidden="1" thickTop="1" x14ac:dyDescent="0.25">
      <c r="A514" t="s">
        <v>457</v>
      </c>
      <c r="B514">
        <v>9</v>
      </c>
      <c r="C514">
        <v>0.87636499999999995</v>
      </c>
      <c r="D514">
        <v>0.134848</v>
      </c>
      <c r="E514">
        <v>13.381607000000001</v>
      </c>
      <c r="F514">
        <v>1636.7239999999999</v>
      </c>
      <c r="G514">
        <v>1.776</v>
      </c>
      <c r="H514" t="s">
        <v>1</v>
      </c>
      <c r="I514" t="s">
        <v>634</v>
      </c>
      <c r="J514" t="s">
        <v>458</v>
      </c>
      <c r="K514">
        <f t="shared" si="7"/>
        <v>12.332205706907658</v>
      </c>
    </row>
    <row r="515" spans="1:11" ht="15.75" hidden="1" thickTop="1" x14ac:dyDescent="0.25">
      <c r="A515" t="s">
        <v>459</v>
      </c>
      <c r="B515">
        <v>8.9701789999999999</v>
      </c>
      <c r="C515">
        <v>4.9048850000000002</v>
      </c>
      <c r="D515">
        <v>0.13693900000000001</v>
      </c>
      <c r="E515">
        <v>13.605232000000001</v>
      </c>
      <c r="F515">
        <v>1629.9737259999999</v>
      </c>
      <c r="G515">
        <v>1.750135</v>
      </c>
      <c r="H515" t="s">
        <v>1</v>
      </c>
      <c r="I515" t="s">
        <v>634</v>
      </c>
      <c r="J515" t="s">
        <v>458</v>
      </c>
      <c r="K515">
        <f t="shared" ref="K515:K578" si="8">(F515*E515)/(1000*ABS(G515))</f>
        <v>12.671120054244062</v>
      </c>
    </row>
    <row r="516" spans="1:11" ht="15.75" hidden="1" thickTop="1" x14ac:dyDescent="0.25">
      <c r="A516" t="s">
        <v>460</v>
      </c>
      <c r="B516">
        <v>8.9504950000000001</v>
      </c>
      <c r="C516">
        <v>5.0976499999999998</v>
      </c>
      <c r="D516">
        <v>0.136882</v>
      </c>
      <c r="E516">
        <v>13.710951</v>
      </c>
      <c r="F516">
        <v>1625.5180989999999</v>
      </c>
      <c r="G516">
        <v>1.733163</v>
      </c>
      <c r="H516" t="s">
        <v>1</v>
      </c>
      <c r="I516" t="s">
        <v>686</v>
      </c>
      <c r="J516" t="s">
        <v>458</v>
      </c>
      <c r="K516">
        <f t="shared" si="8"/>
        <v>12.859378491810721</v>
      </c>
    </row>
    <row r="517" spans="1:11" ht="15.75" hidden="1" thickTop="1" x14ac:dyDescent="0.25">
      <c r="A517" t="s">
        <v>461</v>
      </c>
      <c r="B517">
        <v>8.9212600000000002</v>
      </c>
      <c r="C517">
        <v>5.3712</v>
      </c>
      <c r="D517">
        <v>0.136797</v>
      </c>
      <c r="E517">
        <v>13.844295000000001</v>
      </c>
      <c r="F517">
        <v>1618.900441</v>
      </c>
      <c r="G517">
        <v>1.7081029999999999</v>
      </c>
      <c r="H517" t="s">
        <v>1</v>
      </c>
      <c r="I517" t="s">
        <v>686</v>
      </c>
      <c r="J517" t="s">
        <v>458</v>
      </c>
      <c r="K517">
        <f t="shared" si="8"/>
        <v>13.121301982862919</v>
      </c>
    </row>
    <row r="518" spans="1:11" ht="15.75" hidden="1" thickTop="1" x14ac:dyDescent="0.25">
      <c r="A518" t="s">
        <v>462</v>
      </c>
      <c r="B518">
        <v>8.901961</v>
      </c>
      <c r="C518">
        <v>5.5443889999999998</v>
      </c>
      <c r="D518">
        <v>0.136741</v>
      </c>
      <c r="E518">
        <v>13.921642</v>
      </c>
      <c r="F518">
        <v>1614.5319219999999</v>
      </c>
      <c r="G518">
        <v>1.691657</v>
      </c>
      <c r="H518" t="s">
        <v>1</v>
      </c>
      <c r="I518" t="s">
        <v>686</v>
      </c>
      <c r="J518" t="s">
        <v>458</v>
      </c>
      <c r="K518">
        <f t="shared" si="8"/>
        <v>13.286934299125607</v>
      </c>
    </row>
    <row r="519" spans="1:11" ht="15.75" hidden="1" thickTop="1" x14ac:dyDescent="0.25">
      <c r="A519" t="s">
        <v>463</v>
      </c>
      <c r="B519">
        <v>8.8076919999999994</v>
      </c>
      <c r="C519">
        <v>6.3225290000000003</v>
      </c>
      <c r="D519">
        <v>0.136467</v>
      </c>
      <c r="E519">
        <v>14.222383000000001</v>
      </c>
      <c r="F519">
        <v>1593.193385</v>
      </c>
      <c r="G519">
        <v>1.6124259999999999</v>
      </c>
      <c r="H519" t="s">
        <v>1</v>
      </c>
      <c r="I519" t="s">
        <v>686</v>
      </c>
      <c r="J519" t="s">
        <v>458</v>
      </c>
      <c r="K519">
        <f t="shared" si="8"/>
        <v>14.052741964305003</v>
      </c>
    </row>
    <row r="520" spans="1:11" ht="15.75" hidden="1" thickTop="1" x14ac:dyDescent="0.25">
      <c r="A520" t="s">
        <v>464</v>
      </c>
      <c r="B520">
        <v>9.5</v>
      </c>
      <c r="C520">
        <v>0.97692800000000002</v>
      </c>
      <c r="D520">
        <v>3.0821999999999999E-2</v>
      </c>
      <c r="E520">
        <v>11.526289</v>
      </c>
      <c r="F520">
        <v>1666.155</v>
      </c>
      <c r="G520">
        <v>5.125</v>
      </c>
      <c r="H520" t="s">
        <v>7</v>
      </c>
      <c r="I520" t="s">
        <v>636</v>
      </c>
      <c r="J520" t="s">
        <v>8</v>
      </c>
      <c r="K520">
        <f t="shared" si="8"/>
        <v>3.7472359119600003</v>
      </c>
    </row>
    <row r="521" spans="1:11" ht="15.75" hidden="1" thickTop="1" x14ac:dyDescent="0.25">
      <c r="A521" t="s">
        <v>464</v>
      </c>
      <c r="B521">
        <v>9.5</v>
      </c>
      <c r="C521">
        <v>0.97692800000000002</v>
      </c>
      <c r="D521">
        <v>3.0821999999999999E-2</v>
      </c>
      <c r="E521">
        <v>11.526289</v>
      </c>
      <c r="F521">
        <v>1666.155</v>
      </c>
      <c r="G521">
        <v>5.125</v>
      </c>
      <c r="H521" t="s">
        <v>1</v>
      </c>
      <c r="I521" t="s">
        <v>634</v>
      </c>
      <c r="J521" t="s">
        <v>465</v>
      </c>
      <c r="K521">
        <f t="shared" si="8"/>
        <v>3.7472359119600003</v>
      </c>
    </row>
    <row r="522" spans="1:11" ht="15.75" hidden="1" thickTop="1" x14ac:dyDescent="0.25">
      <c r="A522" t="s">
        <v>466</v>
      </c>
      <c r="B522">
        <v>9.4455449999999992</v>
      </c>
      <c r="C522">
        <v>5.8268829999999996</v>
      </c>
      <c r="D522">
        <v>3.5137000000000002E-2</v>
      </c>
      <c r="E522">
        <v>11.874003</v>
      </c>
      <c r="F522">
        <v>1654.6577030000001</v>
      </c>
      <c r="G522">
        <v>5.081855</v>
      </c>
      <c r="H522" t="s">
        <v>1</v>
      </c>
      <c r="I522" t="s">
        <v>686</v>
      </c>
      <c r="J522" t="s">
        <v>465</v>
      </c>
      <c r="K522">
        <f t="shared" si="8"/>
        <v>3.8661887301772899</v>
      </c>
    </row>
    <row r="523" spans="1:11" ht="15.75" hidden="1" thickTop="1" x14ac:dyDescent="0.25">
      <c r="A523" t="s">
        <v>467</v>
      </c>
      <c r="B523">
        <v>9.4320989999999991</v>
      </c>
      <c r="C523">
        <v>5.9167139999999998</v>
      </c>
      <c r="D523">
        <v>3.5236999999999997E-2</v>
      </c>
      <c r="E523">
        <v>11.93708</v>
      </c>
      <c r="F523">
        <v>1651.8188640000001</v>
      </c>
      <c r="G523">
        <v>5.0711779999999997</v>
      </c>
      <c r="H523" t="s">
        <v>1</v>
      </c>
      <c r="I523" t="s">
        <v>686</v>
      </c>
      <c r="J523" t="s">
        <v>465</v>
      </c>
      <c r="K523">
        <f t="shared" si="8"/>
        <v>3.8882275331445912</v>
      </c>
    </row>
    <row r="524" spans="1:11" ht="15.75" hidden="1" thickTop="1" x14ac:dyDescent="0.25">
      <c r="A524" t="s">
        <v>468</v>
      </c>
      <c r="B524">
        <v>9.405405</v>
      </c>
      <c r="C524">
        <v>6.0911289999999996</v>
      </c>
      <c r="D524">
        <v>3.5436000000000002E-2</v>
      </c>
      <c r="E524">
        <v>12.050808999999999</v>
      </c>
      <c r="F524">
        <v>1646.183037</v>
      </c>
      <c r="G524">
        <v>5.0499549999999997</v>
      </c>
      <c r="H524" t="s">
        <v>1</v>
      </c>
      <c r="I524" t="s">
        <v>686</v>
      </c>
      <c r="J524" t="s">
        <v>465</v>
      </c>
      <c r="K524">
        <f t="shared" si="8"/>
        <v>3.9283196301604533</v>
      </c>
    </row>
    <row r="525" spans="1:11" ht="15.75" hidden="1" thickTop="1" x14ac:dyDescent="0.25">
      <c r="A525" t="s">
        <v>469</v>
      </c>
      <c r="B525">
        <v>9.3658540000000006</v>
      </c>
      <c r="C525">
        <v>6.3407450000000001</v>
      </c>
      <c r="D525">
        <v>3.5728000000000003E-2</v>
      </c>
      <c r="E525">
        <v>12.198539999999999</v>
      </c>
      <c r="F525">
        <v>1637.83239</v>
      </c>
      <c r="G525">
        <v>5.0184410000000002</v>
      </c>
      <c r="H525" t="s">
        <v>1</v>
      </c>
      <c r="I525" t="s">
        <v>686</v>
      </c>
      <c r="J525" t="s">
        <v>465</v>
      </c>
      <c r="K525">
        <f t="shared" si="8"/>
        <v>3.9811495089233091</v>
      </c>
    </row>
    <row r="526" spans="1:11" ht="15.75" hidden="1" thickTop="1" x14ac:dyDescent="0.25">
      <c r="A526" t="s">
        <v>470</v>
      </c>
      <c r="B526">
        <v>9.2380949999999995</v>
      </c>
      <c r="C526">
        <v>7.0872330000000003</v>
      </c>
      <c r="D526">
        <v>3.6655E-2</v>
      </c>
      <c r="E526">
        <v>12.569172</v>
      </c>
      <c r="F526">
        <v>1610.8584760000001</v>
      </c>
      <c r="G526">
        <v>4.9161000000000001</v>
      </c>
      <c r="H526" t="s">
        <v>1</v>
      </c>
      <c r="I526" t="s">
        <v>686</v>
      </c>
      <c r="J526" t="s">
        <v>465</v>
      </c>
      <c r="K526">
        <f t="shared" si="8"/>
        <v>4.1185405611158998</v>
      </c>
    </row>
    <row r="527" spans="1:11" ht="15.75" hidden="1" thickTop="1" x14ac:dyDescent="0.25">
      <c r="A527" t="s">
        <v>471</v>
      </c>
      <c r="B527">
        <v>8.8888890000000007</v>
      </c>
      <c r="C527">
        <v>8.8106380000000009</v>
      </c>
      <c r="D527">
        <v>3.9078000000000002E-2</v>
      </c>
      <c r="E527">
        <v>13.14594</v>
      </c>
      <c r="F527">
        <v>1537.129778</v>
      </c>
      <c r="G527">
        <v>4.6320990000000002</v>
      </c>
      <c r="H527" t="s">
        <v>1</v>
      </c>
      <c r="I527" t="s">
        <v>686</v>
      </c>
      <c r="J527" t="s">
        <v>465</v>
      </c>
      <c r="K527">
        <f t="shared" si="8"/>
        <v>4.3623885918244234</v>
      </c>
    </row>
    <row r="528" spans="1:11" ht="15.75" hidden="1" thickTop="1" x14ac:dyDescent="0.25">
      <c r="A528" t="s">
        <v>472</v>
      </c>
      <c r="B528">
        <v>8.4</v>
      </c>
      <c r="C528">
        <v>6.2024900000000001</v>
      </c>
      <c r="D528">
        <v>0.138766</v>
      </c>
      <c r="E528">
        <v>13.381607000000001</v>
      </c>
      <c r="F528">
        <v>1721.5239999999999</v>
      </c>
      <c r="G528">
        <v>-10.88</v>
      </c>
      <c r="H528" t="s">
        <v>1</v>
      </c>
      <c r="I528" t="s">
        <v>634</v>
      </c>
      <c r="J528" t="s">
        <v>286</v>
      </c>
      <c r="K528">
        <f t="shared" si="8"/>
        <v>2.1173490449511032</v>
      </c>
    </row>
    <row r="529" spans="1:11" ht="15.75" hidden="1" thickTop="1" x14ac:dyDescent="0.25">
      <c r="A529" t="s">
        <v>473</v>
      </c>
      <c r="B529">
        <v>8.6</v>
      </c>
      <c r="C529">
        <v>1.9054059999999999</v>
      </c>
      <c r="D529">
        <v>0.10373</v>
      </c>
      <c r="E529">
        <v>13.381607000000001</v>
      </c>
      <c r="F529">
        <v>1769.5239999999999</v>
      </c>
      <c r="G529">
        <v>-2.1760000000000002</v>
      </c>
      <c r="H529" t="s">
        <v>1</v>
      </c>
      <c r="I529" t="s">
        <v>636</v>
      </c>
      <c r="J529" t="s">
        <v>60</v>
      </c>
      <c r="K529">
        <f t="shared" si="8"/>
        <v>10.881927732108455</v>
      </c>
    </row>
    <row r="530" spans="1:11" ht="15.75" hidden="1" thickTop="1" x14ac:dyDescent="0.25">
      <c r="A530" t="s">
        <v>474</v>
      </c>
      <c r="B530">
        <v>8</v>
      </c>
      <c r="C530">
        <v>3.351064</v>
      </c>
      <c r="D530">
        <v>0.19479199999999999</v>
      </c>
      <c r="E530">
        <v>13.381607000000001</v>
      </c>
      <c r="F530">
        <v>1944.2</v>
      </c>
      <c r="G530">
        <v>-3.984</v>
      </c>
      <c r="H530" t="s">
        <v>397</v>
      </c>
      <c r="I530" t="s">
        <v>694</v>
      </c>
      <c r="J530" t="s">
        <v>367</v>
      </c>
      <c r="K530">
        <f t="shared" si="8"/>
        <v>6.5302510866967873</v>
      </c>
    </row>
    <row r="531" spans="1:11" ht="15.75" hidden="1" thickTop="1" x14ac:dyDescent="0.25">
      <c r="A531" t="s">
        <v>475</v>
      </c>
      <c r="B531">
        <v>8.5</v>
      </c>
      <c r="C531">
        <v>0.65936899999999998</v>
      </c>
      <c r="D531">
        <v>0.14289399999999999</v>
      </c>
      <c r="E531">
        <v>11.526289</v>
      </c>
      <c r="F531">
        <v>1706.5</v>
      </c>
      <c r="G531">
        <v>-3.9</v>
      </c>
      <c r="H531" t="s">
        <v>455</v>
      </c>
      <c r="I531" t="s">
        <v>634</v>
      </c>
      <c r="J531" t="s">
        <v>399</v>
      </c>
      <c r="K531">
        <f t="shared" si="8"/>
        <v>5.043490302179487</v>
      </c>
    </row>
    <row r="532" spans="1:11" ht="15.75" hidden="1" thickTop="1" x14ac:dyDescent="0.25">
      <c r="A532" t="s">
        <v>476</v>
      </c>
      <c r="B532">
        <v>7.8</v>
      </c>
      <c r="C532">
        <v>1.934061</v>
      </c>
      <c r="D532">
        <v>0.14338799999999999</v>
      </c>
      <c r="E532">
        <v>13.381607000000001</v>
      </c>
      <c r="F532">
        <v>1801.8</v>
      </c>
      <c r="G532">
        <v>-8.8640000000000008</v>
      </c>
      <c r="H532" t="s">
        <v>397</v>
      </c>
      <c r="I532" t="s">
        <v>688</v>
      </c>
      <c r="J532" t="s">
        <v>367</v>
      </c>
      <c r="K532">
        <f t="shared" si="8"/>
        <v>2.720101477053249</v>
      </c>
    </row>
    <row r="533" spans="1:11" ht="15.75" hidden="1" thickTop="1" x14ac:dyDescent="0.25">
      <c r="A533" t="s">
        <v>477</v>
      </c>
      <c r="B533">
        <v>6.3636359999999996</v>
      </c>
      <c r="C533">
        <v>9.7336030000000004</v>
      </c>
      <c r="D533">
        <v>0.19220100000000001</v>
      </c>
      <c r="E533">
        <v>14.697982</v>
      </c>
      <c r="F533">
        <v>1887.181818</v>
      </c>
      <c r="G533">
        <v>-18.366942000000002</v>
      </c>
      <c r="H533" t="s">
        <v>1</v>
      </c>
      <c r="I533" t="s">
        <v>695</v>
      </c>
      <c r="J533" t="s">
        <v>478</v>
      </c>
      <c r="K533">
        <f t="shared" si="8"/>
        <v>1.5102004673228278</v>
      </c>
    </row>
    <row r="534" spans="1:11" ht="15.75" hidden="1" thickTop="1" x14ac:dyDescent="0.25">
      <c r="A534" t="s">
        <v>479</v>
      </c>
      <c r="B534">
        <v>6.2962959999999999</v>
      </c>
      <c r="C534">
        <v>10.025769</v>
      </c>
      <c r="D534">
        <v>0.19575400000000001</v>
      </c>
      <c r="E534">
        <v>14.585827</v>
      </c>
      <c r="F534">
        <v>1859.481481</v>
      </c>
      <c r="G534">
        <v>-20.600822999999998</v>
      </c>
      <c r="H534" t="s">
        <v>1</v>
      </c>
      <c r="I534" t="s">
        <v>695</v>
      </c>
      <c r="J534" t="s">
        <v>478</v>
      </c>
      <c r="K534">
        <f t="shared" si="8"/>
        <v>1.3165529936143712</v>
      </c>
    </row>
    <row r="535" spans="1:11" ht="15.75" hidden="1" thickTop="1" x14ac:dyDescent="0.25">
      <c r="A535" t="s">
        <v>480</v>
      </c>
      <c r="B535">
        <v>6.2280699999999998</v>
      </c>
      <c r="C535">
        <v>9.7867599999999992</v>
      </c>
      <c r="D535">
        <v>0.19053500000000001</v>
      </c>
      <c r="E535">
        <v>14.835228000000001</v>
      </c>
      <c r="F535">
        <v>1876.5087719999999</v>
      </c>
      <c r="G535">
        <v>-19.493998000000001</v>
      </c>
      <c r="H535" t="s">
        <v>1</v>
      </c>
      <c r="I535" t="s">
        <v>695</v>
      </c>
      <c r="J535" t="s">
        <v>478</v>
      </c>
      <c r="K535">
        <f t="shared" si="8"/>
        <v>1.4280516226902258</v>
      </c>
    </row>
    <row r="536" spans="1:11" ht="15.75" hidden="1" thickTop="1" x14ac:dyDescent="0.25">
      <c r="A536" t="s">
        <v>481</v>
      </c>
      <c r="B536">
        <v>6.4074070000000001</v>
      </c>
      <c r="C536">
        <v>8.1407849999999993</v>
      </c>
      <c r="D536">
        <v>0.16894400000000001</v>
      </c>
      <c r="E536">
        <v>14.585827</v>
      </c>
      <c r="F536">
        <v>1865.703704</v>
      </c>
      <c r="G536">
        <v>-15.917695</v>
      </c>
      <c r="H536" t="s">
        <v>1</v>
      </c>
      <c r="I536" t="s">
        <v>695</v>
      </c>
      <c r="J536" t="s">
        <v>478</v>
      </c>
      <c r="K536">
        <f t="shared" si="8"/>
        <v>1.7095962361260979</v>
      </c>
    </row>
    <row r="537" spans="1:11" ht="15.75" hidden="1" thickTop="1" x14ac:dyDescent="0.25">
      <c r="A537" t="s">
        <v>482</v>
      </c>
      <c r="B537">
        <v>6.2807019999999998</v>
      </c>
      <c r="C537">
        <v>8.9196399999999993</v>
      </c>
      <c r="D537">
        <v>0.17796600000000001</v>
      </c>
      <c r="E537">
        <v>14.835228000000001</v>
      </c>
      <c r="F537">
        <v>1879.45614</v>
      </c>
      <c r="G537">
        <v>-17.392427999999999</v>
      </c>
      <c r="H537" t="s">
        <v>1</v>
      </c>
      <c r="I537" t="s">
        <v>695</v>
      </c>
      <c r="J537" t="s">
        <v>478</v>
      </c>
      <c r="K537">
        <f t="shared" si="8"/>
        <v>1.6031206426670228</v>
      </c>
    </row>
    <row r="538" spans="1:11" ht="15.75" hidden="1" thickTop="1" x14ac:dyDescent="0.25">
      <c r="A538" t="s">
        <v>483</v>
      </c>
      <c r="B538">
        <v>6.1666670000000003</v>
      </c>
      <c r="C538">
        <v>9.5665479999999992</v>
      </c>
      <c r="D538">
        <v>0.18571199999999999</v>
      </c>
      <c r="E538">
        <v>14.897512000000001</v>
      </c>
      <c r="F538">
        <v>1891.833333</v>
      </c>
      <c r="G538">
        <v>-18.5</v>
      </c>
      <c r="H538" t="s">
        <v>1</v>
      </c>
      <c r="I538" t="s">
        <v>695</v>
      </c>
      <c r="J538" t="s">
        <v>478</v>
      </c>
      <c r="K538">
        <f t="shared" si="8"/>
        <v>1.5234383665063511</v>
      </c>
    </row>
    <row r="539" spans="1:11" ht="15.75" hidden="1" thickTop="1" x14ac:dyDescent="0.25">
      <c r="A539" t="s">
        <v>484</v>
      </c>
      <c r="B539">
        <v>6.0634920000000001</v>
      </c>
      <c r="C539">
        <v>10.116261</v>
      </c>
      <c r="D539">
        <v>0.19245100000000001</v>
      </c>
      <c r="E539">
        <v>14.853042</v>
      </c>
      <c r="F539">
        <v>1903.0317460000001</v>
      </c>
      <c r="G539">
        <v>-19.322751</v>
      </c>
      <c r="H539" t="s">
        <v>1</v>
      </c>
      <c r="I539" t="s">
        <v>695</v>
      </c>
      <c r="J539" t="s">
        <v>478</v>
      </c>
      <c r="K539">
        <f t="shared" si="8"/>
        <v>1.4628253736060324</v>
      </c>
    </row>
    <row r="540" spans="1:11" ht="15.75" hidden="1" thickTop="1" x14ac:dyDescent="0.25">
      <c r="A540" t="s">
        <v>485</v>
      </c>
      <c r="B540">
        <v>5.969697</v>
      </c>
      <c r="C540">
        <v>10.591271000000001</v>
      </c>
      <c r="D540">
        <v>0.19838</v>
      </c>
      <c r="E540">
        <v>14.742613</v>
      </c>
      <c r="F540">
        <v>1913.212121</v>
      </c>
      <c r="G540">
        <v>-19.922865000000002</v>
      </c>
      <c r="H540" t="s">
        <v>1</v>
      </c>
      <c r="I540" t="s">
        <v>695</v>
      </c>
      <c r="J540" t="s">
        <v>478</v>
      </c>
      <c r="K540">
        <f t="shared" si="8"/>
        <v>1.4157474784280359</v>
      </c>
    </row>
    <row r="541" spans="1:11" ht="15.75" hidden="1" thickTop="1" x14ac:dyDescent="0.25">
      <c r="A541" t="s">
        <v>486</v>
      </c>
      <c r="B541">
        <v>5.8571429999999998</v>
      </c>
      <c r="C541">
        <v>11.134566</v>
      </c>
      <c r="D541">
        <v>0.20526800000000001</v>
      </c>
      <c r="E541">
        <v>14.532579</v>
      </c>
      <c r="F541">
        <v>1925.4285709999999</v>
      </c>
      <c r="G541">
        <v>-20.457142999999999</v>
      </c>
      <c r="H541" t="s">
        <v>1</v>
      </c>
      <c r="I541" t="s">
        <v>695</v>
      </c>
      <c r="J541" t="s">
        <v>478</v>
      </c>
      <c r="K541">
        <f t="shared" si="8"/>
        <v>1.3678079493756585</v>
      </c>
    </row>
    <row r="542" spans="1:11" ht="15.75" hidden="1" thickTop="1" x14ac:dyDescent="0.25">
      <c r="A542" t="s">
        <v>487</v>
      </c>
      <c r="B542">
        <v>5.7808219999999997</v>
      </c>
      <c r="C542">
        <v>11.488356</v>
      </c>
      <c r="D542">
        <v>0.20981</v>
      </c>
      <c r="E542">
        <v>14.346192</v>
      </c>
      <c r="F542">
        <v>1933.712329</v>
      </c>
      <c r="G542">
        <v>-20.704072</v>
      </c>
      <c r="H542" t="s">
        <v>1</v>
      </c>
      <c r="I542" t="s">
        <v>695</v>
      </c>
      <c r="J542" t="s">
        <v>478</v>
      </c>
      <c r="K542">
        <f t="shared" si="8"/>
        <v>1.3399010757208132</v>
      </c>
    </row>
    <row r="543" spans="1:11" ht="15.75" hidden="1" thickTop="1" x14ac:dyDescent="0.25">
      <c r="A543" t="s">
        <v>488</v>
      </c>
      <c r="B543">
        <v>5.7105259999999998</v>
      </c>
      <c r="C543">
        <v>11.804838999999999</v>
      </c>
      <c r="D543">
        <v>0.21390799999999999</v>
      </c>
      <c r="E543">
        <v>14.145080999999999</v>
      </c>
      <c r="F543">
        <v>1941.3421049999999</v>
      </c>
      <c r="G543">
        <v>-20.849029999999999</v>
      </c>
      <c r="H543" t="s">
        <v>1</v>
      </c>
      <c r="I543" t="s">
        <v>695</v>
      </c>
      <c r="J543" t="s">
        <v>478</v>
      </c>
      <c r="K543">
        <f t="shared" si="8"/>
        <v>1.3171088210787505</v>
      </c>
    </row>
    <row r="544" spans="1:11" ht="15.75" hidden="1" thickTop="1" x14ac:dyDescent="0.25">
      <c r="A544" t="s">
        <v>489</v>
      </c>
      <c r="B544">
        <v>5.625</v>
      </c>
      <c r="C544">
        <v>12.178807000000001</v>
      </c>
      <c r="D544">
        <v>0.21879100000000001</v>
      </c>
      <c r="E544">
        <v>13.864045000000001</v>
      </c>
      <c r="F544">
        <v>1950.625</v>
      </c>
      <c r="G544">
        <v>-20.918749999999999</v>
      </c>
      <c r="H544" t="s">
        <v>1</v>
      </c>
      <c r="I544" t="s">
        <v>695</v>
      </c>
      <c r="J544" t="s">
        <v>478</v>
      </c>
      <c r="K544">
        <f t="shared" si="8"/>
        <v>1.2927900939647448</v>
      </c>
    </row>
    <row r="545" spans="1:11" ht="15.75" hidden="1" thickTop="1" x14ac:dyDescent="0.25">
      <c r="A545" t="s">
        <v>490</v>
      </c>
      <c r="B545">
        <v>6.1111110000000002</v>
      </c>
      <c r="C545">
        <v>9.3628459999999993</v>
      </c>
      <c r="D545">
        <v>0.18123800000000001</v>
      </c>
      <c r="E545">
        <v>14.853042</v>
      </c>
      <c r="F545">
        <v>1905.6984130000001</v>
      </c>
      <c r="G545">
        <v>-17.602419000000001</v>
      </c>
      <c r="H545" t="s">
        <v>1</v>
      </c>
      <c r="I545" t="s">
        <v>695</v>
      </c>
      <c r="J545" t="s">
        <v>478</v>
      </c>
      <c r="K545">
        <f t="shared" si="8"/>
        <v>1.6080414042878053</v>
      </c>
    </row>
    <row r="546" spans="1:11" ht="15.75" hidden="1" thickTop="1" x14ac:dyDescent="0.25">
      <c r="A546" t="s">
        <v>491</v>
      </c>
      <c r="B546">
        <v>6.0606059999999999</v>
      </c>
      <c r="C546">
        <v>9.1737389999999994</v>
      </c>
      <c r="D546">
        <v>0.17707200000000001</v>
      </c>
      <c r="E546">
        <v>14.742613</v>
      </c>
      <c r="F546">
        <v>1918.30303</v>
      </c>
      <c r="G546">
        <v>-16.787879</v>
      </c>
      <c r="H546" t="s">
        <v>1</v>
      </c>
      <c r="I546" t="s">
        <v>695</v>
      </c>
      <c r="J546" t="s">
        <v>478</v>
      </c>
      <c r="K546">
        <f t="shared" si="8"/>
        <v>1.6845963202389884</v>
      </c>
    </row>
    <row r="547" spans="1:11" ht="15.75" hidden="1" thickTop="1" x14ac:dyDescent="0.25">
      <c r="A547" t="s">
        <v>492</v>
      </c>
      <c r="B547">
        <v>6</v>
      </c>
      <c r="C547">
        <v>8.9415320000000005</v>
      </c>
      <c r="D547">
        <v>0.17194000000000001</v>
      </c>
      <c r="E547">
        <v>14.532579</v>
      </c>
      <c r="F547">
        <v>1933.4285709999999</v>
      </c>
      <c r="G547">
        <v>-15.812245000000001</v>
      </c>
      <c r="H547" t="s">
        <v>1</v>
      </c>
      <c r="I547" t="s">
        <v>695</v>
      </c>
      <c r="J547" t="s">
        <v>478</v>
      </c>
      <c r="K547">
        <f t="shared" si="8"/>
        <v>1.7769585184718937</v>
      </c>
    </row>
    <row r="548" spans="1:11" ht="15.75" hidden="1" thickTop="1" x14ac:dyDescent="0.25">
      <c r="A548" t="s">
        <v>493</v>
      </c>
      <c r="B548">
        <v>5.9589040000000004</v>
      </c>
      <c r="C548">
        <v>8.7805839999999993</v>
      </c>
      <c r="D548">
        <v>0.16837199999999999</v>
      </c>
      <c r="E548">
        <v>14.346192</v>
      </c>
      <c r="F548">
        <v>1943.6849319999999</v>
      </c>
      <c r="G548">
        <v>-15.151811</v>
      </c>
      <c r="H548" t="s">
        <v>1</v>
      </c>
      <c r="I548" t="s">
        <v>695</v>
      </c>
      <c r="J548" t="s">
        <v>478</v>
      </c>
      <c r="K548">
        <f t="shared" si="8"/>
        <v>1.8403395621803194</v>
      </c>
    </row>
    <row r="549" spans="1:11" ht="15.75" hidden="1" thickTop="1" x14ac:dyDescent="0.25">
      <c r="A549" t="s">
        <v>494</v>
      </c>
      <c r="B549">
        <v>5.9210529999999997</v>
      </c>
      <c r="C549">
        <v>8.6296870000000006</v>
      </c>
      <c r="D549">
        <v>0.165016</v>
      </c>
      <c r="E549">
        <v>14.145080999999999</v>
      </c>
      <c r="F549">
        <v>1953.1315790000001</v>
      </c>
      <c r="G549">
        <v>-14.544321</v>
      </c>
      <c r="H549" t="s">
        <v>1</v>
      </c>
      <c r="I549" t="s">
        <v>695</v>
      </c>
      <c r="J549" t="s">
        <v>478</v>
      </c>
      <c r="K549">
        <f t="shared" si="8"/>
        <v>1.8995183335552688</v>
      </c>
    </row>
    <row r="550" spans="1:11" ht="15.75" hidden="1" thickTop="1" x14ac:dyDescent="0.25">
      <c r="A550" t="s">
        <v>495</v>
      </c>
      <c r="B550">
        <v>5.875</v>
      </c>
      <c r="C550">
        <v>8.4424589999999995</v>
      </c>
      <c r="D550">
        <v>0.16084000000000001</v>
      </c>
      <c r="E550">
        <v>13.864045000000001</v>
      </c>
      <c r="F550">
        <v>1964.625</v>
      </c>
      <c r="G550">
        <v>-13.80625</v>
      </c>
      <c r="H550" t="s">
        <v>1</v>
      </c>
      <c r="I550" t="s">
        <v>695</v>
      </c>
      <c r="J550" t="s">
        <v>478</v>
      </c>
      <c r="K550">
        <f t="shared" si="8"/>
        <v>1.9728492101856046</v>
      </c>
    </row>
    <row r="551" spans="1:11" ht="15.75" hidden="1" thickTop="1" x14ac:dyDescent="0.25">
      <c r="A551" t="s">
        <v>496</v>
      </c>
      <c r="B551">
        <v>6</v>
      </c>
      <c r="C551">
        <v>9.4228799999999993</v>
      </c>
      <c r="D551">
        <v>0.180038</v>
      </c>
      <c r="E551">
        <v>14.785049000000001</v>
      </c>
      <c r="F551">
        <v>1895.769231</v>
      </c>
      <c r="G551">
        <v>-18.376331</v>
      </c>
      <c r="H551" t="s">
        <v>1</v>
      </c>
      <c r="I551" t="s">
        <v>695</v>
      </c>
      <c r="J551" t="s">
        <v>478</v>
      </c>
      <c r="K551">
        <f t="shared" si="8"/>
        <v>1.5252795007353381</v>
      </c>
    </row>
    <row r="552" spans="1:11" ht="15.75" hidden="1" thickTop="1" x14ac:dyDescent="0.25">
      <c r="A552" t="s">
        <v>497</v>
      </c>
      <c r="B552">
        <v>5.8571429999999998</v>
      </c>
      <c r="C552">
        <v>9.2979690000000002</v>
      </c>
      <c r="D552">
        <v>0.17502799999999999</v>
      </c>
      <c r="E552">
        <v>14.532579</v>
      </c>
      <c r="F552">
        <v>1899.142857</v>
      </c>
      <c r="G552">
        <v>-18.097958999999999</v>
      </c>
      <c r="H552" t="s">
        <v>1</v>
      </c>
      <c r="I552" t="s">
        <v>695</v>
      </c>
      <c r="J552" t="s">
        <v>478</v>
      </c>
      <c r="K552">
        <f t="shared" si="8"/>
        <v>1.5250031012689444</v>
      </c>
    </row>
    <row r="553" spans="1:11" ht="15.75" hidden="1" thickTop="1" x14ac:dyDescent="0.25">
      <c r="A553" t="s">
        <v>498</v>
      </c>
      <c r="B553">
        <v>5.733333</v>
      </c>
      <c r="C553">
        <v>9.1883400000000002</v>
      </c>
      <c r="D553">
        <v>0.170568</v>
      </c>
      <c r="E553">
        <v>14.213343</v>
      </c>
      <c r="F553">
        <v>1902.0666670000001</v>
      </c>
      <c r="G553">
        <v>-17.728000000000002</v>
      </c>
      <c r="H553" t="s">
        <v>1</v>
      </c>
      <c r="I553" t="s">
        <v>695</v>
      </c>
      <c r="J553" t="s">
        <v>478</v>
      </c>
      <c r="K553">
        <f t="shared" si="8"/>
        <v>1.5249732596422485</v>
      </c>
    </row>
    <row r="554" spans="1:11" ht="15.75" hidden="1" thickTop="1" x14ac:dyDescent="0.25">
      <c r="A554" t="s">
        <v>499</v>
      </c>
      <c r="B554">
        <v>7.75</v>
      </c>
      <c r="C554">
        <v>6.8261510000000003</v>
      </c>
      <c r="D554">
        <v>0.14713899999999999</v>
      </c>
      <c r="E554">
        <v>11.526289</v>
      </c>
      <c r="F554">
        <v>1812.5</v>
      </c>
      <c r="G554">
        <v>-20.5</v>
      </c>
      <c r="H554" t="s">
        <v>1</v>
      </c>
      <c r="I554" t="s">
        <v>696</v>
      </c>
      <c r="J554" t="s">
        <v>286</v>
      </c>
      <c r="K554">
        <f t="shared" si="8"/>
        <v>1.0190926250000001</v>
      </c>
    </row>
    <row r="555" spans="1:11" ht="15.75" hidden="1" thickTop="1" x14ac:dyDescent="0.25">
      <c r="A555" t="s">
        <v>500</v>
      </c>
      <c r="B555">
        <v>8.875</v>
      </c>
      <c r="C555">
        <v>0.90760300000000005</v>
      </c>
      <c r="D555">
        <v>0.13261800000000001</v>
      </c>
      <c r="E555">
        <v>12.967074999999999</v>
      </c>
      <c r="F555">
        <v>1686.53</v>
      </c>
      <c r="G555">
        <v>3.8687499999999999</v>
      </c>
      <c r="H555" t="s">
        <v>1</v>
      </c>
      <c r="I555" t="s">
        <v>636</v>
      </c>
      <c r="J555" t="s">
        <v>501</v>
      </c>
      <c r="K555">
        <f t="shared" si="8"/>
        <v>5.6528235217447493</v>
      </c>
    </row>
    <row r="556" spans="1:11" ht="15.75" hidden="1" thickTop="1" x14ac:dyDescent="0.25">
      <c r="A556" t="s">
        <v>502</v>
      </c>
      <c r="B556">
        <v>8.5</v>
      </c>
      <c r="C556">
        <v>0.79227700000000001</v>
      </c>
      <c r="D556">
        <v>0.14555899999999999</v>
      </c>
      <c r="E556">
        <v>12.967074999999999</v>
      </c>
      <c r="F556">
        <v>1660.405</v>
      </c>
      <c r="G556">
        <v>4.6687500000000002</v>
      </c>
      <c r="H556" t="s">
        <v>1</v>
      </c>
      <c r="I556" t="s">
        <v>637</v>
      </c>
      <c r="J556" t="s">
        <v>501</v>
      </c>
      <c r="K556">
        <f t="shared" si="8"/>
        <v>4.61164041025435</v>
      </c>
    </row>
    <row r="557" spans="1:11" ht="15.75" hidden="1" thickTop="1" x14ac:dyDescent="0.25">
      <c r="A557" t="s">
        <v>503</v>
      </c>
      <c r="B557">
        <v>8.1111109999999993</v>
      </c>
      <c r="C557">
        <v>0.89648799999999995</v>
      </c>
      <c r="D557">
        <v>0.14310100000000001</v>
      </c>
      <c r="E557">
        <v>13.14594</v>
      </c>
      <c r="F557">
        <v>1759.291111</v>
      </c>
      <c r="G557">
        <v>0.13827200000000001</v>
      </c>
      <c r="H557" t="s">
        <v>1</v>
      </c>
      <c r="I557" t="s">
        <v>636</v>
      </c>
      <c r="J557" t="s">
        <v>501</v>
      </c>
      <c r="K557">
        <f t="shared" si="8"/>
        <v>167.26116196872351</v>
      </c>
    </row>
    <row r="558" spans="1:11" ht="15.75" hidden="1" thickTop="1" x14ac:dyDescent="0.25">
      <c r="A558" t="s">
        <v>504</v>
      </c>
      <c r="B558">
        <v>8.625</v>
      </c>
      <c r="C558">
        <v>0.96895799999999999</v>
      </c>
      <c r="D558">
        <v>0.13656499999999999</v>
      </c>
      <c r="E558">
        <v>12.967074999999999</v>
      </c>
      <c r="F558">
        <v>1732.655</v>
      </c>
      <c r="G558">
        <v>3.3</v>
      </c>
      <c r="H558" t="s">
        <v>1</v>
      </c>
      <c r="I558" t="s">
        <v>637</v>
      </c>
      <c r="J558" t="s">
        <v>501</v>
      </c>
      <c r="K558">
        <f t="shared" si="8"/>
        <v>6.8083234345833326</v>
      </c>
    </row>
    <row r="559" spans="1:11" ht="15.75" hidden="1" thickTop="1" x14ac:dyDescent="0.25">
      <c r="A559" t="s">
        <v>505</v>
      </c>
      <c r="B559">
        <v>8.25</v>
      </c>
      <c r="C559">
        <v>0.86188100000000001</v>
      </c>
      <c r="D559">
        <v>0.14916399999999999</v>
      </c>
      <c r="E559">
        <v>12.967074999999999</v>
      </c>
      <c r="F559">
        <v>1706.53</v>
      </c>
      <c r="G559">
        <v>4.5374999999999996</v>
      </c>
      <c r="H559" t="s">
        <v>1</v>
      </c>
      <c r="I559" t="s">
        <v>630</v>
      </c>
      <c r="J559" t="s">
        <v>501</v>
      </c>
      <c r="K559">
        <f t="shared" si="8"/>
        <v>4.8768490357575756</v>
      </c>
    </row>
    <row r="560" spans="1:11" ht="15.75" hidden="1" thickTop="1" x14ac:dyDescent="0.25">
      <c r="A560" t="s">
        <v>506</v>
      </c>
      <c r="B560">
        <v>8.4</v>
      </c>
      <c r="C560">
        <v>0.889177</v>
      </c>
      <c r="D560">
        <v>0.141845</v>
      </c>
      <c r="E560">
        <v>13.381607000000001</v>
      </c>
      <c r="F560">
        <v>1719.124</v>
      </c>
      <c r="G560">
        <v>2.7360000000000002</v>
      </c>
      <c r="H560" t="s">
        <v>1</v>
      </c>
      <c r="I560" t="s">
        <v>637</v>
      </c>
      <c r="J560" t="s">
        <v>28</v>
      </c>
      <c r="K560">
        <f t="shared" si="8"/>
        <v>8.4081292954195916</v>
      </c>
    </row>
    <row r="561" spans="1:11" ht="15.75" hidden="1" thickTop="1" x14ac:dyDescent="0.25">
      <c r="A561" t="s">
        <v>506</v>
      </c>
      <c r="B561">
        <v>8.4</v>
      </c>
      <c r="C561">
        <v>0.889177</v>
      </c>
      <c r="D561">
        <v>0.141845</v>
      </c>
      <c r="E561">
        <v>13.381607000000001</v>
      </c>
      <c r="F561">
        <v>1719.124</v>
      </c>
      <c r="G561">
        <v>2.7360000000000002</v>
      </c>
      <c r="H561" t="s">
        <v>1</v>
      </c>
      <c r="I561" t="s">
        <v>637</v>
      </c>
      <c r="J561" t="s">
        <v>501</v>
      </c>
      <c r="K561">
        <f t="shared" si="8"/>
        <v>8.4081292954195916</v>
      </c>
    </row>
    <row r="562" spans="1:11" ht="15.75" hidden="1" thickTop="1" x14ac:dyDescent="0.25">
      <c r="A562" t="s">
        <v>507</v>
      </c>
      <c r="B562">
        <v>8.4285709999999998</v>
      </c>
      <c r="C562">
        <v>0.94418800000000003</v>
      </c>
      <c r="D562">
        <v>0.155196</v>
      </c>
      <c r="E562">
        <v>12.885966</v>
      </c>
      <c r="F562">
        <v>1691.8028569999999</v>
      </c>
      <c r="G562">
        <v>-0.49795899999999998</v>
      </c>
      <c r="H562" t="s">
        <v>1</v>
      </c>
      <c r="I562" t="s">
        <v>634</v>
      </c>
      <c r="J562" t="s">
        <v>501</v>
      </c>
      <c r="K562">
        <f t="shared" si="8"/>
        <v>43.779737074748844</v>
      </c>
    </row>
    <row r="563" spans="1:11" ht="15.75" hidden="1" thickTop="1" x14ac:dyDescent="0.25">
      <c r="A563" t="s">
        <v>508</v>
      </c>
      <c r="B563">
        <v>8</v>
      </c>
      <c r="C563">
        <v>0.84057400000000004</v>
      </c>
      <c r="D563">
        <v>0.12889600000000001</v>
      </c>
      <c r="E563">
        <v>12.885966</v>
      </c>
      <c r="F563">
        <v>1798.088571</v>
      </c>
      <c r="G563">
        <v>2.6122450000000002</v>
      </c>
      <c r="H563" t="s">
        <v>1</v>
      </c>
      <c r="I563" t="s">
        <v>637</v>
      </c>
      <c r="J563" t="s">
        <v>501</v>
      </c>
      <c r="K563">
        <f t="shared" si="8"/>
        <v>8.8698066953500074</v>
      </c>
    </row>
    <row r="564" spans="1:11" ht="15.75" hidden="1" thickTop="1" x14ac:dyDescent="0.25">
      <c r="A564" t="s">
        <v>509</v>
      </c>
      <c r="B564">
        <v>7.9125680000000003</v>
      </c>
      <c r="C564">
        <v>0.85034600000000005</v>
      </c>
      <c r="D564">
        <v>0.145453</v>
      </c>
      <c r="E564">
        <v>11.410698999999999</v>
      </c>
      <c r="F564">
        <v>1775.0819670000001</v>
      </c>
      <c r="G564">
        <v>-4.0687990000000003</v>
      </c>
      <c r="H564" t="s">
        <v>510</v>
      </c>
      <c r="I564" t="s">
        <v>634</v>
      </c>
      <c r="J564" t="s">
        <v>511</v>
      </c>
      <c r="K564">
        <f t="shared" si="8"/>
        <v>4.9781092714987718</v>
      </c>
    </row>
    <row r="565" spans="1:11" ht="15.75" hidden="1" thickTop="1" x14ac:dyDescent="0.25">
      <c r="A565" t="s">
        <v>509</v>
      </c>
      <c r="B565">
        <v>7.9125680000000003</v>
      </c>
      <c r="C565">
        <v>0.85034600000000005</v>
      </c>
      <c r="D565">
        <v>0.145453</v>
      </c>
      <c r="E565">
        <v>11.410698999999999</v>
      </c>
      <c r="F565">
        <v>1775.0819670000001</v>
      </c>
      <c r="G565">
        <v>-4.0687990000000003</v>
      </c>
      <c r="H565" t="s">
        <v>512</v>
      </c>
      <c r="I565" t="s">
        <v>634</v>
      </c>
      <c r="J565" t="s">
        <v>511</v>
      </c>
      <c r="K565">
        <f t="shared" si="8"/>
        <v>4.9781092714987718</v>
      </c>
    </row>
    <row r="566" spans="1:11" ht="15.75" hidden="1" thickTop="1" x14ac:dyDescent="0.25">
      <c r="A566" t="s">
        <v>513</v>
      </c>
      <c r="B566">
        <v>7.5</v>
      </c>
      <c r="C566">
        <v>0.79051400000000005</v>
      </c>
      <c r="D566">
        <v>0.13122</v>
      </c>
      <c r="E566">
        <v>10.982473000000001</v>
      </c>
      <c r="F566">
        <v>1819.875</v>
      </c>
      <c r="G566">
        <v>-2.125</v>
      </c>
      <c r="H566" t="s">
        <v>1</v>
      </c>
      <c r="I566" t="s">
        <v>697</v>
      </c>
      <c r="J566" t="s">
        <v>345</v>
      </c>
      <c r="K566">
        <f t="shared" si="8"/>
        <v>9.4055190827647071</v>
      </c>
    </row>
    <row r="567" spans="1:11" ht="15.75" hidden="1" thickTop="1" x14ac:dyDescent="0.25">
      <c r="A567" t="s">
        <v>513</v>
      </c>
      <c r="B567">
        <v>7.5</v>
      </c>
      <c r="C567">
        <v>0.79051400000000005</v>
      </c>
      <c r="D567">
        <v>0.13122</v>
      </c>
      <c r="E567">
        <v>10.982473000000001</v>
      </c>
      <c r="F567">
        <v>1819.875</v>
      </c>
      <c r="G567">
        <v>-2.125</v>
      </c>
      <c r="H567" t="s">
        <v>1</v>
      </c>
      <c r="I567" t="s">
        <v>684</v>
      </c>
      <c r="J567" t="s">
        <v>167</v>
      </c>
      <c r="K567">
        <f t="shared" si="8"/>
        <v>9.4055190827647071</v>
      </c>
    </row>
    <row r="568" spans="1:11" ht="15.75" hidden="1" thickTop="1" x14ac:dyDescent="0.25">
      <c r="A568" t="s">
        <v>513</v>
      </c>
      <c r="B568">
        <v>7.5</v>
      </c>
      <c r="C568">
        <v>0.79051400000000005</v>
      </c>
      <c r="D568">
        <v>0.13122</v>
      </c>
      <c r="E568">
        <v>10.982473000000001</v>
      </c>
      <c r="F568">
        <v>1819.875</v>
      </c>
      <c r="G568">
        <v>-2.125</v>
      </c>
      <c r="H568" t="s">
        <v>166</v>
      </c>
      <c r="I568" t="s">
        <v>684</v>
      </c>
      <c r="J568" t="s">
        <v>167</v>
      </c>
      <c r="K568">
        <f t="shared" si="8"/>
        <v>9.4055190827647071</v>
      </c>
    </row>
    <row r="569" spans="1:11" ht="15.75" hidden="1" thickTop="1" x14ac:dyDescent="0.25">
      <c r="A569" t="s">
        <v>514</v>
      </c>
      <c r="B569">
        <v>7</v>
      </c>
      <c r="C569">
        <v>6.0895419999999998</v>
      </c>
      <c r="D569">
        <v>0.148782</v>
      </c>
      <c r="E569">
        <v>13.381607000000001</v>
      </c>
      <c r="F569">
        <v>1836.2</v>
      </c>
      <c r="G569">
        <v>-13.231999999999999</v>
      </c>
      <c r="H569" t="s">
        <v>397</v>
      </c>
      <c r="I569" t="s">
        <v>698</v>
      </c>
      <c r="J569" t="s">
        <v>367</v>
      </c>
      <c r="K569">
        <f t="shared" si="8"/>
        <v>1.8569609109280534</v>
      </c>
    </row>
    <row r="570" spans="1:11" ht="15.75" hidden="1" thickTop="1" x14ac:dyDescent="0.25">
      <c r="A570" t="s">
        <v>515</v>
      </c>
      <c r="B570">
        <v>4.5999999999999996</v>
      </c>
      <c r="C570">
        <v>8.3510609999999996</v>
      </c>
      <c r="D570">
        <v>0.227824</v>
      </c>
      <c r="E570">
        <v>13.381607000000001</v>
      </c>
      <c r="F570">
        <v>1927.6646000000001</v>
      </c>
      <c r="G570">
        <v>-23.248000000000001</v>
      </c>
      <c r="H570" t="s">
        <v>1</v>
      </c>
      <c r="I570" t="s">
        <v>699</v>
      </c>
      <c r="J570" t="s">
        <v>516</v>
      </c>
      <c r="K570">
        <f t="shared" si="8"/>
        <v>1.1095685695548951</v>
      </c>
    </row>
    <row r="571" spans="1:11" ht="15.75" hidden="1" thickTop="1" x14ac:dyDescent="0.25">
      <c r="A571" t="s">
        <v>517</v>
      </c>
      <c r="B571">
        <v>4.32</v>
      </c>
      <c r="C571">
        <v>4.9221940000000002</v>
      </c>
      <c r="D571">
        <v>0.115845</v>
      </c>
      <c r="E571">
        <v>14.500753</v>
      </c>
      <c r="F571">
        <v>2397.3858399999999</v>
      </c>
      <c r="G571">
        <v>-6.3360000000000003</v>
      </c>
      <c r="H571" t="s">
        <v>518</v>
      </c>
      <c r="I571" t="s">
        <v>631</v>
      </c>
      <c r="J571" t="s">
        <v>519</v>
      </c>
      <c r="K571">
        <f t="shared" si="8"/>
        <v>5.4867266274522599</v>
      </c>
    </row>
    <row r="572" spans="1:11" ht="15.75" hidden="1" thickTop="1" x14ac:dyDescent="0.25">
      <c r="A572" t="s">
        <v>517</v>
      </c>
      <c r="B572">
        <v>4.32</v>
      </c>
      <c r="C572">
        <v>4.9221940000000002</v>
      </c>
      <c r="D572">
        <v>0.115845</v>
      </c>
      <c r="E572">
        <v>14.500753</v>
      </c>
      <c r="F572">
        <v>2397.3858399999999</v>
      </c>
      <c r="G572">
        <v>-6.3360000000000003</v>
      </c>
      <c r="H572" t="s">
        <v>518</v>
      </c>
      <c r="I572" t="s">
        <v>631</v>
      </c>
      <c r="J572" t="s">
        <v>520</v>
      </c>
      <c r="K572">
        <f t="shared" si="8"/>
        <v>5.4867266274522599</v>
      </c>
    </row>
    <row r="573" spans="1:11" ht="15.75" hidden="1" thickTop="1" x14ac:dyDescent="0.25">
      <c r="A573" t="s">
        <v>521</v>
      </c>
      <c r="B573">
        <v>4.3</v>
      </c>
      <c r="C573">
        <v>5.1398549999999998</v>
      </c>
      <c r="D573">
        <v>0.22150500000000001</v>
      </c>
      <c r="E573">
        <v>14.534236</v>
      </c>
      <c r="F573">
        <v>2169.1646000000001</v>
      </c>
      <c r="G573">
        <v>-16.763999999999999</v>
      </c>
      <c r="H573" t="s">
        <v>522</v>
      </c>
      <c r="I573" t="s">
        <v>651</v>
      </c>
      <c r="J573" t="s">
        <v>520</v>
      </c>
      <c r="K573">
        <f t="shared" si="8"/>
        <v>1.8806460402795036</v>
      </c>
    </row>
    <row r="574" spans="1:11" ht="15.75" hidden="1" thickTop="1" x14ac:dyDescent="0.25">
      <c r="A574" t="s">
        <v>521</v>
      </c>
      <c r="B574">
        <v>4.3</v>
      </c>
      <c r="C574">
        <v>5.1398549999999998</v>
      </c>
      <c r="D574">
        <v>0.22150500000000001</v>
      </c>
      <c r="E574">
        <v>14.534236</v>
      </c>
      <c r="F574">
        <v>2169.1646000000001</v>
      </c>
      <c r="G574">
        <v>-16.763999999999999</v>
      </c>
      <c r="H574" t="s">
        <v>522</v>
      </c>
      <c r="I574" t="s">
        <v>641</v>
      </c>
      <c r="J574" t="s">
        <v>523</v>
      </c>
      <c r="K574">
        <f t="shared" si="8"/>
        <v>1.8806460402795036</v>
      </c>
    </row>
    <row r="575" spans="1:11" ht="15.75" hidden="1" thickTop="1" x14ac:dyDescent="0.25">
      <c r="A575" t="s">
        <v>521</v>
      </c>
      <c r="B575">
        <v>4.3</v>
      </c>
      <c r="C575">
        <v>5.1398549999999998</v>
      </c>
      <c r="D575">
        <v>0.22150500000000001</v>
      </c>
      <c r="E575">
        <v>14.534236</v>
      </c>
      <c r="F575">
        <v>2169.1646000000001</v>
      </c>
      <c r="G575">
        <v>-16.763999999999999</v>
      </c>
      <c r="H575" t="s">
        <v>522</v>
      </c>
      <c r="I575" t="s">
        <v>641</v>
      </c>
      <c r="J575" t="s">
        <v>524</v>
      </c>
      <c r="K575">
        <f t="shared" si="8"/>
        <v>1.8806460402795036</v>
      </c>
    </row>
    <row r="576" spans="1:11" ht="15.75" hidden="1" thickTop="1" x14ac:dyDescent="0.25">
      <c r="A576" t="s">
        <v>525</v>
      </c>
      <c r="B576">
        <v>4.6470589999999996</v>
      </c>
      <c r="C576">
        <v>3.830476</v>
      </c>
      <c r="D576">
        <v>5.0534000000000003E-2</v>
      </c>
      <c r="E576">
        <v>12.708367000000001</v>
      </c>
      <c r="F576">
        <v>2446.9013530000002</v>
      </c>
      <c r="G576">
        <v>-4.6726640000000002</v>
      </c>
      <c r="H576" t="s">
        <v>1</v>
      </c>
      <c r="I576" t="s">
        <v>631</v>
      </c>
      <c r="J576" t="s">
        <v>526</v>
      </c>
      <c r="K576">
        <f t="shared" si="8"/>
        <v>6.6549018732612826</v>
      </c>
    </row>
    <row r="577" spans="1:11" ht="15.75" hidden="1" thickTop="1" x14ac:dyDescent="0.25">
      <c r="A577" t="s">
        <v>527</v>
      </c>
      <c r="B577">
        <v>4.5555560000000002</v>
      </c>
      <c r="C577">
        <v>3.734899</v>
      </c>
      <c r="D577">
        <v>4.9758999999999998E-2</v>
      </c>
      <c r="E577">
        <v>13.14594</v>
      </c>
      <c r="F577">
        <v>2362.8136669999999</v>
      </c>
      <c r="G577">
        <v>-8.2765430000000002</v>
      </c>
      <c r="H577" t="s">
        <v>1</v>
      </c>
      <c r="I577" t="s">
        <v>631</v>
      </c>
      <c r="J577" t="s">
        <v>526</v>
      </c>
      <c r="K577">
        <f t="shared" si="8"/>
        <v>3.7529445201410758</v>
      </c>
    </row>
    <row r="578" spans="1:11" ht="15.75" hidden="1" thickTop="1" x14ac:dyDescent="0.25">
      <c r="A578" t="s">
        <v>528</v>
      </c>
      <c r="B578">
        <v>4.4000000000000004</v>
      </c>
      <c r="C578">
        <v>3.5665439999999999</v>
      </c>
      <c r="D578">
        <v>4.8415E-2</v>
      </c>
      <c r="E578">
        <v>13.381607000000001</v>
      </c>
      <c r="F578">
        <v>2219.8645999999999</v>
      </c>
      <c r="G578">
        <v>-13.36</v>
      </c>
      <c r="H578" t="s">
        <v>1</v>
      </c>
      <c r="I578" t="s">
        <v>631</v>
      </c>
      <c r="J578" t="s">
        <v>526</v>
      </c>
      <c r="K578">
        <f t="shared" si="8"/>
        <v>2.2234547657494161</v>
      </c>
    </row>
    <row r="579" spans="1:11" ht="15.75" hidden="1" thickTop="1" x14ac:dyDescent="0.25">
      <c r="A579" t="s">
        <v>529</v>
      </c>
      <c r="B579">
        <v>4.34</v>
      </c>
      <c r="C579">
        <v>5.9162109999999997</v>
      </c>
      <c r="D579">
        <v>0.11257399999999999</v>
      </c>
      <c r="E579">
        <v>13.463853</v>
      </c>
      <c r="F579">
        <v>2316.7793799999999</v>
      </c>
      <c r="G579">
        <v>-4.8632</v>
      </c>
      <c r="H579" t="s">
        <v>518</v>
      </c>
      <c r="I579" t="s">
        <v>631</v>
      </c>
      <c r="J579" t="s">
        <v>520</v>
      </c>
      <c r="K579">
        <f t="shared" ref="K579:K642" si="9">(F579*E579)/(1000*ABS(G579))</f>
        <v>6.414043635003936</v>
      </c>
    </row>
    <row r="580" spans="1:11" ht="15.75" hidden="1" thickTop="1" x14ac:dyDescent="0.25">
      <c r="A580" t="s">
        <v>530</v>
      </c>
      <c r="B580">
        <v>4.3</v>
      </c>
      <c r="C580">
        <v>5.2841500000000003</v>
      </c>
      <c r="D580">
        <v>0.101868</v>
      </c>
      <c r="E580">
        <v>13.778669000000001</v>
      </c>
      <c r="F580">
        <v>2265.3523</v>
      </c>
      <c r="G580">
        <v>-8.5687999999999995</v>
      </c>
      <c r="H580" t="s">
        <v>518</v>
      </c>
      <c r="I580" t="s">
        <v>651</v>
      </c>
      <c r="J580" t="s">
        <v>520</v>
      </c>
      <c r="K580">
        <f t="shared" si="9"/>
        <v>3.6426967031659867</v>
      </c>
    </row>
    <row r="581" spans="1:11" ht="15.75" hidden="1" thickTop="1" x14ac:dyDescent="0.25">
      <c r="A581" t="s">
        <v>531</v>
      </c>
      <c r="B581">
        <v>4.34</v>
      </c>
      <c r="C581">
        <v>4.961506</v>
      </c>
      <c r="D581">
        <v>0.105588</v>
      </c>
      <c r="E581">
        <v>12.631738</v>
      </c>
      <c r="F581">
        <v>2361.0593800000001</v>
      </c>
      <c r="G581">
        <v>-4.4283200000000003</v>
      </c>
      <c r="H581" t="s">
        <v>518</v>
      </c>
      <c r="I581" t="s">
        <v>651</v>
      </c>
      <c r="J581" t="s">
        <v>520</v>
      </c>
      <c r="K581">
        <f t="shared" si="9"/>
        <v>6.7348979953125427</v>
      </c>
    </row>
    <row r="582" spans="1:11" ht="15.75" hidden="1" thickTop="1" x14ac:dyDescent="0.25">
      <c r="A582" t="s">
        <v>532</v>
      </c>
      <c r="B582">
        <v>4.2</v>
      </c>
      <c r="C582">
        <v>3.5798839999999998</v>
      </c>
      <c r="D582">
        <v>8.6845000000000006E-2</v>
      </c>
      <c r="E582">
        <v>12.511502</v>
      </c>
      <c r="F582">
        <v>2136.2646</v>
      </c>
      <c r="G582">
        <v>-15.04</v>
      </c>
      <c r="H582" t="s">
        <v>522</v>
      </c>
      <c r="I582" t="s">
        <v>631</v>
      </c>
      <c r="J582" t="s">
        <v>520</v>
      </c>
      <c r="K582">
        <f t="shared" si="9"/>
        <v>1.7771196020897075</v>
      </c>
    </row>
    <row r="583" spans="1:11" ht="15.75" hidden="1" thickTop="1" x14ac:dyDescent="0.25">
      <c r="A583" t="s">
        <v>533</v>
      </c>
      <c r="B583">
        <v>3.8</v>
      </c>
      <c r="C583">
        <v>10.951312</v>
      </c>
      <c r="D583">
        <v>0.16255500000000001</v>
      </c>
      <c r="E583">
        <v>13.381607000000001</v>
      </c>
      <c r="F583">
        <v>1796.2646</v>
      </c>
      <c r="G583">
        <v>-14.736000000000001</v>
      </c>
      <c r="H583" t="s">
        <v>1</v>
      </c>
      <c r="I583" t="s">
        <v>674</v>
      </c>
      <c r="J583" t="s">
        <v>60</v>
      </c>
      <c r="K583">
        <f t="shared" si="9"/>
        <v>1.6311690380844328</v>
      </c>
    </row>
    <row r="584" spans="1:11" ht="15.75" hidden="1" thickTop="1" x14ac:dyDescent="0.25">
      <c r="A584" t="s">
        <v>534</v>
      </c>
      <c r="B584">
        <v>4.9000000000000004</v>
      </c>
      <c r="C584">
        <v>7.3994020000000003</v>
      </c>
      <c r="D584">
        <v>0.223359</v>
      </c>
      <c r="E584">
        <v>14.534236</v>
      </c>
      <c r="F584">
        <v>2418.5</v>
      </c>
      <c r="G584">
        <v>-4.9720000000000004</v>
      </c>
      <c r="H584" t="s">
        <v>1</v>
      </c>
      <c r="I584" t="s">
        <v>700</v>
      </c>
      <c r="J584" t="s">
        <v>535</v>
      </c>
      <c r="K584">
        <f t="shared" si="9"/>
        <v>7.0698008378921955</v>
      </c>
    </row>
    <row r="585" spans="1:11" ht="15.75" hidden="1" thickTop="1" x14ac:dyDescent="0.25">
      <c r="A585" t="s">
        <v>534</v>
      </c>
      <c r="B585">
        <v>4.9000000000000004</v>
      </c>
      <c r="C585">
        <v>7.3994020000000003</v>
      </c>
      <c r="D585">
        <v>0.223359</v>
      </c>
      <c r="E585">
        <v>14.534236</v>
      </c>
      <c r="F585">
        <v>2418.5</v>
      </c>
      <c r="G585">
        <v>-4.9720000000000004</v>
      </c>
      <c r="H585" t="s">
        <v>536</v>
      </c>
      <c r="I585" t="s">
        <v>700</v>
      </c>
      <c r="J585" t="s">
        <v>535</v>
      </c>
      <c r="K585">
        <f t="shared" si="9"/>
        <v>7.0698008378921955</v>
      </c>
    </row>
    <row r="586" spans="1:11" ht="15.75" hidden="1" thickTop="1" x14ac:dyDescent="0.25">
      <c r="A586" t="s">
        <v>537</v>
      </c>
      <c r="B586">
        <v>4.8</v>
      </c>
      <c r="C586">
        <v>8.0857550000000007</v>
      </c>
      <c r="D586">
        <v>0.117881</v>
      </c>
      <c r="E586">
        <v>13.381607000000001</v>
      </c>
      <c r="F586">
        <v>2236.6</v>
      </c>
      <c r="G586">
        <v>-4.7039999999999997</v>
      </c>
      <c r="H586" t="s">
        <v>518</v>
      </c>
      <c r="I586" t="s">
        <v>701</v>
      </c>
      <c r="J586" t="s">
        <v>538</v>
      </c>
      <c r="K586">
        <f t="shared" si="9"/>
        <v>6.3625217296343539</v>
      </c>
    </row>
    <row r="587" spans="1:11" ht="15.75" hidden="1" thickTop="1" x14ac:dyDescent="0.25">
      <c r="A587" t="s">
        <v>539</v>
      </c>
      <c r="B587">
        <v>4.75</v>
      </c>
      <c r="C587">
        <v>7.9535590000000003</v>
      </c>
      <c r="D587">
        <v>0.124373</v>
      </c>
      <c r="E587">
        <v>11.526289</v>
      </c>
      <c r="F587">
        <v>2250</v>
      </c>
      <c r="G587">
        <v>-5.25</v>
      </c>
      <c r="H587" t="s">
        <v>518</v>
      </c>
      <c r="I587" t="s">
        <v>701</v>
      </c>
      <c r="J587" t="s">
        <v>538</v>
      </c>
      <c r="K587">
        <f t="shared" si="9"/>
        <v>4.939838142857143</v>
      </c>
    </row>
    <row r="588" spans="1:11" ht="15.75" hidden="1" thickTop="1" x14ac:dyDescent="0.25">
      <c r="A588" t="s">
        <v>540</v>
      </c>
      <c r="B588">
        <v>4.4000000000000004</v>
      </c>
      <c r="C588">
        <v>4.9944170000000003</v>
      </c>
      <c r="D588">
        <v>0.118254</v>
      </c>
      <c r="E588">
        <v>13.381607000000001</v>
      </c>
      <c r="F588">
        <v>2523.1999999999998</v>
      </c>
      <c r="G588">
        <v>2.6560000000000001</v>
      </c>
      <c r="H588" t="s">
        <v>541</v>
      </c>
      <c r="I588" t="s">
        <v>633</v>
      </c>
      <c r="J588" t="s">
        <v>542</v>
      </c>
      <c r="K588">
        <f t="shared" si="9"/>
        <v>12.712526649999999</v>
      </c>
    </row>
    <row r="589" spans="1:11" ht="15.75" hidden="1" thickTop="1" x14ac:dyDescent="0.25">
      <c r="A589" t="s">
        <v>540</v>
      </c>
      <c r="B589">
        <v>4.4000000000000004</v>
      </c>
      <c r="C589">
        <v>4.9944170000000003</v>
      </c>
      <c r="D589">
        <v>0.118254</v>
      </c>
      <c r="E589">
        <v>13.381607000000001</v>
      </c>
      <c r="F589">
        <v>2523.1999999999998</v>
      </c>
      <c r="G589">
        <v>2.6560000000000001</v>
      </c>
      <c r="H589" t="s">
        <v>543</v>
      </c>
      <c r="I589" t="s">
        <v>651</v>
      </c>
      <c r="J589" t="s">
        <v>544</v>
      </c>
      <c r="K589">
        <f t="shared" si="9"/>
        <v>12.712526649999999</v>
      </c>
    </row>
    <row r="590" spans="1:11" ht="15.75" hidden="1" thickTop="1" x14ac:dyDescent="0.25">
      <c r="A590" t="s">
        <v>540</v>
      </c>
      <c r="B590">
        <v>4.4000000000000004</v>
      </c>
      <c r="C590">
        <v>4.9944170000000003</v>
      </c>
      <c r="D590">
        <v>0.118254</v>
      </c>
      <c r="E590">
        <v>13.381607000000001</v>
      </c>
      <c r="F590">
        <v>2523.1999999999998</v>
      </c>
      <c r="G590">
        <v>2.6560000000000001</v>
      </c>
      <c r="H590" t="s">
        <v>545</v>
      </c>
      <c r="I590" t="s">
        <v>631</v>
      </c>
      <c r="J590" t="s">
        <v>544</v>
      </c>
      <c r="K590">
        <f t="shared" si="9"/>
        <v>12.712526649999999</v>
      </c>
    </row>
    <row r="591" spans="1:11" ht="15.75" hidden="1" thickTop="1" x14ac:dyDescent="0.25">
      <c r="A591" t="s">
        <v>540</v>
      </c>
      <c r="B591">
        <v>4.4000000000000004</v>
      </c>
      <c r="C591">
        <v>4.9944170000000003</v>
      </c>
      <c r="D591">
        <v>0.118254</v>
      </c>
      <c r="E591">
        <v>13.381607000000001</v>
      </c>
      <c r="F591">
        <v>2523.1999999999998</v>
      </c>
      <c r="G591">
        <v>2.6560000000000001</v>
      </c>
      <c r="H591" t="s">
        <v>546</v>
      </c>
      <c r="I591" t="s">
        <v>631</v>
      </c>
      <c r="J591" t="s">
        <v>544</v>
      </c>
      <c r="K591">
        <f t="shared" si="9"/>
        <v>12.712526649999999</v>
      </c>
    </row>
    <row r="592" spans="1:11" ht="15.75" hidden="1" thickTop="1" x14ac:dyDescent="0.25">
      <c r="A592" t="s">
        <v>547</v>
      </c>
      <c r="B592">
        <v>4.25</v>
      </c>
      <c r="C592">
        <v>4.8723869999999998</v>
      </c>
      <c r="D592">
        <v>0.129687</v>
      </c>
      <c r="E592">
        <v>11.526289</v>
      </c>
      <c r="F592">
        <v>2331.5</v>
      </c>
      <c r="G592">
        <v>2.4</v>
      </c>
      <c r="H592" t="s">
        <v>1</v>
      </c>
      <c r="I592" t="s">
        <v>631</v>
      </c>
      <c r="J592" t="s">
        <v>548</v>
      </c>
      <c r="K592">
        <f t="shared" si="9"/>
        <v>11.197309501458333</v>
      </c>
    </row>
    <row r="593" spans="1:11" ht="15.75" hidden="1" thickTop="1" x14ac:dyDescent="0.25">
      <c r="A593" t="s">
        <v>547</v>
      </c>
      <c r="B593">
        <v>4.25</v>
      </c>
      <c r="C593">
        <v>4.8723869999999998</v>
      </c>
      <c r="D593">
        <v>0.129687</v>
      </c>
      <c r="E593">
        <v>11.526289</v>
      </c>
      <c r="F593">
        <v>2331.5</v>
      </c>
      <c r="G593">
        <v>2.4</v>
      </c>
      <c r="H593" t="s">
        <v>549</v>
      </c>
      <c r="I593" t="s">
        <v>631</v>
      </c>
      <c r="J593" t="s">
        <v>548</v>
      </c>
      <c r="K593">
        <f t="shared" si="9"/>
        <v>11.197309501458333</v>
      </c>
    </row>
    <row r="594" spans="1:11" ht="15.75" hidden="1" thickTop="1" x14ac:dyDescent="0.25">
      <c r="A594" t="s">
        <v>550</v>
      </c>
      <c r="B594">
        <v>5.4</v>
      </c>
      <c r="C594">
        <v>3.148018</v>
      </c>
      <c r="D594">
        <v>0.34339500000000001</v>
      </c>
      <c r="E594">
        <v>13.381607000000001</v>
      </c>
      <c r="F594">
        <v>2961</v>
      </c>
      <c r="G594">
        <v>-4.6879999999999997</v>
      </c>
      <c r="H594" t="s">
        <v>1</v>
      </c>
      <c r="I594" t="s">
        <v>631</v>
      </c>
      <c r="J594" t="s">
        <v>551</v>
      </c>
      <c r="K594">
        <f t="shared" si="9"/>
        <v>8.4519919639505119</v>
      </c>
    </row>
    <row r="595" spans="1:11" ht="15.75" hidden="1" thickTop="1" x14ac:dyDescent="0.25">
      <c r="A595" t="s">
        <v>550</v>
      </c>
      <c r="B595">
        <v>5.4</v>
      </c>
      <c r="C595">
        <v>3.148018</v>
      </c>
      <c r="D595">
        <v>0.34339500000000001</v>
      </c>
      <c r="E595">
        <v>13.381607000000001</v>
      </c>
      <c r="F595">
        <v>2961</v>
      </c>
      <c r="G595">
        <v>-4.6879999999999997</v>
      </c>
      <c r="H595" t="s">
        <v>1</v>
      </c>
      <c r="I595" t="s">
        <v>631</v>
      </c>
      <c r="J595" t="s">
        <v>552</v>
      </c>
      <c r="K595">
        <f t="shared" si="9"/>
        <v>8.4519919639505119</v>
      </c>
    </row>
    <row r="596" spans="1:11" ht="15.75" hidden="1" thickTop="1" x14ac:dyDescent="0.25">
      <c r="A596" t="s">
        <v>550</v>
      </c>
      <c r="B596">
        <v>5.4</v>
      </c>
      <c r="C596">
        <v>3.148018</v>
      </c>
      <c r="D596">
        <v>0.34339500000000001</v>
      </c>
      <c r="E596">
        <v>13.381607000000001</v>
      </c>
      <c r="F596">
        <v>2961</v>
      </c>
      <c r="G596">
        <v>-4.6879999999999997</v>
      </c>
      <c r="H596" t="s">
        <v>553</v>
      </c>
      <c r="I596" t="s">
        <v>631</v>
      </c>
      <c r="J596" t="s">
        <v>552</v>
      </c>
      <c r="K596">
        <f t="shared" si="9"/>
        <v>8.4519919639505119</v>
      </c>
    </row>
    <row r="597" spans="1:11" ht="15.75" hidden="1" thickTop="1" x14ac:dyDescent="0.25">
      <c r="A597" t="s">
        <v>554</v>
      </c>
      <c r="B597">
        <v>5.5</v>
      </c>
      <c r="C597">
        <v>2.3104619999999998</v>
      </c>
      <c r="D597">
        <v>0.36369600000000002</v>
      </c>
      <c r="E597">
        <v>11.526289</v>
      </c>
      <c r="F597">
        <v>3155.5</v>
      </c>
      <c r="G597">
        <v>-6.625</v>
      </c>
      <c r="H597" t="s">
        <v>1</v>
      </c>
      <c r="I597" t="s">
        <v>631</v>
      </c>
      <c r="J597" t="s">
        <v>551</v>
      </c>
      <c r="K597">
        <f t="shared" si="9"/>
        <v>5.4899931984150943</v>
      </c>
    </row>
    <row r="598" spans="1:11" ht="15.75" hidden="1" thickTop="1" x14ac:dyDescent="0.25">
      <c r="A598" t="s">
        <v>554</v>
      </c>
      <c r="B598">
        <v>5.5</v>
      </c>
      <c r="C598">
        <v>2.3104619999999998</v>
      </c>
      <c r="D598">
        <v>0.36369600000000002</v>
      </c>
      <c r="E598">
        <v>11.526289</v>
      </c>
      <c r="F598">
        <v>3155.5</v>
      </c>
      <c r="G598">
        <v>-6.625</v>
      </c>
      <c r="H598" t="s">
        <v>1</v>
      </c>
      <c r="I598" t="s">
        <v>631</v>
      </c>
      <c r="J598" t="s">
        <v>552</v>
      </c>
      <c r="K598">
        <f t="shared" si="9"/>
        <v>5.4899931984150943</v>
      </c>
    </row>
    <row r="599" spans="1:11" ht="15.75" hidden="1" thickTop="1" x14ac:dyDescent="0.25">
      <c r="A599" t="s">
        <v>554</v>
      </c>
      <c r="B599">
        <v>5.5</v>
      </c>
      <c r="C599">
        <v>2.3104619999999998</v>
      </c>
      <c r="D599">
        <v>0.36369600000000002</v>
      </c>
      <c r="E599">
        <v>11.526289</v>
      </c>
      <c r="F599">
        <v>3155.5</v>
      </c>
      <c r="G599">
        <v>-6.625</v>
      </c>
      <c r="H599" t="s">
        <v>553</v>
      </c>
      <c r="I599" t="s">
        <v>631</v>
      </c>
      <c r="J599" t="s">
        <v>552</v>
      </c>
      <c r="K599">
        <f t="shared" si="9"/>
        <v>5.4899931984150943</v>
      </c>
    </row>
    <row r="600" spans="1:11" ht="15.75" hidden="1" thickTop="1" x14ac:dyDescent="0.25">
      <c r="A600" t="s">
        <v>555</v>
      </c>
      <c r="B600">
        <v>4.7647060000000003</v>
      </c>
      <c r="C600">
        <v>6.5724470000000004</v>
      </c>
      <c r="D600">
        <v>0.29788199999999998</v>
      </c>
      <c r="E600">
        <v>12.708367000000001</v>
      </c>
      <c r="F600">
        <v>2414.2941179999998</v>
      </c>
      <c r="G600">
        <v>-2.5245669999999998</v>
      </c>
      <c r="H600" t="s">
        <v>1</v>
      </c>
      <c r="I600" t="s">
        <v>651</v>
      </c>
      <c r="J600" t="s">
        <v>195</v>
      </c>
      <c r="K600">
        <f t="shared" si="9"/>
        <v>12.153266559170467</v>
      </c>
    </row>
    <row r="601" spans="1:11" ht="15.75" hidden="1" thickTop="1" x14ac:dyDescent="0.25">
      <c r="A601" t="s">
        <v>556</v>
      </c>
      <c r="B601">
        <v>4.7777779999999996</v>
      </c>
      <c r="C601">
        <v>6.6778880000000003</v>
      </c>
      <c r="D601">
        <v>0.28953499999999999</v>
      </c>
      <c r="E601">
        <v>13.14594</v>
      </c>
      <c r="F601">
        <v>2401.4444440000002</v>
      </c>
      <c r="G601">
        <v>-2.567901</v>
      </c>
      <c r="H601" t="s">
        <v>1</v>
      </c>
      <c r="I601" t="s">
        <v>651</v>
      </c>
      <c r="J601" t="s">
        <v>195</v>
      </c>
      <c r="K601">
        <f t="shared" si="9"/>
        <v>12.293793481196262</v>
      </c>
    </row>
    <row r="602" spans="1:11" ht="15.75" hidden="1" thickTop="1" x14ac:dyDescent="0.25">
      <c r="A602" t="s">
        <v>557</v>
      </c>
      <c r="B602">
        <v>4.7894740000000002</v>
      </c>
      <c r="C602">
        <v>6.7708370000000002</v>
      </c>
      <c r="D602">
        <v>0.281858</v>
      </c>
      <c r="E602">
        <v>13.332803</v>
      </c>
      <c r="F602">
        <v>2389.9473680000001</v>
      </c>
      <c r="G602">
        <v>-2.5883660000000002</v>
      </c>
      <c r="H602" t="s">
        <v>1</v>
      </c>
      <c r="I602" t="s">
        <v>651</v>
      </c>
      <c r="J602" t="s">
        <v>195</v>
      </c>
      <c r="K602">
        <f t="shared" si="9"/>
        <v>12.31073868143551</v>
      </c>
    </row>
    <row r="603" spans="1:11" ht="15.75" hidden="1" thickTop="1" x14ac:dyDescent="0.25">
      <c r="A603" t="s">
        <v>558</v>
      </c>
      <c r="B603">
        <v>4.8</v>
      </c>
      <c r="C603">
        <v>6.8534139999999999</v>
      </c>
      <c r="D603">
        <v>0.27476499999999998</v>
      </c>
      <c r="E603">
        <v>13.381607000000001</v>
      </c>
      <c r="F603">
        <v>2379.6</v>
      </c>
      <c r="G603">
        <v>-2.5920000000000001</v>
      </c>
      <c r="H603" t="s">
        <v>1</v>
      </c>
      <c r="I603" t="s">
        <v>633</v>
      </c>
      <c r="J603" t="s">
        <v>195</v>
      </c>
      <c r="K603">
        <f t="shared" si="9"/>
        <v>12.285058648611111</v>
      </c>
    </row>
    <row r="604" spans="1:11" ht="15.75" hidden="1" thickTop="1" x14ac:dyDescent="0.25">
      <c r="A604" t="s">
        <v>559</v>
      </c>
      <c r="B604">
        <v>4.8181820000000002</v>
      </c>
      <c r="C604">
        <v>6.9937500000000004</v>
      </c>
      <c r="D604">
        <v>0.26206200000000002</v>
      </c>
      <c r="E604">
        <v>13.254635</v>
      </c>
      <c r="F604">
        <v>2361.727273</v>
      </c>
      <c r="G604">
        <v>-2.5652889999999999</v>
      </c>
      <c r="H604" t="s">
        <v>1</v>
      </c>
      <c r="I604" t="s">
        <v>651</v>
      </c>
      <c r="J604" t="s">
        <v>195</v>
      </c>
      <c r="K604">
        <f t="shared" si="9"/>
        <v>12.202848479512584</v>
      </c>
    </row>
    <row r="605" spans="1:11" ht="15.75" hidden="1" thickTop="1" x14ac:dyDescent="0.25">
      <c r="A605" t="s">
        <v>560</v>
      </c>
      <c r="B605">
        <v>4.8333329999999997</v>
      </c>
      <c r="C605">
        <v>7.108581</v>
      </c>
      <c r="D605">
        <v>0.25098599999999999</v>
      </c>
      <c r="E605">
        <v>12.976464</v>
      </c>
      <c r="F605">
        <v>2346.833333</v>
      </c>
      <c r="G605">
        <v>-2.5111110000000001</v>
      </c>
      <c r="H605" t="s">
        <v>1</v>
      </c>
      <c r="I605" t="s">
        <v>651</v>
      </c>
      <c r="J605" t="s">
        <v>195</v>
      </c>
      <c r="K605">
        <f t="shared" si="9"/>
        <v>12.127539666575677</v>
      </c>
    </row>
    <row r="606" spans="1:11" ht="15.75" hidden="1" thickTop="1" x14ac:dyDescent="0.25">
      <c r="A606" t="s">
        <v>561</v>
      </c>
      <c r="B606">
        <v>4.8571429999999998</v>
      </c>
      <c r="C606">
        <v>7.285374</v>
      </c>
      <c r="D606">
        <v>0.232517</v>
      </c>
      <c r="E606">
        <v>12.264462999999999</v>
      </c>
      <c r="F606">
        <v>2323.4285709999999</v>
      </c>
      <c r="G606">
        <v>-2.3673470000000001</v>
      </c>
      <c r="H606" t="s">
        <v>1</v>
      </c>
      <c r="I606" t="s">
        <v>651</v>
      </c>
      <c r="J606" t="s">
        <v>195</v>
      </c>
      <c r="K606">
        <f t="shared" si="9"/>
        <v>12.036935752203782</v>
      </c>
    </row>
    <row r="607" spans="1:11" ht="15.75" hidden="1" thickTop="1" x14ac:dyDescent="0.25">
      <c r="A607" t="s">
        <v>558</v>
      </c>
      <c r="B607">
        <v>4.8</v>
      </c>
      <c r="C607">
        <v>6.8534139999999999</v>
      </c>
      <c r="D607">
        <v>0.27476499999999998</v>
      </c>
      <c r="E607">
        <v>13.381607000000001</v>
      </c>
      <c r="F607">
        <v>2379.6</v>
      </c>
      <c r="G607">
        <v>-2.5920000000000001</v>
      </c>
      <c r="H607" t="s">
        <v>1</v>
      </c>
      <c r="I607" t="s">
        <v>651</v>
      </c>
      <c r="J607" t="s">
        <v>195</v>
      </c>
      <c r="K607">
        <f t="shared" si="9"/>
        <v>12.285058648611111</v>
      </c>
    </row>
    <row r="608" spans="1:11" ht="15.75" hidden="1" thickTop="1" x14ac:dyDescent="0.25">
      <c r="A608" t="s">
        <v>562</v>
      </c>
      <c r="B608">
        <v>4.75</v>
      </c>
      <c r="C608">
        <v>3.934707</v>
      </c>
      <c r="D608">
        <v>5.0682999999999999E-2</v>
      </c>
      <c r="E608">
        <v>11.526289</v>
      </c>
      <c r="F608">
        <v>2541.5</v>
      </c>
      <c r="G608">
        <v>-7.4999999999999997E-2</v>
      </c>
      <c r="H608" t="s">
        <v>1</v>
      </c>
      <c r="I608" t="s">
        <v>631</v>
      </c>
      <c r="J608" t="s">
        <v>526</v>
      </c>
      <c r="K608">
        <f t="shared" si="9"/>
        <v>390.58751324666667</v>
      </c>
    </row>
    <row r="609" spans="1:11" ht="15.75" hidden="1" thickTop="1" x14ac:dyDescent="0.25">
      <c r="A609" t="s">
        <v>563</v>
      </c>
      <c r="B609">
        <v>4.5</v>
      </c>
      <c r="C609">
        <v>7.0483979999999997</v>
      </c>
      <c r="D609">
        <v>0.11715399999999999</v>
      </c>
      <c r="E609">
        <v>11.526289</v>
      </c>
      <c r="F609">
        <v>2250.75</v>
      </c>
      <c r="G609">
        <v>-0.17499999999999999</v>
      </c>
      <c r="H609" t="s">
        <v>518</v>
      </c>
      <c r="I609" t="s">
        <v>631</v>
      </c>
      <c r="J609" t="s">
        <v>538</v>
      </c>
      <c r="K609">
        <f t="shared" si="9"/>
        <v>148.24454266714287</v>
      </c>
    </row>
    <row r="610" spans="1:11" ht="15.75" hidden="1" thickTop="1" x14ac:dyDescent="0.25">
      <c r="A610" t="s">
        <v>564</v>
      </c>
      <c r="B610">
        <v>4.5999999999999996</v>
      </c>
      <c r="C610">
        <v>7.5767319999999998</v>
      </c>
      <c r="D610">
        <v>0.114826</v>
      </c>
      <c r="E610">
        <v>11.076349</v>
      </c>
      <c r="F610">
        <v>2237.1999999999998</v>
      </c>
      <c r="G610">
        <v>-1.1359999999999999</v>
      </c>
      <c r="H610" t="s">
        <v>518</v>
      </c>
      <c r="I610" t="s">
        <v>702</v>
      </c>
      <c r="J610" t="s">
        <v>538</v>
      </c>
      <c r="K610">
        <f t="shared" si="9"/>
        <v>21.813387308802817</v>
      </c>
    </row>
    <row r="611" spans="1:11" ht="15.75" hidden="1" thickTop="1" x14ac:dyDescent="0.25">
      <c r="A611" t="s">
        <v>565</v>
      </c>
      <c r="B611">
        <v>3.6875</v>
      </c>
      <c r="C611">
        <v>7.6849939999999997</v>
      </c>
      <c r="D611">
        <v>0.31591399999999997</v>
      </c>
      <c r="E611">
        <v>12.308304</v>
      </c>
      <c r="F611">
        <v>894.64643699999999</v>
      </c>
      <c r="G611">
        <v>-3.484375</v>
      </c>
      <c r="H611" t="s">
        <v>1</v>
      </c>
      <c r="I611" t="s">
        <v>703</v>
      </c>
      <c r="J611" t="s">
        <v>566</v>
      </c>
      <c r="K611">
        <f t="shared" si="9"/>
        <v>3.1602741723014449</v>
      </c>
    </row>
    <row r="612" spans="1:11" ht="15.75" hidden="1" thickTop="1" x14ac:dyDescent="0.25">
      <c r="A612" t="s">
        <v>567</v>
      </c>
      <c r="B612">
        <v>4.28125</v>
      </c>
      <c r="C612">
        <v>7.1408240000000003</v>
      </c>
      <c r="D612">
        <v>0.26414399999999999</v>
      </c>
      <c r="E612">
        <v>12.308304</v>
      </c>
      <c r="F612">
        <v>844.01890600000002</v>
      </c>
      <c r="G612">
        <v>-2.390625</v>
      </c>
      <c r="H612" t="s">
        <v>1</v>
      </c>
      <c r="I612" t="s">
        <v>704</v>
      </c>
      <c r="J612" t="s">
        <v>566</v>
      </c>
      <c r="K612">
        <f t="shared" si="9"/>
        <v>4.3454917759144251</v>
      </c>
    </row>
    <row r="613" spans="1:11" ht="15.75" hidden="1" thickTop="1" x14ac:dyDescent="0.25">
      <c r="A613" t="s">
        <v>568</v>
      </c>
      <c r="B613">
        <v>3.7</v>
      </c>
      <c r="C613">
        <v>3.8811439999999999</v>
      </c>
      <c r="D613">
        <v>0.18928800000000001</v>
      </c>
      <c r="E613">
        <v>6.4658340000000001</v>
      </c>
      <c r="F613">
        <v>917.99075000000005</v>
      </c>
      <c r="G613">
        <v>-1.54</v>
      </c>
      <c r="H613" t="s">
        <v>1</v>
      </c>
      <c r="I613" t="s">
        <v>705</v>
      </c>
      <c r="J613" t="s">
        <v>566</v>
      </c>
      <c r="K613">
        <f t="shared" si="9"/>
        <v>3.8542700019711038</v>
      </c>
    </row>
    <row r="614" spans="1:11" ht="15.75" hidden="1" thickTop="1" x14ac:dyDescent="0.25">
      <c r="A614" t="s">
        <v>569</v>
      </c>
      <c r="B614">
        <v>2.8</v>
      </c>
      <c r="C614">
        <v>5.1955799999999996</v>
      </c>
      <c r="D614">
        <v>0.226605</v>
      </c>
      <c r="E614">
        <v>12.946554000000001</v>
      </c>
      <c r="F614">
        <v>1315.3646000000001</v>
      </c>
      <c r="G614">
        <v>-9.84</v>
      </c>
      <c r="H614" t="s">
        <v>570</v>
      </c>
      <c r="I614" t="s">
        <v>634</v>
      </c>
      <c r="J614" t="s">
        <v>571</v>
      </c>
      <c r="K614">
        <f t="shared" si="9"/>
        <v>1.7306340267874394</v>
      </c>
    </row>
    <row r="615" spans="1:11" ht="15.75" thickTop="1" x14ac:dyDescent="0.25">
      <c r="A615" t="s">
        <v>569</v>
      </c>
      <c r="B615">
        <v>2.8</v>
      </c>
      <c r="C615">
        <v>5.1955799999999996</v>
      </c>
      <c r="D615">
        <v>0.226605</v>
      </c>
      <c r="E615">
        <v>12.946554000000001</v>
      </c>
      <c r="F615">
        <v>1315.3646000000001</v>
      </c>
      <c r="G615">
        <v>-9.84</v>
      </c>
      <c r="H615" t="s">
        <v>572</v>
      </c>
      <c r="I615" t="s">
        <v>706</v>
      </c>
      <c r="J615" t="s">
        <v>571</v>
      </c>
      <c r="K615">
        <f t="shared" si="9"/>
        <v>1.7306340267874394</v>
      </c>
    </row>
    <row r="616" spans="1:11" hidden="1" x14ac:dyDescent="0.25">
      <c r="A616" t="s">
        <v>573</v>
      </c>
      <c r="B616">
        <v>3.84375</v>
      </c>
      <c r="C616">
        <v>5.6741820000000001</v>
      </c>
      <c r="D616">
        <v>0.27253100000000002</v>
      </c>
      <c r="E616">
        <v>12.308304</v>
      </c>
      <c r="F616">
        <v>790.72565599999996</v>
      </c>
      <c r="G616">
        <v>-1.628906</v>
      </c>
      <c r="H616" t="s">
        <v>1</v>
      </c>
      <c r="I616" t="s">
        <v>707</v>
      </c>
      <c r="J616" t="s">
        <v>566</v>
      </c>
      <c r="K616">
        <f t="shared" si="9"/>
        <v>5.9748639606259806</v>
      </c>
    </row>
    <row r="617" spans="1:11" hidden="1" x14ac:dyDescent="0.25">
      <c r="A617" t="s">
        <v>574</v>
      </c>
      <c r="B617">
        <v>4.4000000000000004</v>
      </c>
      <c r="C617">
        <v>5.8888259999999999</v>
      </c>
      <c r="D617">
        <v>0.33246999999999999</v>
      </c>
      <c r="E617">
        <v>13.381607000000001</v>
      </c>
      <c r="F617">
        <v>701.4556</v>
      </c>
      <c r="G617">
        <v>-1.3440000000000001</v>
      </c>
      <c r="H617" t="s">
        <v>1</v>
      </c>
      <c r="I617" t="s">
        <v>708</v>
      </c>
      <c r="J617" t="s">
        <v>566</v>
      </c>
      <c r="K617">
        <f t="shared" si="9"/>
        <v>6.9840797374622028</v>
      </c>
    </row>
    <row r="618" spans="1:11" hidden="1" x14ac:dyDescent="0.25">
      <c r="A618" t="s">
        <v>575</v>
      </c>
      <c r="B618">
        <v>3.35</v>
      </c>
      <c r="C618">
        <v>5.5106000000000002</v>
      </c>
      <c r="D618">
        <v>0.19074099999999999</v>
      </c>
      <c r="E618">
        <v>6.4658340000000001</v>
      </c>
      <c r="F618">
        <v>875.35614999999996</v>
      </c>
      <c r="G618">
        <v>0.32100000000000001</v>
      </c>
      <c r="H618" t="s">
        <v>1</v>
      </c>
      <c r="I618" t="s">
        <v>709</v>
      </c>
      <c r="J618" t="s">
        <v>566</v>
      </c>
      <c r="K618">
        <f t="shared" si="9"/>
        <v>17.63211076878224</v>
      </c>
    </row>
    <row r="619" spans="1:11" hidden="1" x14ac:dyDescent="0.25">
      <c r="A619" t="s">
        <v>576</v>
      </c>
      <c r="B619">
        <v>3</v>
      </c>
      <c r="C619">
        <v>5.0718319999999997</v>
      </c>
      <c r="D619">
        <v>5.9126999999999999E-2</v>
      </c>
      <c r="E619">
        <v>13.381607000000001</v>
      </c>
      <c r="F619">
        <v>1731.4</v>
      </c>
      <c r="G619">
        <v>1.6E-2</v>
      </c>
      <c r="H619" t="s">
        <v>1</v>
      </c>
      <c r="I619" t="s">
        <v>710</v>
      </c>
      <c r="J619" t="s">
        <v>577</v>
      </c>
      <c r="K619">
        <f t="shared" si="9"/>
        <v>1448.0571474875001</v>
      </c>
    </row>
    <row r="620" spans="1:11" hidden="1" x14ac:dyDescent="0.25">
      <c r="A620" t="s">
        <v>578</v>
      </c>
      <c r="B620">
        <v>3</v>
      </c>
      <c r="C620">
        <v>1.371958</v>
      </c>
      <c r="D620">
        <v>5.6000000000000001E-2</v>
      </c>
      <c r="E620">
        <v>13.381607000000001</v>
      </c>
      <c r="F620">
        <v>1726.8</v>
      </c>
      <c r="G620">
        <v>0</v>
      </c>
      <c r="H620" t="s">
        <v>1</v>
      </c>
      <c r="I620" t="s">
        <v>710</v>
      </c>
      <c r="J620" t="s">
        <v>577</v>
      </c>
      <c r="K620" t="e">
        <f t="shared" si="9"/>
        <v>#DIV/0!</v>
      </c>
    </row>
    <row r="621" spans="1:11" hidden="1" x14ac:dyDescent="0.25">
      <c r="A621" t="s">
        <v>579</v>
      </c>
      <c r="B621">
        <v>8.0877189999999999</v>
      </c>
      <c r="C621">
        <v>8.5784730000000007</v>
      </c>
      <c r="D621">
        <v>0.11545800000000001</v>
      </c>
      <c r="E621">
        <v>15.446104999999999</v>
      </c>
      <c r="F621">
        <v>1715.9792110000001</v>
      </c>
      <c r="G621">
        <v>-4.5503229999999997</v>
      </c>
      <c r="H621" t="s">
        <v>1</v>
      </c>
      <c r="I621" t="s">
        <v>686</v>
      </c>
      <c r="J621" t="s">
        <v>34</v>
      </c>
      <c r="K621">
        <f t="shared" si="9"/>
        <v>5.8249040938243626</v>
      </c>
    </row>
    <row r="622" spans="1:11" hidden="1" x14ac:dyDescent="0.25">
      <c r="A622" t="s">
        <v>580</v>
      </c>
      <c r="B622">
        <v>7.7540979999999999</v>
      </c>
      <c r="C622">
        <v>11.857863</v>
      </c>
      <c r="D622">
        <v>0.123572</v>
      </c>
      <c r="E622">
        <v>15.925094</v>
      </c>
      <c r="F622">
        <v>1757.4887699999999</v>
      </c>
      <c r="G622">
        <v>-8.7911850000000005</v>
      </c>
      <c r="H622" t="s">
        <v>1</v>
      </c>
      <c r="I622" t="s">
        <v>686</v>
      </c>
      <c r="J622" t="s">
        <v>34</v>
      </c>
      <c r="K622">
        <f t="shared" si="9"/>
        <v>3.1836633930686675</v>
      </c>
    </row>
    <row r="623" spans="1:11" hidden="1" x14ac:dyDescent="0.25">
      <c r="A623" t="s">
        <v>581</v>
      </c>
      <c r="B623">
        <v>7.461538</v>
      </c>
      <c r="C623">
        <v>14.120168</v>
      </c>
      <c r="D623">
        <v>0.130272</v>
      </c>
      <c r="E623">
        <v>16.006343000000001</v>
      </c>
      <c r="F623">
        <v>1793.8894620000001</v>
      </c>
      <c r="G623">
        <v>-11.985799</v>
      </c>
      <c r="H623" t="s">
        <v>1</v>
      </c>
      <c r="I623" t="s">
        <v>711</v>
      </c>
      <c r="J623" t="s">
        <v>34</v>
      </c>
      <c r="K623">
        <f t="shared" si="9"/>
        <v>2.39563587148904</v>
      </c>
    </row>
    <row r="624" spans="1:11" hidden="1" x14ac:dyDescent="0.25">
      <c r="A624" t="s">
        <v>582</v>
      </c>
      <c r="B624">
        <v>7.1372549999999997</v>
      </c>
      <c r="C624">
        <v>10.405203</v>
      </c>
      <c r="D624">
        <v>0.196461</v>
      </c>
      <c r="E624">
        <v>13.921642</v>
      </c>
      <c r="F624">
        <v>1726.00451</v>
      </c>
      <c r="G624">
        <v>-14.800461</v>
      </c>
      <c r="H624" t="s">
        <v>1</v>
      </c>
      <c r="I624" t="s">
        <v>660</v>
      </c>
      <c r="J624" t="s">
        <v>234</v>
      </c>
      <c r="K624">
        <f t="shared" si="9"/>
        <v>1.6235181376178363</v>
      </c>
    </row>
    <row r="625" spans="1:11" hidden="1" x14ac:dyDescent="0.25">
      <c r="A625" t="s">
        <v>583</v>
      </c>
      <c r="B625">
        <v>7.0769229999999999</v>
      </c>
      <c r="C625">
        <v>11.454630999999999</v>
      </c>
      <c r="D625">
        <v>0.21404100000000001</v>
      </c>
      <c r="E625">
        <v>14.222383000000001</v>
      </c>
      <c r="F625">
        <v>1766.3313459999999</v>
      </c>
      <c r="G625">
        <v>-17.053253999999999</v>
      </c>
      <c r="H625" t="s">
        <v>1</v>
      </c>
      <c r="I625" t="s">
        <v>660</v>
      </c>
      <c r="J625" t="s">
        <v>234</v>
      </c>
      <c r="K625">
        <f t="shared" si="9"/>
        <v>1.4731171486519534</v>
      </c>
    </row>
    <row r="626" spans="1:11" hidden="1" x14ac:dyDescent="0.25">
      <c r="A626" t="s">
        <v>584</v>
      </c>
      <c r="B626">
        <v>7.0188680000000003</v>
      </c>
      <c r="C626">
        <v>12.380761</v>
      </c>
      <c r="D626">
        <v>0.22969200000000001</v>
      </c>
      <c r="E626">
        <v>14.432707000000001</v>
      </c>
      <c r="F626">
        <v>1805.1364149999999</v>
      </c>
      <c r="G626">
        <v>-19.127091</v>
      </c>
      <c r="H626" t="s">
        <v>1</v>
      </c>
      <c r="I626" t="s">
        <v>660</v>
      </c>
      <c r="J626" t="s">
        <v>234</v>
      </c>
      <c r="K626">
        <f t="shared" si="9"/>
        <v>1.3620997031239828</v>
      </c>
    </row>
    <row r="627" spans="1:11" hidden="1" x14ac:dyDescent="0.25">
      <c r="A627" t="s">
        <v>585</v>
      </c>
      <c r="B627">
        <v>6.9629630000000002</v>
      </c>
      <c r="C627">
        <v>13.211371</v>
      </c>
      <c r="D627">
        <v>0.243815</v>
      </c>
      <c r="E627">
        <v>14.585827</v>
      </c>
      <c r="F627">
        <v>1842.504259</v>
      </c>
      <c r="G627">
        <v>-21.037037000000002</v>
      </c>
      <c r="H627" t="s">
        <v>1</v>
      </c>
      <c r="I627" t="s">
        <v>660</v>
      </c>
      <c r="J627" t="s">
        <v>234</v>
      </c>
      <c r="K627">
        <f t="shared" si="9"/>
        <v>1.277482583147864</v>
      </c>
    </row>
    <row r="628" spans="1:11" hidden="1" x14ac:dyDescent="0.25">
      <c r="A628" t="s">
        <v>586</v>
      </c>
      <c r="B628">
        <v>6.9090910000000001</v>
      </c>
      <c r="C628">
        <v>13.965115000000001</v>
      </c>
      <c r="D628">
        <v>0.25668999999999997</v>
      </c>
      <c r="E628">
        <v>14.697982</v>
      </c>
      <c r="F628">
        <v>1878.513273</v>
      </c>
      <c r="G628">
        <v>-22.796693999999999</v>
      </c>
      <c r="H628" t="s">
        <v>1</v>
      </c>
      <c r="I628" t="s">
        <v>660</v>
      </c>
      <c r="J628" t="s">
        <v>234</v>
      </c>
      <c r="K628">
        <f t="shared" si="9"/>
        <v>1.211156068213886</v>
      </c>
    </row>
    <row r="629" spans="1:11" hidden="1" x14ac:dyDescent="0.25">
      <c r="A629" t="s">
        <v>587</v>
      </c>
      <c r="B629">
        <v>6.6666670000000003</v>
      </c>
      <c r="C629">
        <v>16.947061000000001</v>
      </c>
      <c r="D629">
        <v>0.30803999999999998</v>
      </c>
      <c r="E629">
        <v>14.897512000000001</v>
      </c>
      <c r="F629">
        <v>2040.5538329999999</v>
      </c>
      <c r="G629">
        <v>-29.733332999999998</v>
      </c>
      <c r="H629" t="s">
        <v>1</v>
      </c>
      <c r="I629" t="s">
        <v>712</v>
      </c>
      <c r="J629" t="s">
        <v>234</v>
      </c>
      <c r="K629">
        <f t="shared" si="9"/>
        <v>1.022393796678075</v>
      </c>
    </row>
    <row r="630" spans="1:11" hidden="1" x14ac:dyDescent="0.25">
      <c r="A630" t="s">
        <v>588</v>
      </c>
      <c r="B630">
        <v>6.461538</v>
      </c>
      <c r="C630">
        <v>19.110206999999999</v>
      </c>
      <c r="D630">
        <v>0.34558100000000003</v>
      </c>
      <c r="E630">
        <v>14.785049000000001</v>
      </c>
      <c r="F630">
        <v>2177.6650770000001</v>
      </c>
      <c r="G630">
        <v>-34.347929000000001</v>
      </c>
      <c r="H630" t="s">
        <v>1</v>
      </c>
      <c r="I630" t="s">
        <v>712</v>
      </c>
      <c r="J630" t="s">
        <v>234</v>
      </c>
      <c r="K630">
        <f t="shared" si="9"/>
        <v>0.93737485217911598</v>
      </c>
    </row>
    <row r="631" spans="1:11" hidden="1" x14ac:dyDescent="0.25">
      <c r="A631" t="s">
        <v>589</v>
      </c>
      <c r="B631">
        <v>8</v>
      </c>
      <c r="C631">
        <v>6.0618689999999997</v>
      </c>
      <c r="D631">
        <v>0.139124</v>
      </c>
      <c r="E631">
        <v>9.1343680000000003</v>
      </c>
      <c r="F631">
        <v>1339.647667</v>
      </c>
      <c r="G631">
        <v>-11.688889</v>
      </c>
      <c r="H631" t="s">
        <v>1</v>
      </c>
      <c r="I631" t="s">
        <v>627</v>
      </c>
      <c r="J631" t="s">
        <v>72</v>
      </c>
      <c r="K631">
        <f t="shared" si="9"/>
        <v>1.0468774903003577</v>
      </c>
    </row>
    <row r="632" spans="1:11" hidden="1" x14ac:dyDescent="0.25">
      <c r="A632" t="s">
        <v>590</v>
      </c>
      <c r="B632">
        <v>6</v>
      </c>
      <c r="C632">
        <v>11.465254</v>
      </c>
      <c r="D632">
        <v>0.20466799999999999</v>
      </c>
      <c r="E632">
        <v>14.897512000000001</v>
      </c>
      <c r="F632">
        <v>1816.4366669999999</v>
      </c>
      <c r="G632">
        <v>-24.777778000000001</v>
      </c>
      <c r="H632" t="s">
        <v>1</v>
      </c>
      <c r="I632" t="s">
        <v>674</v>
      </c>
      <c r="J632" t="s">
        <v>60</v>
      </c>
      <c r="K632">
        <f t="shared" si="9"/>
        <v>1.0921232341282783</v>
      </c>
    </row>
    <row r="633" spans="1:11" hidden="1" x14ac:dyDescent="0.25">
      <c r="A633" t="s">
        <v>591</v>
      </c>
      <c r="B633">
        <v>8.3333329999999997</v>
      </c>
      <c r="C633">
        <v>1.1223920000000001</v>
      </c>
      <c r="D633">
        <v>0.111455</v>
      </c>
      <c r="E633">
        <v>9.1343680000000003</v>
      </c>
      <c r="F633">
        <v>1892</v>
      </c>
      <c r="G633">
        <v>-5.0666669999999998</v>
      </c>
      <c r="H633" t="s">
        <v>398</v>
      </c>
      <c r="I633" t="s">
        <v>634</v>
      </c>
      <c r="J633" t="s">
        <v>399</v>
      </c>
      <c r="K633">
        <f t="shared" si="9"/>
        <v>3.410965089278613</v>
      </c>
    </row>
    <row r="634" spans="1:11" hidden="1" x14ac:dyDescent="0.25">
      <c r="A634" t="s">
        <v>592</v>
      </c>
      <c r="B634">
        <v>6.4</v>
      </c>
      <c r="C634">
        <v>10.260415999999999</v>
      </c>
      <c r="D634">
        <v>0.25861200000000001</v>
      </c>
      <c r="E634">
        <v>13.381607000000001</v>
      </c>
      <c r="F634">
        <v>1940.3240000000001</v>
      </c>
      <c r="G634">
        <v>-23.28</v>
      </c>
      <c r="H634" t="s">
        <v>593</v>
      </c>
      <c r="I634" t="s">
        <v>425</v>
      </c>
      <c r="J634" t="s">
        <v>594</v>
      </c>
      <c r="K634">
        <f t="shared" si="9"/>
        <v>1.1153201555269761</v>
      </c>
    </row>
    <row r="635" spans="1:11" hidden="1" x14ac:dyDescent="0.25">
      <c r="A635" t="s">
        <v>595</v>
      </c>
      <c r="B635">
        <v>9</v>
      </c>
      <c r="C635">
        <v>0.75024599999999997</v>
      </c>
      <c r="D635">
        <v>3.2998E-2</v>
      </c>
      <c r="E635">
        <v>9.1343680000000003</v>
      </c>
      <c r="F635">
        <v>1769</v>
      </c>
      <c r="G635">
        <v>-1.066667</v>
      </c>
      <c r="H635" t="s">
        <v>7</v>
      </c>
      <c r="I635" t="s">
        <v>634</v>
      </c>
      <c r="J635" t="s">
        <v>8</v>
      </c>
      <c r="K635">
        <f t="shared" si="9"/>
        <v>15.148773696008218</v>
      </c>
    </row>
    <row r="636" spans="1:11" hidden="1" x14ac:dyDescent="0.25">
      <c r="A636" t="s">
        <v>595</v>
      </c>
      <c r="B636">
        <v>9</v>
      </c>
      <c r="C636">
        <v>0.75024599999999997</v>
      </c>
      <c r="D636">
        <v>3.2998E-2</v>
      </c>
      <c r="E636">
        <v>9.1343680000000003</v>
      </c>
      <c r="F636">
        <v>1769</v>
      </c>
      <c r="G636">
        <v>-1.066667</v>
      </c>
      <c r="H636" t="s">
        <v>1</v>
      </c>
      <c r="I636" t="s">
        <v>634</v>
      </c>
      <c r="J636" t="s">
        <v>286</v>
      </c>
      <c r="K636">
        <f t="shared" si="9"/>
        <v>15.148773696008218</v>
      </c>
    </row>
    <row r="637" spans="1:11" hidden="1" x14ac:dyDescent="0.25">
      <c r="A637" t="s">
        <v>595</v>
      </c>
      <c r="B637">
        <v>9</v>
      </c>
      <c r="C637">
        <v>0.75024599999999997</v>
      </c>
      <c r="D637">
        <v>3.2998E-2</v>
      </c>
      <c r="E637">
        <v>9.1343680000000003</v>
      </c>
      <c r="F637">
        <v>1769</v>
      </c>
      <c r="G637">
        <v>-1.066667</v>
      </c>
      <c r="H637" t="s">
        <v>1</v>
      </c>
      <c r="I637" t="s">
        <v>634</v>
      </c>
      <c r="J637" t="s">
        <v>294</v>
      </c>
      <c r="K637">
        <f t="shared" si="9"/>
        <v>15.148773696008218</v>
      </c>
    </row>
    <row r="638" spans="1:11" hidden="1" x14ac:dyDescent="0.25">
      <c r="A638" t="s">
        <v>595</v>
      </c>
      <c r="B638">
        <v>9</v>
      </c>
      <c r="C638">
        <v>0.75024599999999997</v>
      </c>
      <c r="D638">
        <v>3.2998E-2</v>
      </c>
      <c r="E638">
        <v>9.1343680000000003</v>
      </c>
      <c r="F638">
        <v>1769</v>
      </c>
      <c r="G638">
        <v>-1.066667</v>
      </c>
      <c r="H638" t="s">
        <v>398</v>
      </c>
      <c r="I638" t="s">
        <v>634</v>
      </c>
      <c r="J638" t="s">
        <v>399</v>
      </c>
      <c r="K638">
        <f t="shared" si="9"/>
        <v>15.148773696008218</v>
      </c>
    </row>
    <row r="639" spans="1:11" hidden="1" x14ac:dyDescent="0.25">
      <c r="A639" t="s">
        <v>596</v>
      </c>
      <c r="B639">
        <v>8.6153849999999998</v>
      </c>
      <c r="C639">
        <v>2.7757299999999998</v>
      </c>
      <c r="D639">
        <v>3.2816999999999999E-2</v>
      </c>
      <c r="E639">
        <v>10.686517</v>
      </c>
      <c r="F639">
        <v>1762.6923079999999</v>
      </c>
      <c r="G639">
        <v>-6.7597630000000004</v>
      </c>
      <c r="H639" t="s">
        <v>1</v>
      </c>
      <c r="I639" t="s">
        <v>634</v>
      </c>
      <c r="J639" t="s">
        <v>294</v>
      </c>
      <c r="K639">
        <f t="shared" si="9"/>
        <v>2.7866422706256464</v>
      </c>
    </row>
    <row r="640" spans="1:11" hidden="1" x14ac:dyDescent="0.25">
      <c r="A640" t="s">
        <v>597</v>
      </c>
      <c r="B640">
        <v>8.2857140000000005</v>
      </c>
      <c r="C640">
        <v>3.1630560000000001</v>
      </c>
      <c r="D640">
        <v>3.2071000000000002E-2</v>
      </c>
      <c r="E640">
        <v>11.239354000000001</v>
      </c>
      <c r="F640">
        <v>1757.2857140000001</v>
      </c>
      <c r="G640">
        <v>-10.873469</v>
      </c>
      <c r="H640" t="s">
        <v>1</v>
      </c>
      <c r="I640" t="s">
        <v>713</v>
      </c>
      <c r="J640" t="s">
        <v>294</v>
      </c>
      <c r="K640">
        <f t="shared" si="9"/>
        <v>1.8164172095206008</v>
      </c>
    </row>
    <row r="641" spans="1:11" hidden="1" x14ac:dyDescent="0.25">
      <c r="A641" t="s">
        <v>598</v>
      </c>
      <c r="B641">
        <v>8</v>
      </c>
      <c r="C641">
        <v>3.4638800000000001</v>
      </c>
      <c r="D641">
        <v>3.1411000000000001E-2</v>
      </c>
      <c r="E641">
        <v>11.468070000000001</v>
      </c>
      <c r="F641">
        <v>1752.6</v>
      </c>
      <c r="G641">
        <v>-13.866667</v>
      </c>
      <c r="H641" t="s">
        <v>1</v>
      </c>
      <c r="I641" t="s">
        <v>713</v>
      </c>
      <c r="J641" t="s">
        <v>294</v>
      </c>
      <c r="K641">
        <f t="shared" si="9"/>
        <v>1.4494427162633965</v>
      </c>
    </row>
    <row r="642" spans="1:11" hidden="1" x14ac:dyDescent="0.25">
      <c r="A642" t="s">
        <v>599</v>
      </c>
      <c r="B642">
        <v>8.6666670000000003</v>
      </c>
      <c r="C642">
        <v>0.37612099999999998</v>
      </c>
      <c r="D642">
        <v>0.16309499999999999</v>
      </c>
      <c r="E642">
        <v>9.1343680000000003</v>
      </c>
      <c r="F642">
        <v>1671.666667</v>
      </c>
      <c r="G642">
        <v>-6.0444440000000004</v>
      </c>
      <c r="H642" t="s">
        <v>455</v>
      </c>
      <c r="I642" t="s">
        <v>634</v>
      </c>
      <c r="J642" t="s">
        <v>399</v>
      </c>
      <c r="K642">
        <f t="shared" si="9"/>
        <v>2.5262238362554861</v>
      </c>
    </row>
    <row r="643" spans="1:11" hidden="1" x14ac:dyDescent="0.25">
      <c r="A643" t="s">
        <v>600</v>
      </c>
      <c r="B643">
        <v>8</v>
      </c>
      <c r="C643">
        <v>0.98464700000000005</v>
      </c>
      <c r="D643">
        <v>0.104243</v>
      </c>
      <c r="E643">
        <v>9.1343680000000003</v>
      </c>
      <c r="F643">
        <v>1906.333333</v>
      </c>
      <c r="G643">
        <v>-4.355556</v>
      </c>
      <c r="H643" t="s">
        <v>398</v>
      </c>
      <c r="I643" t="s">
        <v>634</v>
      </c>
      <c r="J643" t="s">
        <v>399</v>
      </c>
      <c r="K643">
        <f t="shared" ref="K643:K649" si="10">(F643*E643)/(1000*ABS(G643))</f>
        <v>3.9979167284931121</v>
      </c>
    </row>
    <row r="644" spans="1:11" hidden="1" x14ac:dyDescent="0.25">
      <c r="A644" t="s">
        <v>601</v>
      </c>
      <c r="B644">
        <v>6.2</v>
      </c>
      <c r="C644">
        <v>9.8932540000000007</v>
      </c>
      <c r="D644">
        <v>0.24795200000000001</v>
      </c>
      <c r="E644">
        <v>13.381607000000001</v>
      </c>
      <c r="F644">
        <v>1948.924</v>
      </c>
      <c r="G644">
        <v>-15.616</v>
      </c>
      <c r="H644" t="s">
        <v>593</v>
      </c>
      <c r="I644" t="s">
        <v>425</v>
      </c>
      <c r="J644" t="s">
        <v>594</v>
      </c>
      <c r="K644">
        <f t="shared" si="10"/>
        <v>1.6700650000555839</v>
      </c>
    </row>
    <row r="645" spans="1:11" hidden="1" x14ac:dyDescent="0.25">
      <c r="A645" t="s">
        <v>602</v>
      </c>
      <c r="B645">
        <v>6.6</v>
      </c>
      <c r="C645">
        <v>10.260415999999999</v>
      </c>
      <c r="D645">
        <v>0.26552599999999998</v>
      </c>
      <c r="E645">
        <v>13.381607000000001</v>
      </c>
      <c r="F645">
        <v>1932.3240000000001</v>
      </c>
      <c r="G645">
        <v>-27.216000000000001</v>
      </c>
      <c r="H645" t="s">
        <v>593</v>
      </c>
      <c r="I645" t="s">
        <v>425</v>
      </c>
      <c r="J645" t="s">
        <v>594</v>
      </c>
      <c r="K645">
        <f t="shared" si="10"/>
        <v>0.9500881968205469</v>
      </c>
    </row>
    <row r="646" spans="1:11" hidden="1" x14ac:dyDescent="0.25">
      <c r="A646" t="s">
        <v>602</v>
      </c>
      <c r="B646">
        <v>6.6</v>
      </c>
      <c r="C646">
        <v>10.260415999999999</v>
      </c>
      <c r="D646">
        <v>0.26552599999999998</v>
      </c>
      <c r="E646">
        <v>13.381607000000001</v>
      </c>
      <c r="F646">
        <v>1932.3240000000001</v>
      </c>
      <c r="G646">
        <v>-27.216000000000001</v>
      </c>
      <c r="H646" t="s">
        <v>1</v>
      </c>
      <c r="I646" t="s">
        <v>425</v>
      </c>
      <c r="J646" t="s">
        <v>594</v>
      </c>
      <c r="K646">
        <f t="shared" si="10"/>
        <v>0.9500881968205469</v>
      </c>
    </row>
    <row r="647" spans="1:11" hidden="1" x14ac:dyDescent="0.25">
      <c r="A647" t="s">
        <v>603</v>
      </c>
      <c r="B647">
        <v>8.3333329999999997</v>
      </c>
      <c r="C647">
        <v>0.64801299999999995</v>
      </c>
      <c r="D647">
        <v>0.15434400000000001</v>
      </c>
      <c r="E647">
        <v>9.1343680000000003</v>
      </c>
      <c r="F647">
        <v>1686</v>
      </c>
      <c r="G647">
        <v>-4.266667</v>
      </c>
      <c r="H647" t="s">
        <v>455</v>
      </c>
      <c r="I647" t="s">
        <v>634</v>
      </c>
      <c r="J647" t="s">
        <v>399</v>
      </c>
      <c r="K647">
        <f t="shared" si="10"/>
        <v>3.6095023230076309</v>
      </c>
    </row>
    <row r="648" spans="1:11" x14ac:dyDescent="0.25">
      <c r="A648" t="s">
        <v>604</v>
      </c>
      <c r="B648">
        <v>8.25</v>
      </c>
      <c r="C648">
        <v>1.0773619999999999</v>
      </c>
      <c r="D648">
        <v>4.3589000000000003E-2</v>
      </c>
      <c r="E648">
        <v>11.526289</v>
      </c>
      <c r="F648">
        <v>2391.1999999999998</v>
      </c>
      <c r="G648">
        <v>-8.6750000000000007</v>
      </c>
      <c r="H648" t="s">
        <v>605</v>
      </c>
      <c r="I648" t="s">
        <v>706</v>
      </c>
      <c r="J648" t="s">
        <v>606</v>
      </c>
      <c r="K648">
        <f t="shared" si="10"/>
        <v>3.177136859573487</v>
      </c>
    </row>
    <row r="649" spans="1:11" x14ac:dyDescent="0.25">
      <c r="A649" t="s">
        <v>607</v>
      </c>
      <c r="B649">
        <v>7.6666670000000003</v>
      </c>
      <c r="C649">
        <v>0.78079900000000002</v>
      </c>
      <c r="D649">
        <v>4.9889000000000003E-2</v>
      </c>
      <c r="E649">
        <v>9.1343680000000003</v>
      </c>
      <c r="F649">
        <v>2579</v>
      </c>
      <c r="G649">
        <v>-12.533333000000001</v>
      </c>
      <c r="H649" t="s">
        <v>605</v>
      </c>
      <c r="I649" t="s">
        <v>706</v>
      </c>
      <c r="J649" t="s">
        <v>606</v>
      </c>
      <c r="K649">
        <f t="shared" si="10"/>
        <v>1.8795906142444314</v>
      </c>
    </row>
  </sheetData>
  <autoFilter ref="A1:K649">
    <filterColumn colId="8">
      <filters>
        <filter val="HC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9"/>
  <sheetViews>
    <sheetView zoomScale="85" zoomScaleNormal="85" workbookViewId="0">
      <pane ySplit="1" topLeftCell="A197" activePane="bottomLeft" state="frozen"/>
      <selection pane="bottomLeft" activeCell="A46" sqref="A4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6" width="12" bestFit="1" customWidth="1"/>
    <col min="7" max="7" width="10.7109375" bestFit="1" customWidth="1"/>
    <col min="8" max="8" width="56.28515625" bestFit="1" customWidth="1"/>
    <col min="9" max="9" width="24.85546875" bestFit="1" customWidth="1"/>
    <col min="10" max="10" width="40.28515625" customWidth="1"/>
    <col min="11" max="11" width="9.85546875" bestFit="1" customWidth="1"/>
  </cols>
  <sheetData>
    <row r="1" spans="1:11" s="2" customFormat="1" ht="18" thickBot="1" x14ac:dyDescent="0.35">
      <c r="A1" s="3" t="s">
        <v>608</v>
      </c>
      <c r="B1" s="3" t="s">
        <v>609</v>
      </c>
      <c r="C1" s="3" t="s">
        <v>610</v>
      </c>
      <c r="D1" s="3" t="s">
        <v>623</v>
      </c>
      <c r="E1" s="3" t="s">
        <v>611</v>
      </c>
      <c r="F1" s="3" t="s">
        <v>612</v>
      </c>
      <c r="G1" s="3" t="s">
        <v>613</v>
      </c>
      <c r="H1" s="3" t="s">
        <v>614</v>
      </c>
      <c r="I1" s="3" t="s">
        <v>714</v>
      </c>
      <c r="J1" s="3" t="s">
        <v>615</v>
      </c>
      <c r="K1" s="2" t="s">
        <v>624</v>
      </c>
    </row>
    <row r="2" spans="1:11" ht="15.75" thickTop="1" x14ac:dyDescent="0.25">
      <c r="A2" t="s">
        <v>165</v>
      </c>
      <c r="B2">
        <v>7.21875</v>
      </c>
      <c r="C2">
        <v>3.6017049999999999</v>
      </c>
      <c r="D2">
        <v>0.13609199999999999</v>
      </c>
      <c r="E2">
        <v>15.910269</v>
      </c>
      <c r="F2">
        <v>1806.613938</v>
      </c>
      <c r="G2">
        <v>-10.449218999999999</v>
      </c>
      <c r="H2" t="s">
        <v>166</v>
      </c>
      <c r="I2" t="s">
        <v>657</v>
      </c>
      <c r="J2" t="s">
        <v>167</v>
      </c>
      <c r="K2">
        <f t="shared" ref="K2:K65" si="0">(F2*E2)/(1000*ABS(G2))</f>
        <v>2.7508002016925208</v>
      </c>
    </row>
    <row r="3" spans="1:11" x14ac:dyDescent="0.25">
      <c r="A3" t="s">
        <v>170</v>
      </c>
      <c r="B3">
        <v>6.95</v>
      </c>
      <c r="C3">
        <v>4.0845840000000004</v>
      </c>
      <c r="D3">
        <v>0.13363800000000001</v>
      </c>
      <c r="E3">
        <v>15.828125999999999</v>
      </c>
      <c r="F3">
        <v>1761.0823</v>
      </c>
      <c r="G3">
        <v>-10.198</v>
      </c>
      <c r="H3" t="s">
        <v>166</v>
      </c>
      <c r="I3" t="s">
        <v>657</v>
      </c>
      <c r="J3" t="s">
        <v>167</v>
      </c>
      <c r="K3">
        <f t="shared" si="0"/>
        <v>2.7333430614600704</v>
      </c>
    </row>
    <row r="4" spans="1:11" x14ac:dyDescent="0.25">
      <c r="A4" t="s">
        <v>514</v>
      </c>
      <c r="B4">
        <v>7</v>
      </c>
      <c r="C4">
        <v>6.0895419999999998</v>
      </c>
      <c r="D4">
        <v>0.148782</v>
      </c>
      <c r="E4">
        <v>13.381607000000001</v>
      </c>
      <c r="F4">
        <v>1836.2</v>
      </c>
      <c r="G4">
        <v>-13.231999999999999</v>
      </c>
      <c r="H4" t="s">
        <v>397</v>
      </c>
      <c r="I4" t="s">
        <v>698</v>
      </c>
      <c r="J4" t="s">
        <v>367</v>
      </c>
      <c r="K4">
        <f t="shared" si="0"/>
        <v>1.8569609109280534</v>
      </c>
    </row>
    <row r="5" spans="1:11" x14ac:dyDescent="0.25">
      <c r="A5" t="s">
        <v>565</v>
      </c>
      <c r="B5">
        <v>3.6875</v>
      </c>
      <c r="C5">
        <v>7.6849939999999997</v>
      </c>
      <c r="D5">
        <v>0.31591399999999997</v>
      </c>
      <c r="E5">
        <v>12.308304</v>
      </c>
      <c r="F5">
        <v>894.64643699999999</v>
      </c>
      <c r="G5">
        <v>-3.484375</v>
      </c>
      <c r="H5" t="s">
        <v>1</v>
      </c>
      <c r="I5" t="s">
        <v>703</v>
      </c>
      <c r="J5" t="s">
        <v>566</v>
      </c>
      <c r="K5">
        <f t="shared" si="0"/>
        <v>3.1602741723014449</v>
      </c>
    </row>
    <row r="6" spans="1:11" x14ac:dyDescent="0.25">
      <c r="A6" t="s">
        <v>575</v>
      </c>
      <c r="B6">
        <v>3.35</v>
      </c>
      <c r="C6">
        <v>5.5106000000000002</v>
      </c>
      <c r="D6">
        <v>0.19074099999999999</v>
      </c>
      <c r="E6">
        <v>6.4658340000000001</v>
      </c>
      <c r="F6">
        <v>875.35614999999996</v>
      </c>
      <c r="G6">
        <v>0.32100000000000001</v>
      </c>
      <c r="H6" t="s">
        <v>1</v>
      </c>
      <c r="I6" t="s">
        <v>709</v>
      </c>
      <c r="J6" t="s">
        <v>566</v>
      </c>
      <c r="K6">
        <f t="shared" si="0"/>
        <v>17.63211076878224</v>
      </c>
    </row>
    <row r="7" spans="1:11" x14ac:dyDescent="0.25">
      <c r="A7" t="s">
        <v>574</v>
      </c>
      <c r="B7">
        <v>4.4000000000000004</v>
      </c>
      <c r="C7">
        <v>5.8888259999999999</v>
      </c>
      <c r="D7">
        <v>0.33246999999999999</v>
      </c>
      <c r="E7">
        <v>13.381607000000001</v>
      </c>
      <c r="F7">
        <v>701.4556</v>
      </c>
      <c r="G7">
        <v>-1.3440000000000001</v>
      </c>
      <c r="H7" t="s">
        <v>1</v>
      </c>
      <c r="I7" t="s">
        <v>708</v>
      </c>
      <c r="J7" t="s">
        <v>566</v>
      </c>
      <c r="K7">
        <f t="shared" si="0"/>
        <v>6.9840797374622028</v>
      </c>
    </row>
    <row r="8" spans="1:11" x14ac:dyDescent="0.25">
      <c r="A8" t="s">
        <v>106</v>
      </c>
      <c r="B8">
        <v>7</v>
      </c>
      <c r="C8">
        <v>6.2230379999999998</v>
      </c>
      <c r="D8">
        <v>0.11776499999999999</v>
      </c>
      <c r="E8">
        <v>16.006343000000001</v>
      </c>
      <c r="F8">
        <v>1659.4050769999999</v>
      </c>
      <c r="G8">
        <v>-14.428402</v>
      </c>
      <c r="H8" t="s">
        <v>1</v>
      </c>
      <c r="I8" t="s">
        <v>425</v>
      </c>
      <c r="J8" t="s">
        <v>107</v>
      </c>
      <c r="K8">
        <f t="shared" si="0"/>
        <v>1.8408834767982907</v>
      </c>
    </row>
    <row r="9" spans="1:11" x14ac:dyDescent="0.25">
      <c r="A9" t="s">
        <v>592</v>
      </c>
      <c r="B9">
        <v>6.4</v>
      </c>
      <c r="C9">
        <v>10.260415999999999</v>
      </c>
      <c r="D9">
        <v>0.25861200000000001</v>
      </c>
      <c r="E9">
        <v>13.381607000000001</v>
      </c>
      <c r="F9">
        <v>1940.3240000000001</v>
      </c>
      <c r="G9">
        <v>-23.28</v>
      </c>
      <c r="H9" t="s">
        <v>593</v>
      </c>
      <c r="I9" t="s">
        <v>425</v>
      </c>
      <c r="J9" t="s">
        <v>594</v>
      </c>
      <c r="K9">
        <f t="shared" si="0"/>
        <v>1.1153201555269761</v>
      </c>
    </row>
    <row r="10" spans="1:11" x14ac:dyDescent="0.25">
      <c r="A10" t="s">
        <v>601</v>
      </c>
      <c r="B10">
        <v>6.2</v>
      </c>
      <c r="C10">
        <v>9.8932540000000007</v>
      </c>
      <c r="D10">
        <v>0.24795200000000001</v>
      </c>
      <c r="E10">
        <v>13.381607000000001</v>
      </c>
      <c r="F10">
        <v>1948.924</v>
      </c>
      <c r="G10">
        <v>-15.616</v>
      </c>
      <c r="H10" t="s">
        <v>593</v>
      </c>
      <c r="I10" t="s">
        <v>425</v>
      </c>
      <c r="J10" t="s">
        <v>594</v>
      </c>
      <c r="K10">
        <f t="shared" si="0"/>
        <v>1.6700650000555839</v>
      </c>
    </row>
    <row r="11" spans="1:11" x14ac:dyDescent="0.25">
      <c r="A11" t="s">
        <v>602</v>
      </c>
      <c r="B11">
        <v>6.6</v>
      </c>
      <c r="C11">
        <v>10.260415999999999</v>
      </c>
      <c r="D11">
        <v>0.26552599999999998</v>
      </c>
      <c r="E11">
        <v>13.381607000000001</v>
      </c>
      <c r="F11">
        <v>1932.3240000000001</v>
      </c>
      <c r="G11">
        <v>-27.216000000000001</v>
      </c>
      <c r="H11" t="s">
        <v>593</v>
      </c>
      <c r="I11" t="s">
        <v>425</v>
      </c>
      <c r="J11" t="s">
        <v>594</v>
      </c>
      <c r="K11">
        <f t="shared" si="0"/>
        <v>0.9500881968205469</v>
      </c>
    </row>
    <row r="12" spans="1:11" x14ac:dyDescent="0.25">
      <c r="A12" t="s">
        <v>602</v>
      </c>
      <c r="B12">
        <v>6.6</v>
      </c>
      <c r="C12">
        <v>10.260415999999999</v>
      </c>
      <c r="D12">
        <v>0.26552599999999998</v>
      </c>
      <c r="E12">
        <v>13.381607000000001</v>
      </c>
      <c r="F12">
        <v>1932.3240000000001</v>
      </c>
      <c r="G12">
        <v>-27.216000000000001</v>
      </c>
      <c r="H12" t="s">
        <v>1</v>
      </c>
      <c r="I12" t="s">
        <v>425</v>
      </c>
      <c r="J12" t="s">
        <v>594</v>
      </c>
      <c r="K12">
        <f t="shared" si="0"/>
        <v>0.9500881968205469</v>
      </c>
    </row>
    <row r="13" spans="1:11" x14ac:dyDescent="0.25">
      <c r="A13" t="s">
        <v>55</v>
      </c>
      <c r="B13">
        <v>7.4</v>
      </c>
      <c r="C13">
        <v>5.2309299999999999</v>
      </c>
      <c r="D13">
        <v>0.12375800000000001</v>
      </c>
      <c r="E13">
        <v>14.534236</v>
      </c>
      <c r="F13">
        <v>1643.0265999999999</v>
      </c>
      <c r="G13">
        <v>-8.4559999999999995</v>
      </c>
      <c r="H13" t="s">
        <v>1</v>
      </c>
      <c r="I13" t="s">
        <v>639</v>
      </c>
      <c r="J13" t="s">
        <v>5</v>
      </c>
      <c r="K13">
        <f t="shared" si="0"/>
        <v>2.8240464000328287</v>
      </c>
    </row>
    <row r="14" spans="1:11" x14ac:dyDescent="0.25">
      <c r="A14" t="s">
        <v>71</v>
      </c>
      <c r="B14">
        <v>7.8333329999999997</v>
      </c>
      <c r="C14">
        <v>4.8841400000000004</v>
      </c>
      <c r="D14">
        <v>0.11908199999999999</v>
      </c>
      <c r="E14">
        <v>14.897512000000001</v>
      </c>
      <c r="F14">
        <v>1629.6571670000001</v>
      </c>
      <c r="G14">
        <v>-5.4888890000000004</v>
      </c>
      <c r="H14" t="s">
        <v>83</v>
      </c>
      <c r="I14" t="s">
        <v>639</v>
      </c>
      <c r="J14" t="s">
        <v>84</v>
      </c>
      <c r="K14">
        <f t="shared" si="0"/>
        <v>4.4230876596827713</v>
      </c>
    </row>
    <row r="15" spans="1:11" x14ac:dyDescent="0.25">
      <c r="A15" t="s">
        <v>97</v>
      </c>
      <c r="B15">
        <v>7.1666670000000003</v>
      </c>
      <c r="C15">
        <v>5.7721030000000004</v>
      </c>
      <c r="D15">
        <v>0.12757399999999999</v>
      </c>
      <c r="E15">
        <v>14.534967999999999</v>
      </c>
      <c r="F15">
        <v>1594.2990830000001</v>
      </c>
      <c r="G15">
        <v>-10.694444000000001</v>
      </c>
      <c r="H15" t="s">
        <v>1</v>
      </c>
      <c r="I15" t="s">
        <v>639</v>
      </c>
      <c r="J15" t="s">
        <v>5</v>
      </c>
      <c r="K15">
        <f t="shared" si="0"/>
        <v>2.1668341200191747</v>
      </c>
    </row>
    <row r="16" spans="1:11" x14ac:dyDescent="0.25">
      <c r="A16" t="s">
        <v>100</v>
      </c>
      <c r="B16">
        <v>6.8461540000000003</v>
      </c>
      <c r="C16">
        <v>6.2926070000000003</v>
      </c>
      <c r="D16">
        <v>0.13323499999999999</v>
      </c>
      <c r="E16">
        <v>14.233067999999999</v>
      </c>
      <c r="F16">
        <v>1543.4547689999999</v>
      </c>
      <c r="G16">
        <v>-12.231953000000001</v>
      </c>
      <c r="H16" t="s">
        <v>1</v>
      </c>
      <c r="I16" t="s">
        <v>639</v>
      </c>
      <c r="J16" t="s">
        <v>5</v>
      </c>
      <c r="K16">
        <f t="shared" si="0"/>
        <v>1.7959598669240544</v>
      </c>
    </row>
    <row r="17" spans="1:11" x14ac:dyDescent="0.25">
      <c r="A17" t="s">
        <v>104</v>
      </c>
      <c r="B17">
        <v>6.7179489999999999</v>
      </c>
      <c r="C17">
        <v>6.6990790000000002</v>
      </c>
      <c r="D17">
        <v>0.138179</v>
      </c>
      <c r="E17">
        <v>14.005846999999999</v>
      </c>
      <c r="F17">
        <v>1468.964667</v>
      </c>
      <c r="G17">
        <v>-11.496384000000001</v>
      </c>
      <c r="H17" t="s">
        <v>1</v>
      </c>
      <c r="I17" t="s">
        <v>639</v>
      </c>
      <c r="J17" t="s">
        <v>27</v>
      </c>
      <c r="K17">
        <f t="shared" si="0"/>
        <v>1.7896144017464926</v>
      </c>
    </row>
    <row r="18" spans="1:11" x14ac:dyDescent="0.25">
      <c r="A18" t="s">
        <v>105</v>
      </c>
      <c r="B18">
        <v>6.625</v>
      </c>
      <c r="C18">
        <v>6.8285840000000002</v>
      </c>
      <c r="D18">
        <v>0.139652</v>
      </c>
      <c r="E18">
        <v>13.864045000000001</v>
      </c>
      <c r="F18">
        <v>1455.573625</v>
      </c>
      <c r="G18">
        <v>-11.8</v>
      </c>
      <c r="H18" t="s">
        <v>1</v>
      </c>
      <c r="I18" t="s">
        <v>639</v>
      </c>
      <c r="J18" t="s">
        <v>27</v>
      </c>
      <c r="K18">
        <f t="shared" si="0"/>
        <v>1.7101812065943329</v>
      </c>
    </row>
    <row r="19" spans="1:11" x14ac:dyDescent="0.25">
      <c r="A19" t="s">
        <v>227</v>
      </c>
      <c r="B19">
        <v>7.2</v>
      </c>
      <c r="C19">
        <v>5.3061069999999999</v>
      </c>
      <c r="D19">
        <v>0.12056500000000001</v>
      </c>
      <c r="E19">
        <v>13.381607000000001</v>
      </c>
      <c r="F19">
        <v>1684.0645999999999</v>
      </c>
      <c r="G19">
        <v>-12.352</v>
      </c>
      <c r="H19" t="s">
        <v>1</v>
      </c>
      <c r="I19" t="s">
        <v>639</v>
      </c>
      <c r="J19" t="s">
        <v>228</v>
      </c>
      <c r="K19">
        <f t="shared" si="0"/>
        <v>1.824440628223138</v>
      </c>
    </row>
    <row r="20" spans="1:11" x14ac:dyDescent="0.25">
      <c r="A20" t="s">
        <v>227</v>
      </c>
      <c r="B20">
        <v>7.2</v>
      </c>
      <c r="C20">
        <v>5.3061069999999999</v>
      </c>
      <c r="D20">
        <v>0.12056500000000001</v>
      </c>
      <c r="E20">
        <v>13.381607000000001</v>
      </c>
      <c r="F20">
        <v>1684.0645999999999</v>
      </c>
      <c r="G20">
        <v>-12.352</v>
      </c>
      <c r="H20" t="s">
        <v>1</v>
      </c>
      <c r="I20" t="s">
        <v>639</v>
      </c>
      <c r="J20" t="s">
        <v>22</v>
      </c>
      <c r="K20">
        <f t="shared" si="0"/>
        <v>1.824440628223138</v>
      </c>
    </row>
    <row r="21" spans="1:11" x14ac:dyDescent="0.25">
      <c r="A21" t="s">
        <v>227</v>
      </c>
      <c r="B21">
        <v>7.2</v>
      </c>
      <c r="C21">
        <v>5.3061069999999999</v>
      </c>
      <c r="D21">
        <v>0.12056500000000001</v>
      </c>
      <c r="E21">
        <v>13.381607000000001</v>
      </c>
      <c r="F21">
        <v>1684.0645999999999</v>
      </c>
      <c r="G21">
        <v>-12.352</v>
      </c>
      <c r="H21" t="s">
        <v>1</v>
      </c>
      <c r="I21" t="s">
        <v>639</v>
      </c>
      <c r="J21" t="s">
        <v>202</v>
      </c>
      <c r="K21">
        <f t="shared" si="0"/>
        <v>1.824440628223138</v>
      </c>
    </row>
    <row r="22" spans="1:11" x14ac:dyDescent="0.25">
      <c r="A22" t="s">
        <v>241</v>
      </c>
      <c r="B22">
        <v>7</v>
      </c>
      <c r="C22">
        <v>5.6589650000000002</v>
      </c>
      <c r="D22">
        <v>0.123239</v>
      </c>
      <c r="E22">
        <v>13.345528</v>
      </c>
      <c r="F22">
        <v>1648.3150000000001</v>
      </c>
      <c r="G22">
        <v>-13.456689000000001</v>
      </c>
      <c r="H22" t="s">
        <v>203</v>
      </c>
      <c r="I22" t="s">
        <v>639</v>
      </c>
      <c r="J22" t="s">
        <v>205</v>
      </c>
      <c r="K22">
        <f t="shared" si="0"/>
        <v>1.6346988464487811</v>
      </c>
    </row>
    <row r="23" spans="1:11" x14ac:dyDescent="0.25">
      <c r="A23" t="s">
        <v>241</v>
      </c>
      <c r="B23">
        <v>7</v>
      </c>
      <c r="C23">
        <v>5.6589650000000002</v>
      </c>
      <c r="D23">
        <v>0.123239</v>
      </c>
      <c r="E23">
        <v>13.345528</v>
      </c>
      <c r="F23">
        <v>1648.3150000000001</v>
      </c>
      <c r="G23">
        <v>-13.456689000000001</v>
      </c>
      <c r="H23" t="s">
        <v>1</v>
      </c>
      <c r="I23" t="s">
        <v>639</v>
      </c>
      <c r="J23" t="s">
        <v>202</v>
      </c>
      <c r="K23">
        <f t="shared" si="0"/>
        <v>1.6346988464487811</v>
      </c>
    </row>
    <row r="24" spans="1:11" x14ac:dyDescent="0.25">
      <c r="A24" t="s">
        <v>242</v>
      </c>
      <c r="B24">
        <v>6.8181820000000002</v>
      </c>
      <c r="C24">
        <v>5.9616480000000003</v>
      </c>
      <c r="D24">
        <v>0.12562000000000001</v>
      </c>
      <c r="E24">
        <v>13.254635</v>
      </c>
      <c r="F24">
        <v>1615.815364</v>
      </c>
      <c r="G24">
        <v>-14.31405</v>
      </c>
      <c r="H24" t="s">
        <v>1</v>
      </c>
      <c r="I24" t="s">
        <v>639</v>
      </c>
      <c r="J24" t="s">
        <v>230</v>
      </c>
      <c r="K24">
        <f t="shared" si="0"/>
        <v>1.4962252386439996</v>
      </c>
    </row>
    <row r="25" spans="1:11" x14ac:dyDescent="0.25">
      <c r="A25" t="s">
        <v>242</v>
      </c>
      <c r="B25">
        <v>6.8181820000000002</v>
      </c>
      <c r="C25">
        <v>5.9616480000000003</v>
      </c>
      <c r="D25">
        <v>0.12562000000000001</v>
      </c>
      <c r="E25">
        <v>13.254635</v>
      </c>
      <c r="F25">
        <v>1615.815364</v>
      </c>
      <c r="G25">
        <v>-14.31405</v>
      </c>
      <c r="H25" t="s">
        <v>203</v>
      </c>
      <c r="I25" t="s">
        <v>639</v>
      </c>
      <c r="J25" t="s">
        <v>205</v>
      </c>
      <c r="K25">
        <f t="shared" si="0"/>
        <v>1.4962252386439996</v>
      </c>
    </row>
    <row r="26" spans="1:11" x14ac:dyDescent="0.25">
      <c r="A26" t="s">
        <v>242</v>
      </c>
      <c r="B26">
        <v>6.8181820000000002</v>
      </c>
      <c r="C26">
        <v>5.9616480000000003</v>
      </c>
      <c r="D26">
        <v>0.12562000000000001</v>
      </c>
      <c r="E26">
        <v>13.254635</v>
      </c>
      <c r="F26">
        <v>1615.815364</v>
      </c>
      <c r="G26">
        <v>-14.31405</v>
      </c>
      <c r="H26" t="s">
        <v>1</v>
      </c>
      <c r="I26" t="s">
        <v>639</v>
      </c>
      <c r="J26" t="s">
        <v>202</v>
      </c>
      <c r="K26">
        <f t="shared" si="0"/>
        <v>1.4962252386439996</v>
      </c>
    </row>
    <row r="27" spans="1:11" x14ac:dyDescent="0.25">
      <c r="A27" t="s">
        <v>242</v>
      </c>
      <c r="B27">
        <v>6.8181820000000002</v>
      </c>
      <c r="C27">
        <v>5.9616480000000003</v>
      </c>
      <c r="D27">
        <v>0.12562000000000001</v>
      </c>
      <c r="E27">
        <v>13.254635</v>
      </c>
      <c r="F27">
        <v>1615.815364</v>
      </c>
      <c r="G27">
        <v>-14.31405</v>
      </c>
      <c r="H27" t="s">
        <v>1</v>
      </c>
      <c r="I27" t="s">
        <v>639</v>
      </c>
      <c r="J27" t="s">
        <v>232</v>
      </c>
      <c r="K27">
        <f t="shared" si="0"/>
        <v>1.4962252386439996</v>
      </c>
    </row>
    <row r="28" spans="1:11" x14ac:dyDescent="0.25">
      <c r="A28" t="s">
        <v>244</v>
      </c>
      <c r="B28">
        <v>6.5</v>
      </c>
      <c r="C28">
        <v>6.4572940000000001</v>
      </c>
      <c r="D28">
        <v>0.12968199999999999</v>
      </c>
      <c r="E28">
        <v>12.976464</v>
      </c>
      <c r="F28">
        <v>1558.941</v>
      </c>
      <c r="G28">
        <v>-15.477778000000001</v>
      </c>
      <c r="H28" t="s">
        <v>1</v>
      </c>
      <c r="I28" t="s">
        <v>639</v>
      </c>
      <c r="J28" t="s">
        <v>230</v>
      </c>
      <c r="K28">
        <f t="shared" si="0"/>
        <v>1.3070055510955128</v>
      </c>
    </row>
    <row r="29" spans="1:11" x14ac:dyDescent="0.25">
      <c r="A29" t="s">
        <v>244</v>
      </c>
      <c r="B29">
        <v>6.5</v>
      </c>
      <c r="C29">
        <v>6.4572940000000001</v>
      </c>
      <c r="D29">
        <v>0.12968199999999999</v>
      </c>
      <c r="E29">
        <v>12.976464</v>
      </c>
      <c r="F29">
        <v>1558.941</v>
      </c>
      <c r="G29">
        <v>-15.477778000000001</v>
      </c>
      <c r="H29" t="s">
        <v>1</v>
      </c>
      <c r="I29" t="s">
        <v>639</v>
      </c>
      <c r="J29" t="s">
        <v>202</v>
      </c>
      <c r="K29">
        <f t="shared" si="0"/>
        <v>1.3070055510955128</v>
      </c>
    </row>
    <row r="30" spans="1:11" x14ac:dyDescent="0.25">
      <c r="A30" t="s">
        <v>244</v>
      </c>
      <c r="B30">
        <v>6.5</v>
      </c>
      <c r="C30">
        <v>6.4572940000000001</v>
      </c>
      <c r="D30">
        <v>0.12968199999999999</v>
      </c>
      <c r="E30">
        <v>12.976464</v>
      </c>
      <c r="F30">
        <v>1558.941</v>
      </c>
      <c r="G30">
        <v>-15.477778000000001</v>
      </c>
      <c r="H30" t="s">
        <v>203</v>
      </c>
      <c r="I30" t="s">
        <v>639</v>
      </c>
      <c r="J30" t="s">
        <v>205</v>
      </c>
      <c r="K30">
        <f t="shared" si="0"/>
        <v>1.3070055510955128</v>
      </c>
    </row>
    <row r="31" spans="1:11" x14ac:dyDescent="0.25">
      <c r="A31" t="s">
        <v>244</v>
      </c>
      <c r="B31">
        <v>6.5</v>
      </c>
      <c r="C31">
        <v>6.4572940000000001</v>
      </c>
      <c r="D31">
        <v>0.12968199999999999</v>
      </c>
      <c r="E31">
        <v>12.976464</v>
      </c>
      <c r="F31">
        <v>1558.941</v>
      </c>
      <c r="G31">
        <v>-15.477778000000001</v>
      </c>
      <c r="H31" t="s">
        <v>1</v>
      </c>
      <c r="I31" t="s">
        <v>639</v>
      </c>
      <c r="J31" t="s">
        <v>85</v>
      </c>
      <c r="K31">
        <f t="shared" si="0"/>
        <v>1.3070055510955128</v>
      </c>
    </row>
    <row r="32" spans="1:11" x14ac:dyDescent="0.25">
      <c r="A32" t="s">
        <v>247</v>
      </c>
      <c r="B32">
        <v>6.2307689999999996</v>
      </c>
      <c r="C32">
        <v>6.8487270000000002</v>
      </c>
      <c r="D32">
        <v>0.133022</v>
      </c>
      <c r="E32">
        <v>12.632846000000001</v>
      </c>
      <c r="F32">
        <v>1510.816538</v>
      </c>
      <c r="G32">
        <v>-16.127811000000001</v>
      </c>
      <c r="H32" t="s">
        <v>1</v>
      </c>
      <c r="I32" t="s">
        <v>639</v>
      </c>
      <c r="J32" t="s">
        <v>230</v>
      </c>
      <c r="K32">
        <f t="shared" si="0"/>
        <v>1.1834161907531746</v>
      </c>
    </row>
    <row r="33" spans="1:11" x14ac:dyDescent="0.25">
      <c r="A33" t="s">
        <v>248</v>
      </c>
      <c r="B33">
        <v>6</v>
      </c>
      <c r="C33">
        <v>7.1672459999999996</v>
      </c>
      <c r="D33">
        <v>0.135819</v>
      </c>
      <c r="E33">
        <v>12.264462999999999</v>
      </c>
      <c r="F33">
        <v>1469.567</v>
      </c>
      <c r="G33">
        <v>-16.440816000000002</v>
      </c>
      <c r="H33" t="s">
        <v>1</v>
      </c>
      <c r="I33" t="s">
        <v>639</v>
      </c>
      <c r="J33" t="s">
        <v>230</v>
      </c>
      <c r="K33">
        <f t="shared" si="0"/>
        <v>1.0962625028782633</v>
      </c>
    </row>
    <row r="34" spans="1:11" x14ac:dyDescent="0.25">
      <c r="A34" t="s">
        <v>248</v>
      </c>
      <c r="B34">
        <v>6</v>
      </c>
      <c r="C34">
        <v>7.1672459999999996</v>
      </c>
      <c r="D34">
        <v>0.135819</v>
      </c>
      <c r="E34">
        <v>12.264462999999999</v>
      </c>
      <c r="F34">
        <v>1469.567</v>
      </c>
      <c r="G34">
        <v>-16.440816000000002</v>
      </c>
      <c r="H34" t="s">
        <v>1</v>
      </c>
      <c r="I34" t="s">
        <v>639</v>
      </c>
      <c r="J34" t="s">
        <v>232</v>
      </c>
      <c r="K34">
        <f t="shared" si="0"/>
        <v>1.0962625028782633</v>
      </c>
    </row>
    <row r="35" spans="1:11" x14ac:dyDescent="0.25">
      <c r="A35" t="s">
        <v>297</v>
      </c>
      <c r="B35">
        <v>7.5</v>
      </c>
      <c r="C35">
        <v>5.8715380000000001</v>
      </c>
      <c r="D35">
        <v>0.117553</v>
      </c>
      <c r="E35">
        <v>11.526289</v>
      </c>
      <c r="F35">
        <v>1560.0807500000001</v>
      </c>
      <c r="G35">
        <v>-13.65</v>
      </c>
      <c r="H35" t="s">
        <v>1</v>
      </c>
      <c r="I35" t="s">
        <v>639</v>
      </c>
      <c r="J35" t="s">
        <v>294</v>
      </c>
      <c r="K35">
        <f t="shared" si="0"/>
        <v>1.3173583580832784</v>
      </c>
    </row>
    <row r="36" spans="1:11" x14ac:dyDescent="0.25">
      <c r="A36" t="s">
        <v>361</v>
      </c>
      <c r="B36">
        <v>7.2424239999999998</v>
      </c>
      <c r="C36">
        <v>4.0465419999999996</v>
      </c>
      <c r="D36">
        <v>0.104535</v>
      </c>
      <c r="E36">
        <v>10.177685</v>
      </c>
      <c r="F36">
        <v>1830.453606</v>
      </c>
      <c r="G36">
        <v>-6.6519740000000001</v>
      </c>
      <c r="H36" t="s">
        <v>1</v>
      </c>
      <c r="I36" t="s">
        <v>639</v>
      </c>
      <c r="J36" t="s">
        <v>359</v>
      </c>
      <c r="K36">
        <f t="shared" si="0"/>
        <v>2.8006393604337769</v>
      </c>
    </row>
    <row r="37" spans="1:11" x14ac:dyDescent="0.25">
      <c r="A37" t="s">
        <v>362</v>
      </c>
      <c r="B37">
        <v>7.1176469999999998</v>
      </c>
      <c r="C37">
        <v>4.3053699999999999</v>
      </c>
      <c r="D37">
        <v>0.105846</v>
      </c>
      <c r="E37">
        <v>10.431538</v>
      </c>
      <c r="F37">
        <v>1804.0674120000001</v>
      </c>
      <c r="G37">
        <v>-7.5709340000000003</v>
      </c>
      <c r="H37" t="s">
        <v>1</v>
      </c>
      <c r="I37" t="s">
        <v>639</v>
      </c>
      <c r="J37" t="s">
        <v>359</v>
      </c>
      <c r="K37">
        <f t="shared" si="0"/>
        <v>2.4857167904038864</v>
      </c>
    </row>
    <row r="38" spans="1:11" x14ac:dyDescent="0.25">
      <c r="A38" t="s">
        <v>177</v>
      </c>
      <c r="B38">
        <v>7.2</v>
      </c>
      <c r="C38">
        <v>5.455171</v>
      </c>
      <c r="D38">
        <v>0.159445</v>
      </c>
      <c r="E38">
        <v>14.534236</v>
      </c>
      <c r="F38">
        <v>1755.5645999999999</v>
      </c>
      <c r="G38">
        <v>-12.071999999999999</v>
      </c>
      <c r="H38" t="s">
        <v>1</v>
      </c>
      <c r="I38" t="s">
        <v>659</v>
      </c>
      <c r="J38" t="s">
        <v>178</v>
      </c>
      <c r="K38">
        <f t="shared" si="0"/>
        <v>2.1136340465246519</v>
      </c>
    </row>
    <row r="39" spans="1:11" x14ac:dyDescent="0.25">
      <c r="A39" t="s">
        <v>179</v>
      </c>
      <c r="B39">
        <v>7.0196079999999998</v>
      </c>
      <c r="C39">
        <v>5.3818130000000002</v>
      </c>
      <c r="D39">
        <v>0.16777700000000001</v>
      </c>
      <c r="E39">
        <v>14.610944</v>
      </c>
      <c r="F39">
        <v>1792.828039</v>
      </c>
      <c r="G39">
        <v>-12.35371</v>
      </c>
      <c r="H39" t="s">
        <v>1</v>
      </c>
      <c r="I39" t="s">
        <v>659</v>
      </c>
      <c r="J39" t="s">
        <v>180</v>
      </c>
      <c r="K39">
        <f t="shared" si="0"/>
        <v>2.1204083695876639</v>
      </c>
    </row>
    <row r="40" spans="1:11" x14ac:dyDescent="0.25">
      <c r="A40" t="s">
        <v>189</v>
      </c>
      <c r="B40">
        <v>7</v>
      </c>
      <c r="C40">
        <v>5.0533510000000001</v>
      </c>
      <c r="D40">
        <v>0.163359</v>
      </c>
      <c r="E40">
        <v>14.534967999999999</v>
      </c>
      <c r="F40">
        <v>1826.3038329999999</v>
      </c>
      <c r="G40">
        <v>-10.872222000000001</v>
      </c>
      <c r="H40" t="s">
        <v>1</v>
      </c>
      <c r="I40" t="s">
        <v>659</v>
      </c>
      <c r="J40" t="s">
        <v>178</v>
      </c>
      <c r="K40">
        <f t="shared" si="0"/>
        <v>2.4415678571438608</v>
      </c>
    </row>
    <row r="41" spans="1:11" x14ac:dyDescent="0.25">
      <c r="A41" t="s">
        <v>190</v>
      </c>
      <c r="B41">
        <v>6.9230770000000001</v>
      </c>
      <c r="C41">
        <v>4.890021</v>
      </c>
      <c r="D41">
        <v>0.16483900000000001</v>
      </c>
      <c r="E41">
        <v>14.233067999999999</v>
      </c>
      <c r="F41">
        <v>1853.511231</v>
      </c>
      <c r="G41">
        <v>-10.324260000000001</v>
      </c>
      <c r="H41" t="s">
        <v>1</v>
      </c>
      <c r="I41" t="s">
        <v>659</v>
      </c>
      <c r="J41" t="s">
        <v>178</v>
      </c>
      <c r="K41">
        <f t="shared" si="0"/>
        <v>2.5552583322762801</v>
      </c>
    </row>
    <row r="42" spans="1:11" x14ac:dyDescent="0.25">
      <c r="A42" t="s">
        <v>292</v>
      </c>
      <c r="B42">
        <v>7.3333329999999997</v>
      </c>
      <c r="C42">
        <v>5.6991759999999996</v>
      </c>
      <c r="D42">
        <v>0.159804</v>
      </c>
      <c r="E42">
        <v>13.14594</v>
      </c>
      <c r="F42">
        <v>1708.405111</v>
      </c>
      <c r="G42">
        <v>-12.691357999999999</v>
      </c>
      <c r="H42" t="s">
        <v>1</v>
      </c>
      <c r="I42" t="s">
        <v>659</v>
      </c>
      <c r="J42" t="s">
        <v>178</v>
      </c>
      <c r="K42">
        <f t="shared" si="0"/>
        <v>1.7695971609105459</v>
      </c>
    </row>
    <row r="43" spans="1:11" x14ac:dyDescent="0.25">
      <c r="A43" t="s">
        <v>356</v>
      </c>
      <c r="B43">
        <v>6.625</v>
      </c>
      <c r="C43">
        <v>5.2481479999999996</v>
      </c>
      <c r="D43">
        <v>0.188892</v>
      </c>
      <c r="E43">
        <v>13.351414</v>
      </c>
      <c r="F43">
        <v>1868.400625</v>
      </c>
      <c r="G43">
        <v>-11.163194000000001</v>
      </c>
      <c r="H43" t="s">
        <v>1</v>
      </c>
      <c r="I43" t="s">
        <v>659</v>
      </c>
      <c r="J43" t="s">
        <v>354</v>
      </c>
      <c r="K43">
        <f t="shared" si="0"/>
        <v>2.2346463084161887</v>
      </c>
    </row>
    <row r="44" spans="1:11" x14ac:dyDescent="0.25">
      <c r="A44" t="s">
        <v>357</v>
      </c>
      <c r="B44">
        <v>6.6</v>
      </c>
      <c r="C44">
        <v>5.1852150000000004</v>
      </c>
      <c r="D44">
        <v>0.19622400000000001</v>
      </c>
      <c r="E44">
        <v>13.381607000000001</v>
      </c>
      <c r="F44">
        <v>1909.4646</v>
      </c>
      <c r="G44">
        <v>-10.736000000000001</v>
      </c>
      <c r="H44" t="s">
        <v>1</v>
      </c>
      <c r="I44" t="s">
        <v>659</v>
      </c>
      <c r="J44" t="s">
        <v>354</v>
      </c>
      <c r="K44">
        <f t="shared" si="0"/>
        <v>2.3800023153513603</v>
      </c>
    </row>
    <row r="45" spans="1:11" x14ac:dyDescent="0.25">
      <c r="A45" t="s">
        <v>515</v>
      </c>
      <c r="B45">
        <v>4.5999999999999996</v>
      </c>
      <c r="C45">
        <v>8.3510609999999996</v>
      </c>
      <c r="D45">
        <v>0.227824</v>
      </c>
      <c r="E45">
        <v>13.381607000000001</v>
      </c>
      <c r="F45">
        <v>1927.6646000000001</v>
      </c>
      <c r="G45">
        <v>-23.248000000000001</v>
      </c>
      <c r="H45" t="s">
        <v>1</v>
      </c>
      <c r="I45" t="s">
        <v>699</v>
      </c>
      <c r="J45" t="s">
        <v>516</v>
      </c>
      <c r="K45">
        <f t="shared" si="0"/>
        <v>1.1095685695548951</v>
      </c>
    </row>
    <row r="46" spans="1:11" x14ac:dyDescent="0.25">
      <c r="A46" t="s">
        <v>227</v>
      </c>
      <c r="B46">
        <v>7.2</v>
      </c>
      <c r="C46">
        <v>5.3061069999999999</v>
      </c>
      <c r="D46">
        <v>0.12056500000000001</v>
      </c>
      <c r="E46">
        <v>13.381607000000001</v>
      </c>
      <c r="F46">
        <v>1684.0645999999999</v>
      </c>
      <c r="G46">
        <v>-12.352</v>
      </c>
      <c r="H46" t="s">
        <v>1</v>
      </c>
      <c r="I46" t="s">
        <v>665</v>
      </c>
      <c r="J46" t="s">
        <v>230</v>
      </c>
      <c r="K46">
        <f t="shared" si="0"/>
        <v>1.824440628223138</v>
      </c>
    </row>
    <row r="47" spans="1:11" x14ac:dyDescent="0.25">
      <c r="A47" t="s">
        <v>239</v>
      </c>
      <c r="B47">
        <v>7</v>
      </c>
      <c r="C47">
        <v>4.871245</v>
      </c>
      <c r="D47">
        <v>0.120142</v>
      </c>
      <c r="E47">
        <v>12.976464</v>
      </c>
      <c r="F47">
        <v>1766.7204999999999</v>
      </c>
      <c r="G47">
        <v>-11.088889</v>
      </c>
      <c r="H47" t="s">
        <v>1</v>
      </c>
      <c r="I47" t="s">
        <v>665</v>
      </c>
      <c r="J47" t="s">
        <v>230</v>
      </c>
      <c r="K47">
        <f t="shared" si="0"/>
        <v>2.0674555373682613</v>
      </c>
    </row>
    <row r="48" spans="1:11" x14ac:dyDescent="0.25">
      <c r="A48" t="s">
        <v>13</v>
      </c>
      <c r="B48">
        <v>7.3636359999999996</v>
      </c>
      <c r="C48">
        <v>5.3276529999999998</v>
      </c>
      <c r="D48">
        <v>0.14835100000000001</v>
      </c>
      <c r="E48">
        <v>17.894563999999999</v>
      </c>
      <c r="F48">
        <v>1784.600091</v>
      </c>
      <c r="G48">
        <v>-9.6</v>
      </c>
      <c r="H48" t="s">
        <v>1</v>
      </c>
      <c r="I48" t="s">
        <v>631</v>
      </c>
      <c r="J48" t="s">
        <v>12</v>
      </c>
      <c r="K48">
        <f t="shared" si="0"/>
        <v>3.3265250565422209</v>
      </c>
    </row>
    <row r="49" spans="1:11" x14ac:dyDescent="0.25">
      <c r="A49" t="s">
        <v>59</v>
      </c>
      <c r="B49">
        <v>7.3809519999999997</v>
      </c>
      <c r="C49">
        <v>5.2021009999999999</v>
      </c>
      <c r="D49">
        <v>0.121366</v>
      </c>
      <c r="E49">
        <v>14.336142000000001</v>
      </c>
      <c r="F49">
        <v>1668.5196189999999</v>
      </c>
      <c r="G49">
        <v>-10.195010999999999</v>
      </c>
      <c r="H49" t="s">
        <v>1</v>
      </c>
      <c r="I49" t="s">
        <v>631</v>
      </c>
      <c r="J49" t="s">
        <v>60</v>
      </c>
      <c r="K49">
        <f t="shared" si="0"/>
        <v>2.3462587914588715</v>
      </c>
    </row>
    <row r="50" spans="1:11" x14ac:dyDescent="0.25">
      <c r="A50" t="s">
        <v>122</v>
      </c>
      <c r="B50">
        <v>7.2727269999999997</v>
      </c>
      <c r="C50">
        <v>5.9175849999999999</v>
      </c>
      <c r="D50">
        <v>0.13323699999999999</v>
      </c>
      <c r="E50">
        <v>15.548075000000001</v>
      </c>
      <c r="F50">
        <v>1726.8904090000001</v>
      </c>
      <c r="G50">
        <v>-14.542149</v>
      </c>
      <c r="H50" t="s">
        <v>1</v>
      </c>
      <c r="I50" t="s">
        <v>631</v>
      </c>
      <c r="J50" t="s">
        <v>110</v>
      </c>
      <c r="K50">
        <f t="shared" si="0"/>
        <v>1.8463448281208423</v>
      </c>
    </row>
    <row r="51" spans="1:11" x14ac:dyDescent="0.25">
      <c r="A51" t="s">
        <v>123</v>
      </c>
      <c r="B51">
        <v>7.086957</v>
      </c>
      <c r="C51">
        <v>6.0649480000000002</v>
      </c>
      <c r="D51">
        <v>0.134079</v>
      </c>
      <c r="E51">
        <v>15.545938</v>
      </c>
      <c r="F51">
        <v>1692.3874780000001</v>
      </c>
      <c r="G51">
        <v>-15.686957</v>
      </c>
      <c r="H51" t="s">
        <v>1</v>
      </c>
      <c r="I51" t="s">
        <v>631</v>
      </c>
      <c r="J51" t="s">
        <v>124</v>
      </c>
      <c r="K51">
        <f t="shared" si="0"/>
        <v>1.6771736420877781</v>
      </c>
    </row>
    <row r="52" spans="1:11" x14ac:dyDescent="0.25">
      <c r="A52" t="s">
        <v>125</v>
      </c>
      <c r="B52">
        <v>7.25</v>
      </c>
      <c r="C52">
        <v>5.9685980000000001</v>
      </c>
      <c r="D52">
        <v>0.134269</v>
      </c>
      <c r="E52">
        <v>15.858036</v>
      </c>
      <c r="F52">
        <v>1678.4388329999999</v>
      </c>
      <c r="G52">
        <v>-13.758333</v>
      </c>
      <c r="H52" t="s">
        <v>1</v>
      </c>
      <c r="I52" t="s">
        <v>631</v>
      </c>
      <c r="J52" t="s">
        <v>124</v>
      </c>
      <c r="K52">
        <f t="shared" si="0"/>
        <v>1.934590726762609</v>
      </c>
    </row>
    <row r="53" spans="1:11" x14ac:dyDescent="0.25">
      <c r="A53" t="s">
        <v>128</v>
      </c>
      <c r="B53">
        <v>7.3636359999999996</v>
      </c>
      <c r="C53">
        <v>5.3276529999999998</v>
      </c>
      <c r="D53">
        <v>0.14835100000000001</v>
      </c>
      <c r="E53">
        <v>17.894563999999999</v>
      </c>
      <c r="F53">
        <v>1784.600091</v>
      </c>
      <c r="G53">
        <v>-9.6</v>
      </c>
      <c r="H53" t="s">
        <v>1</v>
      </c>
      <c r="I53" t="s">
        <v>631</v>
      </c>
      <c r="J53" t="s">
        <v>12</v>
      </c>
      <c r="K53">
        <f t="shared" si="0"/>
        <v>3.3265250565422209</v>
      </c>
    </row>
    <row r="54" spans="1:11" x14ac:dyDescent="0.25">
      <c r="A54" t="s">
        <v>130</v>
      </c>
      <c r="B54">
        <v>7</v>
      </c>
      <c r="C54">
        <v>5.9004339999999997</v>
      </c>
      <c r="D54">
        <v>0.140268</v>
      </c>
      <c r="E54">
        <v>17.289432999999999</v>
      </c>
      <c r="F54">
        <v>1737.9928749999999</v>
      </c>
      <c r="G54">
        <v>-14.3125</v>
      </c>
      <c r="H54" t="s">
        <v>83</v>
      </c>
      <c r="I54" t="s">
        <v>631</v>
      </c>
      <c r="J54" t="s">
        <v>33</v>
      </c>
      <c r="K54">
        <f t="shared" si="0"/>
        <v>2.0994872570682879</v>
      </c>
    </row>
    <row r="55" spans="1:11" x14ac:dyDescent="0.25">
      <c r="A55" t="s">
        <v>142</v>
      </c>
      <c r="B55">
        <v>7.4444439999999998</v>
      </c>
      <c r="C55">
        <v>5.5183879999999998</v>
      </c>
      <c r="D55">
        <v>0.13169700000000001</v>
      </c>
      <c r="E55">
        <v>13.14594</v>
      </c>
      <c r="F55">
        <v>1619.5851110000001</v>
      </c>
      <c r="G55">
        <v>-10.854321000000001</v>
      </c>
      <c r="H55" t="s">
        <v>143</v>
      </c>
      <c r="I55" t="s">
        <v>631</v>
      </c>
      <c r="J55" t="s">
        <v>33</v>
      </c>
      <c r="K55">
        <f t="shared" si="0"/>
        <v>1.9615200890133377</v>
      </c>
    </row>
    <row r="56" spans="1:11" x14ac:dyDescent="0.25">
      <c r="A56" t="s">
        <v>168</v>
      </c>
      <c r="B56">
        <v>6.8</v>
      </c>
      <c r="C56">
        <v>5.3241209999999999</v>
      </c>
      <c r="D56">
        <v>0.142933</v>
      </c>
      <c r="E56">
        <v>15.686864999999999</v>
      </c>
      <c r="F56">
        <v>1630.2646</v>
      </c>
      <c r="G56">
        <v>-16.02</v>
      </c>
      <c r="H56" t="s">
        <v>166</v>
      </c>
      <c r="I56" t="s">
        <v>631</v>
      </c>
      <c r="J56" t="s">
        <v>167</v>
      </c>
      <c r="K56">
        <f t="shared" si="0"/>
        <v>1.5963633392308987</v>
      </c>
    </row>
    <row r="57" spans="1:11" x14ac:dyDescent="0.25">
      <c r="A57" t="s">
        <v>169</v>
      </c>
      <c r="B57">
        <v>6.6363640000000004</v>
      </c>
      <c r="C57">
        <v>5.1021669999999997</v>
      </c>
      <c r="D57">
        <v>0.13921500000000001</v>
      </c>
      <c r="E57">
        <v>15.745825999999999</v>
      </c>
      <c r="F57">
        <v>1680.513273</v>
      </c>
      <c r="G57">
        <v>-16.317354999999999</v>
      </c>
      <c r="H57" t="s">
        <v>166</v>
      </c>
      <c r="I57" t="s">
        <v>631</v>
      </c>
      <c r="J57" t="s">
        <v>167</v>
      </c>
      <c r="K57">
        <f t="shared" si="0"/>
        <v>1.6216518907230062</v>
      </c>
    </row>
    <row r="58" spans="1:11" x14ac:dyDescent="0.25">
      <c r="A58" t="s">
        <v>181</v>
      </c>
      <c r="B58">
        <v>7.1764710000000003</v>
      </c>
      <c r="C58">
        <v>5.3099819999999998</v>
      </c>
      <c r="D58">
        <v>0.14216899999999999</v>
      </c>
      <c r="E58">
        <v>13.921642</v>
      </c>
      <c r="F58">
        <v>1707.8084309999999</v>
      </c>
      <c r="G58">
        <v>-12.163014</v>
      </c>
      <c r="H58" t="s">
        <v>1</v>
      </c>
      <c r="I58" t="s">
        <v>631</v>
      </c>
      <c r="J58" t="s">
        <v>182</v>
      </c>
      <c r="K58">
        <f t="shared" si="0"/>
        <v>1.9547373357429085</v>
      </c>
    </row>
    <row r="59" spans="1:11" x14ac:dyDescent="0.25">
      <c r="A59" t="s">
        <v>193</v>
      </c>
      <c r="B59">
        <v>7.1568630000000004</v>
      </c>
      <c r="C59">
        <v>5.5512810000000004</v>
      </c>
      <c r="D59">
        <v>0.124681</v>
      </c>
      <c r="E59">
        <v>13.921642</v>
      </c>
      <c r="F59">
        <v>1704.9652940000001</v>
      </c>
      <c r="G59">
        <v>-13.341023</v>
      </c>
      <c r="H59" t="s">
        <v>1</v>
      </c>
      <c r="I59" t="s">
        <v>631</v>
      </c>
      <c r="J59" t="s">
        <v>195</v>
      </c>
      <c r="K59">
        <f t="shared" si="0"/>
        <v>1.7791676429530741</v>
      </c>
    </row>
    <row r="60" spans="1:11" x14ac:dyDescent="0.25">
      <c r="A60" t="s">
        <v>225</v>
      </c>
      <c r="B60">
        <v>7.3076920000000003</v>
      </c>
      <c r="C60">
        <v>5.1060169999999996</v>
      </c>
      <c r="D60">
        <v>0.119101</v>
      </c>
      <c r="E60">
        <v>13.370377</v>
      </c>
      <c r="F60">
        <v>1703.3143849999999</v>
      </c>
      <c r="G60">
        <v>-11.687048000000001</v>
      </c>
      <c r="H60" t="s">
        <v>1</v>
      </c>
      <c r="I60" t="s">
        <v>631</v>
      </c>
      <c r="J60" t="s">
        <v>202</v>
      </c>
      <c r="K60">
        <f t="shared" si="0"/>
        <v>1.9486490923091222</v>
      </c>
    </row>
    <row r="61" spans="1:11" x14ac:dyDescent="0.25">
      <c r="A61" t="s">
        <v>227</v>
      </c>
      <c r="B61">
        <v>7.2</v>
      </c>
      <c r="C61">
        <v>5.3061069999999999</v>
      </c>
      <c r="D61">
        <v>0.12056500000000001</v>
      </c>
      <c r="E61">
        <v>13.381607000000001</v>
      </c>
      <c r="F61">
        <v>1684.0645999999999</v>
      </c>
      <c r="G61">
        <v>-12.352</v>
      </c>
      <c r="H61" t="s">
        <v>1</v>
      </c>
      <c r="I61" t="s">
        <v>631</v>
      </c>
      <c r="J61" t="s">
        <v>231</v>
      </c>
      <c r="K61">
        <f t="shared" si="0"/>
        <v>1.824440628223138</v>
      </c>
    </row>
    <row r="62" spans="1:11" x14ac:dyDescent="0.25">
      <c r="A62" t="s">
        <v>227</v>
      </c>
      <c r="B62">
        <v>7.2</v>
      </c>
      <c r="C62">
        <v>5.3061069999999999</v>
      </c>
      <c r="D62">
        <v>0.12056500000000001</v>
      </c>
      <c r="E62">
        <v>13.381607000000001</v>
      </c>
      <c r="F62">
        <v>1684.0645999999999</v>
      </c>
      <c r="G62">
        <v>-12.352</v>
      </c>
      <c r="H62" t="s">
        <v>1</v>
      </c>
      <c r="I62" t="s">
        <v>631</v>
      </c>
      <c r="J62" t="s">
        <v>182</v>
      </c>
      <c r="K62">
        <f t="shared" si="0"/>
        <v>1.824440628223138</v>
      </c>
    </row>
    <row r="63" spans="1:11" x14ac:dyDescent="0.25">
      <c r="A63" t="s">
        <v>227</v>
      </c>
      <c r="B63">
        <v>7.2</v>
      </c>
      <c r="C63">
        <v>5.3061069999999999</v>
      </c>
      <c r="D63">
        <v>0.12056500000000001</v>
      </c>
      <c r="E63">
        <v>13.381607000000001</v>
      </c>
      <c r="F63">
        <v>1684.0645999999999</v>
      </c>
      <c r="G63">
        <v>-12.352</v>
      </c>
      <c r="H63" t="s">
        <v>1</v>
      </c>
      <c r="I63" t="s">
        <v>631</v>
      </c>
      <c r="J63" t="s">
        <v>233</v>
      </c>
      <c r="K63">
        <f t="shared" si="0"/>
        <v>1.824440628223138</v>
      </c>
    </row>
    <row r="64" spans="1:11" x14ac:dyDescent="0.25">
      <c r="A64" t="s">
        <v>227</v>
      </c>
      <c r="B64">
        <v>7.2</v>
      </c>
      <c r="C64">
        <v>5.3061069999999999</v>
      </c>
      <c r="D64">
        <v>0.12056500000000001</v>
      </c>
      <c r="E64">
        <v>13.381607000000001</v>
      </c>
      <c r="F64">
        <v>1684.0645999999999</v>
      </c>
      <c r="G64">
        <v>-12.352</v>
      </c>
      <c r="H64" t="s">
        <v>1</v>
      </c>
      <c r="I64" t="s">
        <v>631</v>
      </c>
      <c r="J64" t="s">
        <v>234</v>
      </c>
      <c r="K64">
        <f t="shared" si="0"/>
        <v>1.824440628223138</v>
      </c>
    </row>
    <row r="65" spans="1:11" x14ac:dyDescent="0.25">
      <c r="A65" t="s">
        <v>227</v>
      </c>
      <c r="B65">
        <v>7.2</v>
      </c>
      <c r="C65">
        <v>5.3061069999999999</v>
      </c>
      <c r="D65">
        <v>0.12056500000000001</v>
      </c>
      <c r="E65">
        <v>13.381607000000001</v>
      </c>
      <c r="F65">
        <v>1684.0645999999999</v>
      </c>
      <c r="G65">
        <v>-12.352</v>
      </c>
      <c r="H65" t="s">
        <v>1</v>
      </c>
      <c r="I65" t="s">
        <v>631</v>
      </c>
      <c r="J65" t="s">
        <v>194</v>
      </c>
      <c r="K65">
        <f t="shared" si="0"/>
        <v>1.824440628223138</v>
      </c>
    </row>
    <row r="66" spans="1:11" x14ac:dyDescent="0.25">
      <c r="A66" t="s">
        <v>227</v>
      </c>
      <c r="B66">
        <v>7.2</v>
      </c>
      <c r="C66">
        <v>5.3061069999999999</v>
      </c>
      <c r="D66">
        <v>0.12056500000000001</v>
      </c>
      <c r="E66">
        <v>13.381607000000001</v>
      </c>
      <c r="F66">
        <v>1684.0645999999999</v>
      </c>
      <c r="G66">
        <v>-12.352</v>
      </c>
      <c r="H66" t="s">
        <v>1</v>
      </c>
      <c r="I66" t="s">
        <v>631</v>
      </c>
      <c r="J66" t="s">
        <v>195</v>
      </c>
      <c r="K66">
        <f t="shared" ref="K66:K129" si="1">(F66*E66)/(1000*ABS(G66))</f>
        <v>1.824440628223138</v>
      </c>
    </row>
    <row r="67" spans="1:11" x14ac:dyDescent="0.25">
      <c r="A67" t="s">
        <v>249</v>
      </c>
      <c r="B67">
        <v>7.0769229999999999</v>
      </c>
      <c r="C67">
        <v>5.9061180000000002</v>
      </c>
      <c r="D67">
        <v>0.12154</v>
      </c>
      <c r="E67">
        <v>14.222383000000001</v>
      </c>
      <c r="F67">
        <v>1684.1775</v>
      </c>
      <c r="G67">
        <v>-13.920118</v>
      </c>
      <c r="H67" t="s">
        <v>1</v>
      </c>
      <c r="I67" t="s">
        <v>631</v>
      </c>
      <c r="J67" t="s">
        <v>233</v>
      </c>
      <c r="K67">
        <f t="shared" si="1"/>
        <v>1.7207481606824384</v>
      </c>
    </row>
    <row r="68" spans="1:11" x14ac:dyDescent="0.25">
      <c r="A68" t="s">
        <v>250</v>
      </c>
      <c r="B68">
        <v>6.9629630000000002</v>
      </c>
      <c r="C68">
        <v>6.070964</v>
      </c>
      <c r="D68">
        <v>0.120862</v>
      </c>
      <c r="E68">
        <v>14.585827</v>
      </c>
      <c r="F68">
        <v>1684.2820369999999</v>
      </c>
      <c r="G68">
        <v>-15.226336999999999</v>
      </c>
      <c r="H68" t="s">
        <v>1</v>
      </c>
      <c r="I68" t="s">
        <v>631</v>
      </c>
      <c r="J68" t="s">
        <v>233</v>
      </c>
      <c r="K68">
        <f t="shared" si="1"/>
        <v>1.6134311496513969</v>
      </c>
    </row>
    <row r="69" spans="1:11" x14ac:dyDescent="0.25">
      <c r="A69" t="s">
        <v>264</v>
      </c>
      <c r="B69">
        <v>6.9090910000000001</v>
      </c>
      <c r="C69">
        <v>6.1940229999999996</v>
      </c>
      <c r="D69">
        <v>0.13498499999999999</v>
      </c>
      <c r="E69">
        <v>14.697982</v>
      </c>
      <c r="F69">
        <v>1707.604182</v>
      </c>
      <c r="G69">
        <v>-17.917355000000001</v>
      </c>
      <c r="H69" t="s">
        <v>1</v>
      </c>
      <c r="I69" t="s">
        <v>631</v>
      </c>
      <c r="J69" t="s">
        <v>124</v>
      </c>
      <c r="K69">
        <f t="shared" si="1"/>
        <v>1.4007835157678532</v>
      </c>
    </row>
    <row r="70" spans="1:11" x14ac:dyDescent="0.25">
      <c r="A70" t="s">
        <v>301</v>
      </c>
      <c r="B70">
        <v>6.8</v>
      </c>
      <c r="C70">
        <v>7.0535240000000003</v>
      </c>
      <c r="D70">
        <v>0.15001300000000001</v>
      </c>
      <c r="E70">
        <v>13.381607000000001</v>
      </c>
      <c r="F70">
        <v>1636.6646000000001</v>
      </c>
      <c r="G70">
        <v>-26.192</v>
      </c>
      <c r="H70" t="s">
        <v>1</v>
      </c>
      <c r="I70" t="s">
        <v>631</v>
      </c>
      <c r="J70" t="s">
        <v>286</v>
      </c>
      <c r="K70">
        <f t="shared" si="1"/>
        <v>0.83617908017761922</v>
      </c>
    </row>
    <row r="71" spans="1:11" x14ac:dyDescent="0.25">
      <c r="A71" t="s">
        <v>305</v>
      </c>
      <c r="B71">
        <v>7.6031750000000002</v>
      </c>
      <c r="C71">
        <v>4.3526749999999996</v>
      </c>
      <c r="D71">
        <v>0.14750099999999999</v>
      </c>
      <c r="E71">
        <v>14.7361</v>
      </c>
      <c r="F71">
        <v>1603.456889</v>
      </c>
      <c r="G71">
        <v>-4.79617</v>
      </c>
      <c r="H71" t="s">
        <v>1</v>
      </c>
      <c r="I71" t="s">
        <v>631</v>
      </c>
      <c r="J71" t="s">
        <v>28</v>
      </c>
      <c r="K71">
        <f t="shared" si="1"/>
        <v>4.9265770525216794</v>
      </c>
    </row>
    <row r="72" spans="1:11" x14ac:dyDescent="0.25">
      <c r="A72" t="s">
        <v>308</v>
      </c>
      <c r="B72">
        <v>7.5</v>
      </c>
      <c r="C72">
        <v>4.7973910000000002</v>
      </c>
      <c r="D72">
        <v>0.14255599999999999</v>
      </c>
      <c r="E72">
        <v>14.897512000000001</v>
      </c>
      <c r="F72">
        <v>1588.1571670000001</v>
      </c>
      <c r="G72">
        <v>-5.8777780000000002</v>
      </c>
      <c r="H72" t="s">
        <v>1</v>
      </c>
      <c r="I72" t="s">
        <v>631</v>
      </c>
      <c r="J72" t="s">
        <v>28</v>
      </c>
      <c r="K72">
        <f t="shared" si="1"/>
        <v>4.0252609835329789</v>
      </c>
    </row>
    <row r="73" spans="1:11" x14ac:dyDescent="0.25">
      <c r="A73" t="s">
        <v>349</v>
      </c>
      <c r="B73">
        <v>7</v>
      </c>
      <c r="C73">
        <v>4.1584450000000004</v>
      </c>
      <c r="D73">
        <v>0.12878800000000001</v>
      </c>
      <c r="E73">
        <v>12.662549</v>
      </c>
      <c r="F73">
        <v>1721.369222</v>
      </c>
      <c r="G73">
        <v>-7.2888890000000002</v>
      </c>
      <c r="H73" t="s">
        <v>1</v>
      </c>
      <c r="I73" t="s">
        <v>631</v>
      </c>
      <c r="J73" t="s">
        <v>345</v>
      </c>
      <c r="K73">
        <f t="shared" si="1"/>
        <v>2.9904313429202829</v>
      </c>
    </row>
    <row r="74" spans="1:11" x14ac:dyDescent="0.25">
      <c r="A74" t="s">
        <v>349</v>
      </c>
      <c r="B74">
        <v>7</v>
      </c>
      <c r="C74">
        <v>4.1584450000000004</v>
      </c>
      <c r="D74">
        <v>0.12878800000000001</v>
      </c>
      <c r="E74">
        <v>12.662549</v>
      </c>
      <c r="F74">
        <v>1721.369222</v>
      </c>
      <c r="G74">
        <v>-7.2888890000000002</v>
      </c>
      <c r="H74" t="s">
        <v>1</v>
      </c>
      <c r="I74" t="s">
        <v>631</v>
      </c>
      <c r="J74" t="s">
        <v>167</v>
      </c>
      <c r="K74">
        <f t="shared" si="1"/>
        <v>2.9904313429202829</v>
      </c>
    </row>
    <row r="75" spans="1:11" x14ac:dyDescent="0.25">
      <c r="A75" t="s">
        <v>351</v>
      </c>
      <c r="B75">
        <v>6.75</v>
      </c>
      <c r="C75">
        <v>4.7779809999999996</v>
      </c>
      <c r="D75">
        <v>0.127279</v>
      </c>
      <c r="E75">
        <v>12.898234</v>
      </c>
      <c r="F75">
        <v>1672.1163329999999</v>
      </c>
      <c r="G75">
        <v>-9.3645829999999997</v>
      </c>
      <c r="H75" t="s">
        <v>1</v>
      </c>
      <c r="I75" t="s">
        <v>631</v>
      </c>
      <c r="J75" t="s">
        <v>167</v>
      </c>
      <c r="K75">
        <f t="shared" si="1"/>
        <v>2.3030761474649668</v>
      </c>
    </row>
    <row r="76" spans="1:11" x14ac:dyDescent="0.25">
      <c r="A76" t="s">
        <v>351</v>
      </c>
      <c r="B76">
        <v>6.75</v>
      </c>
      <c r="C76">
        <v>4.7779809999999996</v>
      </c>
      <c r="D76">
        <v>0.127279</v>
      </c>
      <c r="E76">
        <v>12.898234</v>
      </c>
      <c r="F76">
        <v>1672.1163329999999</v>
      </c>
      <c r="G76">
        <v>-9.3645829999999997</v>
      </c>
      <c r="H76" t="s">
        <v>166</v>
      </c>
      <c r="I76" t="s">
        <v>631</v>
      </c>
      <c r="J76" t="s">
        <v>167</v>
      </c>
      <c r="K76">
        <f t="shared" si="1"/>
        <v>2.3030761474649668</v>
      </c>
    </row>
    <row r="77" spans="1:11" x14ac:dyDescent="0.25">
      <c r="A77" t="s">
        <v>352</v>
      </c>
      <c r="B77">
        <v>6.461538</v>
      </c>
      <c r="C77">
        <v>5.4053019999999998</v>
      </c>
      <c r="D77">
        <v>0.12551499999999999</v>
      </c>
      <c r="E77">
        <v>12.939562</v>
      </c>
      <c r="F77">
        <v>1615.286077</v>
      </c>
      <c r="G77">
        <v>-11.340237</v>
      </c>
      <c r="H77" t="s">
        <v>1</v>
      </c>
      <c r="I77" t="s">
        <v>631</v>
      </c>
      <c r="J77" t="s">
        <v>167</v>
      </c>
      <c r="K77">
        <f t="shared" si="1"/>
        <v>1.8430914928037458</v>
      </c>
    </row>
    <row r="78" spans="1:11" x14ac:dyDescent="0.25">
      <c r="A78" t="s">
        <v>358</v>
      </c>
      <c r="B78">
        <v>7.4444439999999998</v>
      </c>
      <c r="C78">
        <v>3.588117</v>
      </c>
      <c r="D78">
        <v>0.10237599999999999</v>
      </c>
      <c r="E78">
        <v>9.6005920000000007</v>
      </c>
      <c r="F78">
        <v>1873.174111</v>
      </c>
      <c r="G78">
        <v>-5.020912</v>
      </c>
      <c r="H78" t="s">
        <v>1</v>
      </c>
      <c r="I78" t="s">
        <v>631</v>
      </c>
      <c r="J78" t="s">
        <v>359</v>
      </c>
      <c r="K78">
        <f t="shared" si="1"/>
        <v>3.5817358250201785</v>
      </c>
    </row>
    <row r="79" spans="1:11" x14ac:dyDescent="0.25">
      <c r="A79" t="s">
        <v>360</v>
      </c>
      <c r="B79">
        <v>7.375</v>
      </c>
      <c r="C79">
        <v>3.752024</v>
      </c>
      <c r="D79">
        <v>0.10312300000000001</v>
      </c>
      <c r="E79">
        <v>9.8275509999999997</v>
      </c>
      <c r="F79">
        <v>1858.488938</v>
      </c>
      <c r="G79">
        <v>-5.6015620000000004</v>
      </c>
      <c r="H79" t="s">
        <v>1</v>
      </c>
      <c r="I79" t="s">
        <v>631</v>
      </c>
      <c r="J79" t="s">
        <v>359</v>
      </c>
      <c r="K79">
        <f t="shared" si="1"/>
        <v>3.2605896036017872</v>
      </c>
    </row>
    <row r="80" spans="1:11" x14ac:dyDescent="0.25">
      <c r="A80" t="s">
        <v>517</v>
      </c>
      <c r="B80">
        <v>4.32</v>
      </c>
      <c r="C80">
        <v>4.9221940000000002</v>
      </c>
      <c r="D80">
        <v>0.115845</v>
      </c>
      <c r="E80">
        <v>14.500753</v>
      </c>
      <c r="F80">
        <v>2397.3858399999999</v>
      </c>
      <c r="G80">
        <v>-6.3360000000000003</v>
      </c>
      <c r="H80" t="s">
        <v>518</v>
      </c>
      <c r="I80" t="s">
        <v>631</v>
      </c>
      <c r="J80" t="s">
        <v>519</v>
      </c>
      <c r="K80">
        <f t="shared" si="1"/>
        <v>5.4867266274522599</v>
      </c>
    </row>
    <row r="81" spans="1:11" x14ac:dyDescent="0.25">
      <c r="A81" t="s">
        <v>517</v>
      </c>
      <c r="B81">
        <v>4.32</v>
      </c>
      <c r="C81">
        <v>4.9221940000000002</v>
      </c>
      <c r="D81">
        <v>0.115845</v>
      </c>
      <c r="E81">
        <v>14.500753</v>
      </c>
      <c r="F81">
        <v>2397.3858399999999</v>
      </c>
      <c r="G81">
        <v>-6.3360000000000003</v>
      </c>
      <c r="H81" t="s">
        <v>518</v>
      </c>
      <c r="I81" t="s">
        <v>631</v>
      </c>
      <c r="J81" t="s">
        <v>520</v>
      </c>
      <c r="K81">
        <f t="shared" si="1"/>
        <v>5.4867266274522599</v>
      </c>
    </row>
    <row r="82" spans="1:11" x14ac:dyDescent="0.25">
      <c r="A82" t="s">
        <v>521</v>
      </c>
      <c r="B82">
        <v>4.3</v>
      </c>
      <c r="C82">
        <v>5.1398549999999998</v>
      </c>
      <c r="D82">
        <v>0.22150500000000001</v>
      </c>
      <c r="E82">
        <v>14.534236</v>
      </c>
      <c r="F82">
        <v>2169.1646000000001</v>
      </c>
      <c r="G82">
        <v>-16.763999999999999</v>
      </c>
      <c r="H82" t="s">
        <v>522</v>
      </c>
      <c r="I82" t="s">
        <v>631</v>
      </c>
      <c r="J82" t="s">
        <v>520</v>
      </c>
      <c r="K82">
        <f t="shared" si="1"/>
        <v>1.8806460402795036</v>
      </c>
    </row>
    <row r="83" spans="1:11" x14ac:dyDescent="0.25">
      <c r="A83" t="s">
        <v>525</v>
      </c>
      <c r="B83">
        <v>4.6470589999999996</v>
      </c>
      <c r="C83">
        <v>3.830476</v>
      </c>
      <c r="D83">
        <v>5.0534000000000003E-2</v>
      </c>
      <c r="E83">
        <v>12.708367000000001</v>
      </c>
      <c r="F83">
        <v>2446.9013530000002</v>
      </c>
      <c r="G83">
        <v>-4.6726640000000002</v>
      </c>
      <c r="H83" t="s">
        <v>1</v>
      </c>
      <c r="I83" t="s">
        <v>631</v>
      </c>
      <c r="J83" t="s">
        <v>526</v>
      </c>
      <c r="K83">
        <f t="shared" si="1"/>
        <v>6.6549018732612826</v>
      </c>
    </row>
    <row r="84" spans="1:11" x14ac:dyDescent="0.25">
      <c r="A84" t="s">
        <v>527</v>
      </c>
      <c r="B84">
        <v>4.5555560000000002</v>
      </c>
      <c r="C84">
        <v>3.734899</v>
      </c>
      <c r="D84">
        <v>4.9758999999999998E-2</v>
      </c>
      <c r="E84">
        <v>13.14594</v>
      </c>
      <c r="F84">
        <v>2362.8136669999999</v>
      </c>
      <c r="G84">
        <v>-8.2765430000000002</v>
      </c>
      <c r="H84" t="s">
        <v>1</v>
      </c>
      <c r="I84" t="s">
        <v>631</v>
      </c>
      <c r="J84" t="s">
        <v>526</v>
      </c>
      <c r="K84">
        <f t="shared" si="1"/>
        <v>3.7529445201410758</v>
      </c>
    </row>
    <row r="85" spans="1:11" x14ac:dyDescent="0.25">
      <c r="A85" t="s">
        <v>528</v>
      </c>
      <c r="B85">
        <v>4.4000000000000004</v>
      </c>
      <c r="C85">
        <v>3.5665439999999999</v>
      </c>
      <c r="D85">
        <v>4.8415E-2</v>
      </c>
      <c r="E85">
        <v>13.381607000000001</v>
      </c>
      <c r="F85">
        <v>2219.8645999999999</v>
      </c>
      <c r="G85">
        <v>-13.36</v>
      </c>
      <c r="H85" t="s">
        <v>1</v>
      </c>
      <c r="I85" t="s">
        <v>631</v>
      </c>
      <c r="J85" t="s">
        <v>526</v>
      </c>
      <c r="K85">
        <f t="shared" si="1"/>
        <v>2.2234547657494161</v>
      </c>
    </row>
    <row r="86" spans="1:11" x14ac:dyDescent="0.25">
      <c r="A86" t="s">
        <v>529</v>
      </c>
      <c r="B86">
        <v>4.34</v>
      </c>
      <c r="C86">
        <v>5.9162109999999997</v>
      </c>
      <c r="D86">
        <v>0.11257399999999999</v>
      </c>
      <c r="E86">
        <v>13.463853</v>
      </c>
      <c r="F86">
        <v>2316.7793799999999</v>
      </c>
      <c r="G86">
        <v>-4.8632</v>
      </c>
      <c r="H86" t="s">
        <v>518</v>
      </c>
      <c r="I86" t="s">
        <v>631</v>
      </c>
      <c r="J86" t="s">
        <v>520</v>
      </c>
      <c r="K86">
        <f t="shared" si="1"/>
        <v>6.414043635003936</v>
      </c>
    </row>
    <row r="87" spans="1:11" x14ac:dyDescent="0.25">
      <c r="A87" t="s">
        <v>530</v>
      </c>
      <c r="B87">
        <v>4.3</v>
      </c>
      <c r="C87">
        <v>5.2841500000000003</v>
      </c>
      <c r="D87">
        <v>0.101868</v>
      </c>
      <c r="E87">
        <v>13.778669000000001</v>
      </c>
      <c r="F87">
        <v>2265.3523</v>
      </c>
      <c r="G87">
        <v>-8.5687999999999995</v>
      </c>
      <c r="H87" t="s">
        <v>518</v>
      </c>
      <c r="I87" t="s">
        <v>631</v>
      </c>
      <c r="J87" t="s">
        <v>520</v>
      </c>
      <c r="K87">
        <f t="shared" si="1"/>
        <v>3.6426967031659867</v>
      </c>
    </row>
    <row r="88" spans="1:11" x14ac:dyDescent="0.25">
      <c r="A88" t="s">
        <v>531</v>
      </c>
      <c r="B88">
        <v>4.34</v>
      </c>
      <c r="C88">
        <v>4.961506</v>
      </c>
      <c r="D88">
        <v>0.105588</v>
      </c>
      <c r="E88">
        <v>12.631738</v>
      </c>
      <c r="F88">
        <v>2361.0593800000001</v>
      </c>
      <c r="G88">
        <v>-4.4283200000000003</v>
      </c>
      <c r="H88" t="s">
        <v>518</v>
      </c>
      <c r="I88" t="s">
        <v>631</v>
      </c>
      <c r="J88" t="s">
        <v>520</v>
      </c>
      <c r="K88">
        <f t="shared" si="1"/>
        <v>6.7348979953125427</v>
      </c>
    </row>
    <row r="89" spans="1:11" x14ac:dyDescent="0.25">
      <c r="A89" t="s">
        <v>532</v>
      </c>
      <c r="B89">
        <v>4.2</v>
      </c>
      <c r="C89">
        <v>3.5798839999999998</v>
      </c>
      <c r="D89">
        <v>8.6845000000000006E-2</v>
      </c>
      <c r="E89">
        <v>12.511502</v>
      </c>
      <c r="F89">
        <v>2136.2646</v>
      </c>
      <c r="G89">
        <v>-15.04</v>
      </c>
      <c r="H89" t="s">
        <v>522</v>
      </c>
      <c r="I89" t="s">
        <v>631</v>
      </c>
      <c r="J89" t="s">
        <v>520</v>
      </c>
      <c r="K89">
        <f t="shared" si="1"/>
        <v>1.7771196020897075</v>
      </c>
    </row>
    <row r="90" spans="1:11" x14ac:dyDescent="0.25">
      <c r="A90" t="s">
        <v>540</v>
      </c>
      <c r="B90">
        <v>4.4000000000000004</v>
      </c>
      <c r="C90">
        <v>4.9944170000000003</v>
      </c>
      <c r="D90">
        <v>0.118254</v>
      </c>
      <c r="E90">
        <v>13.381607000000001</v>
      </c>
      <c r="F90">
        <v>2523.1999999999998</v>
      </c>
      <c r="G90">
        <v>2.6560000000000001</v>
      </c>
      <c r="H90" t="s">
        <v>543</v>
      </c>
      <c r="I90" t="s">
        <v>631</v>
      </c>
      <c r="J90" t="s">
        <v>544</v>
      </c>
      <c r="K90">
        <f t="shared" si="1"/>
        <v>12.712526649999999</v>
      </c>
    </row>
    <row r="91" spans="1:11" x14ac:dyDescent="0.25">
      <c r="A91" t="s">
        <v>540</v>
      </c>
      <c r="B91">
        <v>4.4000000000000004</v>
      </c>
      <c r="C91">
        <v>4.9944170000000003</v>
      </c>
      <c r="D91">
        <v>0.118254</v>
      </c>
      <c r="E91">
        <v>13.381607000000001</v>
      </c>
      <c r="F91">
        <v>2523.1999999999998</v>
      </c>
      <c r="G91">
        <v>2.6560000000000001</v>
      </c>
      <c r="H91" t="s">
        <v>545</v>
      </c>
      <c r="I91" t="s">
        <v>631</v>
      </c>
      <c r="J91" t="s">
        <v>544</v>
      </c>
      <c r="K91">
        <f t="shared" si="1"/>
        <v>12.712526649999999</v>
      </c>
    </row>
    <row r="92" spans="1:11" x14ac:dyDescent="0.25">
      <c r="A92" t="s">
        <v>540</v>
      </c>
      <c r="B92">
        <v>4.4000000000000004</v>
      </c>
      <c r="C92">
        <v>4.9944170000000003</v>
      </c>
      <c r="D92">
        <v>0.118254</v>
      </c>
      <c r="E92">
        <v>13.381607000000001</v>
      </c>
      <c r="F92">
        <v>2523.1999999999998</v>
      </c>
      <c r="G92">
        <v>2.6560000000000001</v>
      </c>
      <c r="H92" t="s">
        <v>546</v>
      </c>
      <c r="I92" t="s">
        <v>631</v>
      </c>
      <c r="J92" t="s">
        <v>544</v>
      </c>
      <c r="K92">
        <f t="shared" si="1"/>
        <v>12.712526649999999</v>
      </c>
    </row>
    <row r="93" spans="1:11" x14ac:dyDescent="0.25">
      <c r="A93" t="s">
        <v>547</v>
      </c>
      <c r="B93">
        <v>4.25</v>
      </c>
      <c r="C93">
        <v>4.8723869999999998</v>
      </c>
      <c r="D93">
        <v>0.129687</v>
      </c>
      <c r="E93">
        <v>11.526289</v>
      </c>
      <c r="F93">
        <v>2331.5</v>
      </c>
      <c r="G93">
        <v>2.4</v>
      </c>
      <c r="H93" t="s">
        <v>1</v>
      </c>
      <c r="I93" t="s">
        <v>631</v>
      </c>
      <c r="J93" t="s">
        <v>548</v>
      </c>
      <c r="K93">
        <f t="shared" si="1"/>
        <v>11.197309501458333</v>
      </c>
    </row>
    <row r="94" spans="1:11" x14ac:dyDescent="0.25">
      <c r="A94" t="s">
        <v>547</v>
      </c>
      <c r="B94">
        <v>4.25</v>
      </c>
      <c r="C94">
        <v>4.8723869999999998</v>
      </c>
      <c r="D94">
        <v>0.129687</v>
      </c>
      <c r="E94">
        <v>11.526289</v>
      </c>
      <c r="F94">
        <v>2331.5</v>
      </c>
      <c r="G94">
        <v>2.4</v>
      </c>
      <c r="H94" t="s">
        <v>549</v>
      </c>
      <c r="I94" t="s">
        <v>631</v>
      </c>
      <c r="J94" t="s">
        <v>548</v>
      </c>
      <c r="K94">
        <f t="shared" si="1"/>
        <v>11.197309501458333</v>
      </c>
    </row>
    <row r="95" spans="1:11" x14ac:dyDescent="0.25">
      <c r="A95" t="s">
        <v>550</v>
      </c>
      <c r="B95">
        <v>5.4</v>
      </c>
      <c r="C95">
        <v>3.148018</v>
      </c>
      <c r="D95">
        <v>0.34339500000000001</v>
      </c>
      <c r="E95">
        <v>13.381607000000001</v>
      </c>
      <c r="F95">
        <v>2961</v>
      </c>
      <c r="G95">
        <v>-4.6879999999999997</v>
      </c>
      <c r="H95" t="s">
        <v>1</v>
      </c>
      <c r="I95" t="s">
        <v>631</v>
      </c>
      <c r="J95" t="s">
        <v>551</v>
      </c>
      <c r="K95">
        <f t="shared" si="1"/>
        <v>8.4519919639505119</v>
      </c>
    </row>
    <row r="96" spans="1:11" x14ac:dyDescent="0.25">
      <c r="A96" t="s">
        <v>550</v>
      </c>
      <c r="B96">
        <v>5.4</v>
      </c>
      <c r="C96">
        <v>3.148018</v>
      </c>
      <c r="D96">
        <v>0.34339500000000001</v>
      </c>
      <c r="E96">
        <v>13.381607000000001</v>
      </c>
      <c r="F96">
        <v>2961</v>
      </c>
      <c r="G96">
        <v>-4.6879999999999997</v>
      </c>
      <c r="H96" t="s">
        <v>1</v>
      </c>
      <c r="I96" t="s">
        <v>631</v>
      </c>
      <c r="J96" t="s">
        <v>552</v>
      </c>
      <c r="K96">
        <f t="shared" si="1"/>
        <v>8.4519919639505119</v>
      </c>
    </row>
    <row r="97" spans="1:11" x14ac:dyDescent="0.25">
      <c r="A97" t="s">
        <v>550</v>
      </c>
      <c r="B97">
        <v>5.4</v>
      </c>
      <c r="C97">
        <v>3.148018</v>
      </c>
      <c r="D97">
        <v>0.34339500000000001</v>
      </c>
      <c r="E97">
        <v>13.381607000000001</v>
      </c>
      <c r="F97">
        <v>2961</v>
      </c>
      <c r="G97">
        <v>-4.6879999999999997</v>
      </c>
      <c r="H97" t="s">
        <v>553</v>
      </c>
      <c r="I97" t="s">
        <v>631</v>
      </c>
      <c r="J97" t="s">
        <v>552</v>
      </c>
      <c r="K97">
        <f t="shared" si="1"/>
        <v>8.4519919639505119</v>
      </c>
    </row>
    <row r="98" spans="1:11" x14ac:dyDescent="0.25">
      <c r="A98" t="s">
        <v>554</v>
      </c>
      <c r="B98">
        <v>5.5</v>
      </c>
      <c r="C98">
        <v>2.3104619999999998</v>
      </c>
      <c r="D98">
        <v>0.36369600000000002</v>
      </c>
      <c r="E98">
        <v>11.526289</v>
      </c>
      <c r="F98">
        <v>3155.5</v>
      </c>
      <c r="G98">
        <v>-6.625</v>
      </c>
      <c r="H98" t="s">
        <v>1</v>
      </c>
      <c r="I98" t="s">
        <v>631</v>
      </c>
      <c r="J98" t="s">
        <v>551</v>
      </c>
      <c r="K98">
        <f t="shared" si="1"/>
        <v>5.4899931984150943</v>
      </c>
    </row>
    <row r="99" spans="1:11" x14ac:dyDescent="0.25">
      <c r="A99" t="s">
        <v>554</v>
      </c>
      <c r="B99">
        <v>5.5</v>
      </c>
      <c r="C99">
        <v>2.3104619999999998</v>
      </c>
      <c r="D99">
        <v>0.36369600000000002</v>
      </c>
      <c r="E99">
        <v>11.526289</v>
      </c>
      <c r="F99">
        <v>3155.5</v>
      </c>
      <c r="G99">
        <v>-6.625</v>
      </c>
      <c r="H99" t="s">
        <v>1</v>
      </c>
      <c r="I99" t="s">
        <v>631</v>
      </c>
      <c r="J99" t="s">
        <v>552</v>
      </c>
      <c r="K99">
        <f t="shared" si="1"/>
        <v>5.4899931984150943</v>
      </c>
    </row>
    <row r="100" spans="1:11" x14ac:dyDescent="0.25">
      <c r="A100" t="s">
        <v>554</v>
      </c>
      <c r="B100">
        <v>5.5</v>
      </c>
      <c r="C100">
        <v>2.3104619999999998</v>
      </c>
      <c r="D100">
        <v>0.36369600000000002</v>
      </c>
      <c r="E100">
        <v>11.526289</v>
      </c>
      <c r="F100">
        <v>3155.5</v>
      </c>
      <c r="G100">
        <v>-6.625</v>
      </c>
      <c r="H100" t="s">
        <v>553</v>
      </c>
      <c r="I100" t="s">
        <v>631</v>
      </c>
      <c r="J100" t="s">
        <v>552</v>
      </c>
      <c r="K100">
        <f t="shared" si="1"/>
        <v>5.4899931984150943</v>
      </c>
    </row>
    <row r="101" spans="1:11" x14ac:dyDescent="0.25">
      <c r="A101" t="s">
        <v>555</v>
      </c>
      <c r="B101">
        <v>4.7647060000000003</v>
      </c>
      <c r="C101">
        <v>6.5724470000000004</v>
      </c>
      <c r="D101">
        <v>0.29788199999999998</v>
      </c>
      <c r="E101">
        <v>12.708367000000001</v>
      </c>
      <c r="F101">
        <v>2414.2941179999998</v>
      </c>
      <c r="G101">
        <v>-2.5245669999999998</v>
      </c>
      <c r="H101" t="s">
        <v>1</v>
      </c>
      <c r="I101" t="s">
        <v>631</v>
      </c>
      <c r="J101" t="s">
        <v>195</v>
      </c>
      <c r="K101">
        <f t="shared" si="1"/>
        <v>12.153266559170467</v>
      </c>
    </row>
    <row r="102" spans="1:11" x14ac:dyDescent="0.25">
      <c r="A102" t="s">
        <v>556</v>
      </c>
      <c r="B102">
        <v>4.7777779999999996</v>
      </c>
      <c r="C102">
        <v>6.6778880000000003</v>
      </c>
      <c r="D102">
        <v>0.28953499999999999</v>
      </c>
      <c r="E102">
        <v>13.14594</v>
      </c>
      <c r="F102">
        <v>2401.4444440000002</v>
      </c>
      <c r="G102">
        <v>-2.567901</v>
      </c>
      <c r="H102" t="s">
        <v>1</v>
      </c>
      <c r="I102" t="s">
        <v>631</v>
      </c>
      <c r="J102" t="s">
        <v>195</v>
      </c>
      <c r="K102">
        <f t="shared" si="1"/>
        <v>12.293793481196262</v>
      </c>
    </row>
    <row r="103" spans="1:11" x14ac:dyDescent="0.25">
      <c r="A103" t="s">
        <v>557</v>
      </c>
      <c r="B103">
        <v>4.7894740000000002</v>
      </c>
      <c r="C103">
        <v>6.7708370000000002</v>
      </c>
      <c r="D103">
        <v>0.281858</v>
      </c>
      <c r="E103">
        <v>13.332803</v>
      </c>
      <c r="F103">
        <v>2389.9473680000001</v>
      </c>
      <c r="G103">
        <v>-2.5883660000000002</v>
      </c>
      <c r="H103" t="s">
        <v>1</v>
      </c>
      <c r="I103" t="s">
        <v>631</v>
      </c>
      <c r="J103" t="s">
        <v>195</v>
      </c>
      <c r="K103">
        <f t="shared" si="1"/>
        <v>12.31073868143551</v>
      </c>
    </row>
    <row r="104" spans="1:11" x14ac:dyDescent="0.25">
      <c r="A104" t="s">
        <v>559</v>
      </c>
      <c r="B104">
        <v>4.8181820000000002</v>
      </c>
      <c r="C104">
        <v>6.9937500000000004</v>
      </c>
      <c r="D104">
        <v>0.26206200000000002</v>
      </c>
      <c r="E104">
        <v>13.254635</v>
      </c>
      <c r="F104">
        <v>2361.727273</v>
      </c>
      <c r="G104">
        <v>-2.5652889999999999</v>
      </c>
      <c r="H104" t="s">
        <v>1</v>
      </c>
      <c r="I104" t="s">
        <v>631</v>
      </c>
      <c r="J104" t="s">
        <v>195</v>
      </c>
      <c r="K104">
        <f t="shared" si="1"/>
        <v>12.202848479512584</v>
      </c>
    </row>
    <row r="105" spans="1:11" x14ac:dyDescent="0.25">
      <c r="A105" t="s">
        <v>560</v>
      </c>
      <c r="B105">
        <v>4.8333329999999997</v>
      </c>
      <c r="C105">
        <v>7.108581</v>
      </c>
      <c r="D105">
        <v>0.25098599999999999</v>
      </c>
      <c r="E105">
        <v>12.976464</v>
      </c>
      <c r="F105">
        <v>2346.833333</v>
      </c>
      <c r="G105">
        <v>-2.5111110000000001</v>
      </c>
      <c r="H105" t="s">
        <v>1</v>
      </c>
      <c r="I105" t="s">
        <v>631</v>
      </c>
      <c r="J105" t="s">
        <v>195</v>
      </c>
      <c r="K105">
        <f t="shared" si="1"/>
        <v>12.127539666575677</v>
      </c>
    </row>
    <row r="106" spans="1:11" x14ac:dyDescent="0.25">
      <c r="A106" t="s">
        <v>561</v>
      </c>
      <c r="B106">
        <v>4.8571429999999998</v>
      </c>
      <c r="C106">
        <v>7.285374</v>
      </c>
      <c r="D106">
        <v>0.232517</v>
      </c>
      <c r="E106">
        <v>12.264462999999999</v>
      </c>
      <c r="F106">
        <v>2323.4285709999999</v>
      </c>
      <c r="G106">
        <v>-2.3673470000000001</v>
      </c>
      <c r="H106" t="s">
        <v>1</v>
      </c>
      <c r="I106" t="s">
        <v>631</v>
      </c>
      <c r="J106" t="s">
        <v>195</v>
      </c>
      <c r="K106">
        <f t="shared" si="1"/>
        <v>12.036935752203782</v>
      </c>
    </row>
    <row r="107" spans="1:11" x14ac:dyDescent="0.25">
      <c r="A107" t="s">
        <v>558</v>
      </c>
      <c r="B107">
        <v>4.8</v>
      </c>
      <c r="C107">
        <v>6.8534139999999999</v>
      </c>
      <c r="D107">
        <v>0.27476499999999998</v>
      </c>
      <c r="E107">
        <v>13.381607000000001</v>
      </c>
      <c r="F107">
        <v>2379.6</v>
      </c>
      <c r="G107">
        <v>-2.5920000000000001</v>
      </c>
      <c r="H107" t="s">
        <v>1</v>
      </c>
      <c r="I107" t="s">
        <v>631</v>
      </c>
      <c r="J107" t="s">
        <v>195</v>
      </c>
      <c r="K107">
        <f t="shared" si="1"/>
        <v>12.285058648611111</v>
      </c>
    </row>
    <row r="108" spans="1:11" x14ac:dyDescent="0.25">
      <c r="A108" t="s">
        <v>562</v>
      </c>
      <c r="B108">
        <v>4.75</v>
      </c>
      <c r="C108">
        <v>3.934707</v>
      </c>
      <c r="D108">
        <v>5.0682999999999999E-2</v>
      </c>
      <c r="E108">
        <v>11.526289</v>
      </c>
      <c r="F108">
        <v>2541.5</v>
      </c>
      <c r="G108">
        <v>-7.4999999999999997E-2</v>
      </c>
      <c r="H108" t="s">
        <v>1</v>
      </c>
      <c r="I108" t="s">
        <v>631</v>
      </c>
      <c r="J108" t="s">
        <v>526</v>
      </c>
      <c r="K108">
        <f t="shared" si="1"/>
        <v>390.58751324666667</v>
      </c>
    </row>
    <row r="109" spans="1:11" x14ac:dyDescent="0.25">
      <c r="A109" t="s">
        <v>563</v>
      </c>
      <c r="B109">
        <v>4.5</v>
      </c>
      <c r="C109">
        <v>7.0483979999999997</v>
      </c>
      <c r="D109">
        <v>0.11715399999999999</v>
      </c>
      <c r="E109">
        <v>11.526289</v>
      </c>
      <c r="F109">
        <v>2250.75</v>
      </c>
      <c r="G109">
        <v>-0.17499999999999999</v>
      </c>
      <c r="H109" t="s">
        <v>518</v>
      </c>
      <c r="I109" t="s">
        <v>631</v>
      </c>
      <c r="J109" t="s">
        <v>538</v>
      </c>
      <c r="K109">
        <f t="shared" si="1"/>
        <v>148.24454266714287</v>
      </c>
    </row>
    <row r="110" spans="1:11" x14ac:dyDescent="0.25">
      <c r="A110" t="s">
        <v>564</v>
      </c>
      <c r="B110">
        <v>4.5999999999999996</v>
      </c>
      <c r="C110">
        <v>7.5767319999999998</v>
      </c>
      <c r="D110">
        <v>0.114826</v>
      </c>
      <c r="E110">
        <v>11.076349</v>
      </c>
      <c r="F110">
        <v>2237.1999999999998</v>
      </c>
      <c r="G110">
        <v>-1.1359999999999999</v>
      </c>
      <c r="H110" t="s">
        <v>518</v>
      </c>
      <c r="I110" t="s">
        <v>631</v>
      </c>
      <c r="J110" t="s">
        <v>538</v>
      </c>
      <c r="K110">
        <f t="shared" si="1"/>
        <v>21.813387308802817</v>
      </c>
    </row>
    <row r="111" spans="1:11" x14ac:dyDescent="0.25">
      <c r="A111" t="s">
        <v>186</v>
      </c>
      <c r="B111">
        <v>7.0909089999999999</v>
      </c>
      <c r="C111">
        <v>5.2398179999999996</v>
      </c>
      <c r="D111">
        <v>0.16159200000000001</v>
      </c>
      <c r="E111">
        <v>14.697982</v>
      </c>
      <c r="F111">
        <v>1794.1496360000001</v>
      </c>
      <c r="G111">
        <v>-11.457851</v>
      </c>
      <c r="H111" t="s">
        <v>1</v>
      </c>
      <c r="I111" t="s">
        <v>661</v>
      </c>
      <c r="J111" t="s">
        <v>180</v>
      </c>
      <c r="K111">
        <f t="shared" si="1"/>
        <v>2.3015117804581813</v>
      </c>
    </row>
    <row r="112" spans="1:11" x14ac:dyDescent="0.25">
      <c r="A112" t="s">
        <v>186</v>
      </c>
      <c r="B112">
        <v>7.0909089999999999</v>
      </c>
      <c r="C112">
        <v>5.2398179999999996</v>
      </c>
      <c r="D112">
        <v>0.16159200000000001</v>
      </c>
      <c r="E112">
        <v>14.697982</v>
      </c>
      <c r="F112">
        <v>1794.1496360000001</v>
      </c>
      <c r="G112">
        <v>-11.457851</v>
      </c>
      <c r="H112" t="s">
        <v>1</v>
      </c>
      <c r="I112" t="s">
        <v>661</v>
      </c>
      <c r="J112" t="s">
        <v>176</v>
      </c>
      <c r="K112">
        <f t="shared" si="1"/>
        <v>2.3015117804581813</v>
      </c>
    </row>
    <row r="113" spans="1:11" x14ac:dyDescent="0.25">
      <c r="A113" t="s">
        <v>187</v>
      </c>
      <c r="B113">
        <v>7.1666670000000003</v>
      </c>
      <c r="C113">
        <v>5.0846039999999997</v>
      </c>
      <c r="D113">
        <v>0.154749</v>
      </c>
      <c r="E113">
        <v>14.534967999999999</v>
      </c>
      <c r="F113">
        <v>1795.5538329999999</v>
      </c>
      <c r="G113">
        <v>-10.505556</v>
      </c>
      <c r="H113" t="s">
        <v>1</v>
      </c>
      <c r="I113" t="s">
        <v>661</v>
      </c>
      <c r="J113" t="s">
        <v>180</v>
      </c>
      <c r="K113">
        <f t="shared" si="1"/>
        <v>2.4842395304858056</v>
      </c>
    </row>
    <row r="114" spans="1:11" x14ac:dyDescent="0.25">
      <c r="A114" t="s">
        <v>188</v>
      </c>
      <c r="B114">
        <v>7.2307689999999996</v>
      </c>
      <c r="C114">
        <v>4.9494689999999997</v>
      </c>
      <c r="D114">
        <v>0.14871300000000001</v>
      </c>
      <c r="E114">
        <v>14.233067999999999</v>
      </c>
      <c r="F114">
        <v>1796.742</v>
      </c>
      <c r="G114">
        <v>-9.699408</v>
      </c>
      <c r="H114" t="s">
        <v>1</v>
      </c>
      <c r="I114" t="s">
        <v>661</v>
      </c>
      <c r="J114" t="s">
        <v>180</v>
      </c>
      <c r="K114">
        <f t="shared" si="1"/>
        <v>2.6365682384384694</v>
      </c>
    </row>
    <row r="115" spans="1:11" x14ac:dyDescent="0.25">
      <c r="A115" t="s">
        <v>349</v>
      </c>
      <c r="B115">
        <v>7</v>
      </c>
      <c r="C115">
        <v>4.1584450000000004</v>
      </c>
      <c r="D115">
        <v>0.12878800000000001</v>
      </c>
      <c r="E115">
        <v>12.662549</v>
      </c>
      <c r="F115">
        <v>1721.369222</v>
      </c>
      <c r="G115">
        <v>-7.2888890000000002</v>
      </c>
      <c r="H115" t="s">
        <v>166</v>
      </c>
      <c r="I115" t="s">
        <v>661</v>
      </c>
      <c r="J115" t="s">
        <v>167</v>
      </c>
      <c r="K115">
        <f t="shared" si="1"/>
        <v>2.9904313429202829</v>
      </c>
    </row>
    <row r="116" spans="1:11" x14ac:dyDescent="0.25">
      <c r="A116" t="s">
        <v>71</v>
      </c>
      <c r="B116">
        <v>7.8333329999999997</v>
      </c>
      <c r="C116">
        <v>4.8841400000000004</v>
      </c>
      <c r="D116">
        <v>0.11908199999999999</v>
      </c>
      <c r="E116">
        <v>14.897512000000001</v>
      </c>
      <c r="F116">
        <v>1629.6571670000001</v>
      </c>
      <c r="G116">
        <v>-5.4888890000000004</v>
      </c>
      <c r="H116" t="s">
        <v>1</v>
      </c>
      <c r="I116" t="s">
        <v>644</v>
      </c>
      <c r="J116" t="s">
        <v>84</v>
      </c>
      <c r="K116">
        <f t="shared" si="1"/>
        <v>4.4230876596827713</v>
      </c>
    </row>
    <row r="117" spans="1:11" x14ac:dyDescent="0.25">
      <c r="A117" t="s">
        <v>62</v>
      </c>
      <c r="B117">
        <v>7.5454549999999996</v>
      </c>
      <c r="C117">
        <v>5.0887779999999996</v>
      </c>
      <c r="D117">
        <v>0.120541</v>
      </c>
      <c r="E117">
        <v>14.697982</v>
      </c>
      <c r="F117">
        <v>1654.3878179999999</v>
      </c>
      <c r="G117">
        <v>-8.3702480000000001</v>
      </c>
      <c r="H117" t="s">
        <v>1</v>
      </c>
      <c r="I117" t="s">
        <v>641</v>
      </c>
      <c r="J117" t="s">
        <v>38</v>
      </c>
      <c r="K117">
        <f t="shared" si="1"/>
        <v>2.9050707183327513</v>
      </c>
    </row>
    <row r="118" spans="1:11" x14ac:dyDescent="0.25">
      <c r="A118" t="s">
        <v>161</v>
      </c>
      <c r="B118">
        <v>7.8449609999999996</v>
      </c>
      <c r="C118">
        <v>3.0333610000000002</v>
      </c>
      <c r="D118">
        <v>0.140462</v>
      </c>
      <c r="E118">
        <v>14.115964</v>
      </c>
      <c r="F118">
        <v>1774.2890849999999</v>
      </c>
      <c r="G118">
        <v>-5.887867</v>
      </c>
      <c r="H118" t="s">
        <v>1</v>
      </c>
      <c r="I118" t="s">
        <v>641</v>
      </c>
      <c r="J118" t="s">
        <v>151</v>
      </c>
      <c r="K118">
        <f t="shared" si="1"/>
        <v>4.253798676066042</v>
      </c>
    </row>
    <row r="119" spans="1:11" x14ac:dyDescent="0.25">
      <c r="A119" t="s">
        <v>162</v>
      </c>
      <c r="B119">
        <v>7.8262549999999997</v>
      </c>
      <c r="C119">
        <v>3.1034109999999999</v>
      </c>
      <c r="D119">
        <v>0.14042299999999999</v>
      </c>
      <c r="E119">
        <v>14.171104</v>
      </c>
      <c r="F119">
        <v>1771.0421120000001</v>
      </c>
      <c r="G119">
        <v>-6.0845840000000004</v>
      </c>
      <c r="H119" t="s">
        <v>1</v>
      </c>
      <c r="I119" t="s">
        <v>641</v>
      </c>
      <c r="J119" t="s">
        <v>151</v>
      </c>
      <c r="K119">
        <f t="shared" si="1"/>
        <v>4.1247884748623154</v>
      </c>
    </row>
    <row r="120" spans="1:11" x14ac:dyDescent="0.25">
      <c r="A120" t="s">
        <v>163</v>
      </c>
      <c r="B120">
        <v>7.8169560000000002</v>
      </c>
      <c r="C120">
        <v>3.1376520000000001</v>
      </c>
      <c r="D120">
        <v>0.140403</v>
      </c>
      <c r="E120">
        <v>14.197198999999999</v>
      </c>
      <c r="F120">
        <v>1769.4280100000001</v>
      </c>
      <c r="G120">
        <v>-6.1817409999999997</v>
      </c>
      <c r="H120" t="s">
        <v>1</v>
      </c>
      <c r="I120" t="s">
        <v>641</v>
      </c>
      <c r="J120" t="s">
        <v>151</v>
      </c>
      <c r="K120">
        <f t="shared" si="1"/>
        <v>4.0637292267896683</v>
      </c>
    </row>
    <row r="121" spans="1:11" x14ac:dyDescent="0.25">
      <c r="A121" t="s">
        <v>164</v>
      </c>
      <c r="B121">
        <v>7.7619049999999996</v>
      </c>
      <c r="C121">
        <v>3.3331590000000002</v>
      </c>
      <c r="D121">
        <v>0.140289</v>
      </c>
      <c r="E121">
        <v>14.336142000000001</v>
      </c>
      <c r="F121">
        <v>1759.8725240000001</v>
      </c>
      <c r="G121">
        <v>-6.7482990000000003</v>
      </c>
      <c r="H121" t="s">
        <v>1</v>
      </c>
      <c r="I121" t="s">
        <v>641</v>
      </c>
      <c r="J121" t="s">
        <v>151</v>
      </c>
      <c r="K121">
        <f t="shared" si="1"/>
        <v>3.7386876909221733</v>
      </c>
    </row>
    <row r="122" spans="1:11" x14ac:dyDescent="0.25">
      <c r="A122" t="s">
        <v>226</v>
      </c>
      <c r="B122">
        <v>7.2857139999999996</v>
      </c>
      <c r="C122">
        <v>5.1474830000000003</v>
      </c>
      <c r="D122">
        <v>0.11940099999999999</v>
      </c>
      <c r="E122">
        <v>13.374533</v>
      </c>
      <c r="F122">
        <v>1699.385857</v>
      </c>
      <c r="G122">
        <v>-11.826739</v>
      </c>
      <c r="H122" t="s">
        <v>1</v>
      </c>
      <c r="I122" t="s">
        <v>641</v>
      </c>
      <c r="J122" t="s">
        <v>200</v>
      </c>
      <c r="K122">
        <f t="shared" si="1"/>
        <v>1.9217886032810718</v>
      </c>
    </row>
    <row r="123" spans="1:11" x14ac:dyDescent="0.25">
      <c r="A123" t="s">
        <v>227</v>
      </c>
      <c r="B123">
        <v>7.2</v>
      </c>
      <c r="C123">
        <v>5.3061069999999999</v>
      </c>
      <c r="D123">
        <v>0.12056500000000001</v>
      </c>
      <c r="E123">
        <v>13.381607000000001</v>
      </c>
      <c r="F123">
        <v>1684.0645999999999</v>
      </c>
      <c r="G123">
        <v>-12.352</v>
      </c>
      <c r="H123" t="s">
        <v>1</v>
      </c>
      <c r="I123" t="s">
        <v>641</v>
      </c>
      <c r="J123" t="s">
        <v>229</v>
      </c>
      <c r="K123">
        <f t="shared" si="1"/>
        <v>1.824440628223138</v>
      </c>
    </row>
    <row r="124" spans="1:11" x14ac:dyDescent="0.25">
      <c r="A124" t="s">
        <v>227</v>
      </c>
      <c r="B124">
        <v>7.2</v>
      </c>
      <c r="C124">
        <v>5.3061069999999999</v>
      </c>
      <c r="D124">
        <v>0.12056500000000001</v>
      </c>
      <c r="E124">
        <v>13.381607000000001</v>
      </c>
      <c r="F124">
        <v>1684.0645999999999</v>
      </c>
      <c r="G124">
        <v>-12.352</v>
      </c>
      <c r="H124" t="s">
        <v>1</v>
      </c>
      <c r="I124" t="s">
        <v>641</v>
      </c>
      <c r="J124" t="s">
        <v>235</v>
      </c>
      <c r="K124">
        <f t="shared" si="1"/>
        <v>1.824440628223138</v>
      </c>
    </row>
    <row r="125" spans="1:11" x14ac:dyDescent="0.25">
      <c r="A125" t="s">
        <v>227</v>
      </c>
      <c r="B125">
        <v>7.2</v>
      </c>
      <c r="C125">
        <v>5.3061069999999999</v>
      </c>
      <c r="D125">
        <v>0.12056500000000001</v>
      </c>
      <c r="E125">
        <v>13.381607000000001</v>
      </c>
      <c r="F125">
        <v>1684.0645999999999</v>
      </c>
      <c r="G125">
        <v>-12.352</v>
      </c>
      <c r="H125" t="s">
        <v>236</v>
      </c>
      <c r="I125" t="s">
        <v>641</v>
      </c>
      <c r="J125" t="s">
        <v>235</v>
      </c>
      <c r="K125">
        <f t="shared" si="1"/>
        <v>1.824440628223138</v>
      </c>
    </row>
    <row r="126" spans="1:11" x14ac:dyDescent="0.25">
      <c r="A126" t="s">
        <v>227</v>
      </c>
      <c r="B126">
        <v>7.2</v>
      </c>
      <c r="C126">
        <v>5.3061069999999999</v>
      </c>
      <c r="D126">
        <v>0.12056500000000001</v>
      </c>
      <c r="E126">
        <v>13.381607000000001</v>
      </c>
      <c r="F126">
        <v>1684.0645999999999</v>
      </c>
      <c r="G126">
        <v>-12.352</v>
      </c>
      <c r="H126" t="s">
        <v>1</v>
      </c>
      <c r="I126" t="s">
        <v>641</v>
      </c>
      <c r="J126" t="s">
        <v>194</v>
      </c>
      <c r="K126">
        <f t="shared" si="1"/>
        <v>1.824440628223138</v>
      </c>
    </row>
    <row r="127" spans="1:11" x14ac:dyDescent="0.25">
      <c r="A127" t="s">
        <v>227</v>
      </c>
      <c r="B127">
        <v>7.2</v>
      </c>
      <c r="C127">
        <v>5.3061069999999999</v>
      </c>
      <c r="D127">
        <v>0.12056500000000001</v>
      </c>
      <c r="E127">
        <v>13.381607000000001</v>
      </c>
      <c r="F127">
        <v>1684.0645999999999</v>
      </c>
      <c r="G127">
        <v>-12.352</v>
      </c>
      <c r="H127" t="s">
        <v>1</v>
      </c>
      <c r="I127" t="s">
        <v>641</v>
      </c>
      <c r="J127" t="s">
        <v>200</v>
      </c>
      <c r="K127">
        <f t="shared" si="1"/>
        <v>1.824440628223138</v>
      </c>
    </row>
    <row r="128" spans="1:11" x14ac:dyDescent="0.25">
      <c r="A128" t="s">
        <v>240</v>
      </c>
      <c r="B128">
        <v>7.038462</v>
      </c>
      <c r="C128">
        <v>5.5928370000000003</v>
      </c>
      <c r="D128">
        <v>0.122729</v>
      </c>
      <c r="E128">
        <v>13.357882</v>
      </c>
      <c r="F128">
        <v>1655.1899229999999</v>
      </c>
      <c r="G128">
        <v>-13.257396</v>
      </c>
      <c r="H128" t="s">
        <v>1</v>
      </c>
      <c r="I128" t="s">
        <v>641</v>
      </c>
      <c r="J128" t="s">
        <v>200</v>
      </c>
      <c r="K128">
        <f t="shared" si="1"/>
        <v>1.6677356306640523</v>
      </c>
    </row>
    <row r="129" spans="1:11" x14ac:dyDescent="0.25">
      <c r="A129" t="s">
        <v>241</v>
      </c>
      <c r="B129">
        <v>7</v>
      </c>
      <c r="C129">
        <v>5.6589650000000002</v>
      </c>
      <c r="D129">
        <v>0.123239</v>
      </c>
      <c r="E129">
        <v>13.345528</v>
      </c>
      <c r="F129">
        <v>1648.3150000000001</v>
      </c>
      <c r="G129">
        <v>-13.456689000000001</v>
      </c>
      <c r="H129" t="s">
        <v>203</v>
      </c>
      <c r="I129" t="s">
        <v>641</v>
      </c>
      <c r="J129" t="s">
        <v>202</v>
      </c>
      <c r="K129">
        <f t="shared" si="1"/>
        <v>1.6346988464487811</v>
      </c>
    </row>
    <row r="130" spans="1:11" x14ac:dyDescent="0.25">
      <c r="A130" t="s">
        <v>242</v>
      </c>
      <c r="B130">
        <v>6.8181820000000002</v>
      </c>
      <c r="C130">
        <v>5.9616480000000003</v>
      </c>
      <c r="D130">
        <v>0.12562000000000001</v>
      </c>
      <c r="E130">
        <v>13.254635</v>
      </c>
      <c r="F130">
        <v>1615.815364</v>
      </c>
      <c r="G130">
        <v>-14.31405</v>
      </c>
      <c r="H130" t="s">
        <v>203</v>
      </c>
      <c r="I130" t="s">
        <v>641</v>
      </c>
      <c r="J130" t="s">
        <v>202</v>
      </c>
      <c r="K130">
        <f t="shared" ref="K130:K193" si="2">(F130*E130)/(1000*ABS(G130))</f>
        <v>1.4962252386439996</v>
      </c>
    </row>
    <row r="131" spans="1:11" x14ac:dyDescent="0.25">
      <c r="A131" t="s">
        <v>242</v>
      </c>
      <c r="B131">
        <v>6.8181820000000002</v>
      </c>
      <c r="C131">
        <v>5.9616480000000003</v>
      </c>
      <c r="D131">
        <v>0.12562000000000001</v>
      </c>
      <c r="E131">
        <v>13.254635</v>
      </c>
      <c r="F131">
        <v>1615.815364</v>
      </c>
      <c r="G131">
        <v>-14.31405</v>
      </c>
      <c r="H131" t="s">
        <v>1</v>
      </c>
      <c r="I131" t="s">
        <v>641</v>
      </c>
      <c r="J131" t="s">
        <v>200</v>
      </c>
      <c r="K131">
        <f t="shared" si="2"/>
        <v>1.4962252386439996</v>
      </c>
    </row>
    <row r="132" spans="1:11" x14ac:dyDescent="0.25">
      <c r="A132" t="s">
        <v>243</v>
      </c>
      <c r="B132">
        <v>6.6206899999999997</v>
      </c>
      <c r="C132">
        <v>6.2739019999999996</v>
      </c>
      <c r="D132">
        <v>0.12815599999999999</v>
      </c>
      <c r="E132">
        <v>13.098943999999999</v>
      </c>
      <c r="F132">
        <v>1580.514034</v>
      </c>
      <c r="G132">
        <v>-15.086800999999999</v>
      </c>
      <c r="H132" t="s">
        <v>1</v>
      </c>
      <c r="I132" t="s">
        <v>641</v>
      </c>
      <c r="J132" t="s">
        <v>200</v>
      </c>
      <c r="K132">
        <f t="shared" si="2"/>
        <v>1.3722633991513571</v>
      </c>
    </row>
    <row r="133" spans="1:11" x14ac:dyDescent="0.25">
      <c r="A133" t="s">
        <v>244</v>
      </c>
      <c r="B133">
        <v>6.5</v>
      </c>
      <c r="C133">
        <v>6.4572940000000001</v>
      </c>
      <c r="D133">
        <v>0.12968199999999999</v>
      </c>
      <c r="E133">
        <v>12.976464</v>
      </c>
      <c r="F133">
        <v>1558.941</v>
      </c>
      <c r="G133">
        <v>-15.477778000000001</v>
      </c>
      <c r="H133" t="s">
        <v>203</v>
      </c>
      <c r="I133" t="s">
        <v>641</v>
      </c>
      <c r="J133" t="s">
        <v>202</v>
      </c>
      <c r="K133">
        <f t="shared" si="2"/>
        <v>1.3070055510955128</v>
      </c>
    </row>
    <row r="134" spans="1:11" x14ac:dyDescent="0.25">
      <c r="A134" t="s">
        <v>244</v>
      </c>
      <c r="B134">
        <v>6.5</v>
      </c>
      <c r="C134">
        <v>6.4572940000000001</v>
      </c>
      <c r="D134">
        <v>0.12968199999999999</v>
      </c>
      <c r="E134">
        <v>12.976464</v>
      </c>
      <c r="F134">
        <v>1558.941</v>
      </c>
      <c r="G134">
        <v>-15.477778000000001</v>
      </c>
      <c r="H134" t="s">
        <v>1</v>
      </c>
      <c r="I134" t="s">
        <v>641</v>
      </c>
      <c r="J134" t="s">
        <v>232</v>
      </c>
      <c r="K134">
        <f t="shared" si="2"/>
        <v>1.3070055510955128</v>
      </c>
    </row>
    <row r="135" spans="1:11" x14ac:dyDescent="0.25">
      <c r="A135" t="s">
        <v>244</v>
      </c>
      <c r="B135">
        <v>6.5</v>
      </c>
      <c r="C135">
        <v>6.4572940000000001</v>
      </c>
      <c r="D135">
        <v>0.12968199999999999</v>
      </c>
      <c r="E135">
        <v>12.976464</v>
      </c>
      <c r="F135">
        <v>1558.941</v>
      </c>
      <c r="G135">
        <v>-15.477778000000001</v>
      </c>
      <c r="H135" t="s">
        <v>1</v>
      </c>
      <c r="I135" t="s">
        <v>641</v>
      </c>
      <c r="J135" t="s">
        <v>200</v>
      </c>
      <c r="K135">
        <f t="shared" si="2"/>
        <v>1.3070055510955128</v>
      </c>
    </row>
    <row r="136" spans="1:11" x14ac:dyDescent="0.25">
      <c r="A136" t="s">
        <v>245</v>
      </c>
      <c r="B136">
        <v>6.4539470000000003</v>
      </c>
      <c r="C136">
        <v>6.5259150000000004</v>
      </c>
      <c r="D136">
        <v>0.13025900000000001</v>
      </c>
      <c r="E136">
        <v>12.924477</v>
      </c>
      <c r="F136">
        <v>1550.7091840000001</v>
      </c>
      <c r="G136">
        <v>-15.610716999999999</v>
      </c>
      <c r="H136" t="s">
        <v>1</v>
      </c>
      <c r="I136" t="s">
        <v>641</v>
      </c>
      <c r="J136" t="s">
        <v>246</v>
      </c>
      <c r="K136">
        <f t="shared" si="2"/>
        <v>1.2838683311148853</v>
      </c>
    </row>
    <row r="137" spans="1:11" x14ac:dyDescent="0.25">
      <c r="A137" t="s">
        <v>247</v>
      </c>
      <c r="B137">
        <v>6.2307689999999996</v>
      </c>
      <c r="C137">
        <v>6.8487270000000002</v>
      </c>
      <c r="D137">
        <v>0.133022</v>
      </c>
      <c r="E137">
        <v>12.632846000000001</v>
      </c>
      <c r="F137">
        <v>1510.816538</v>
      </c>
      <c r="G137">
        <v>-16.127811000000001</v>
      </c>
      <c r="H137" t="s">
        <v>1</v>
      </c>
      <c r="I137" t="s">
        <v>641</v>
      </c>
      <c r="J137" t="s">
        <v>232</v>
      </c>
      <c r="K137">
        <f t="shared" si="2"/>
        <v>1.1834161907531746</v>
      </c>
    </row>
    <row r="138" spans="1:11" x14ac:dyDescent="0.25">
      <c r="A138" t="s">
        <v>264</v>
      </c>
      <c r="B138">
        <v>6.9090910000000001</v>
      </c>
      <c r="C138">
        <v>6.1940229999999996</v>
      </c>
      <c r="D138">
        <v>0.13498499999999999</v>
      </c>
      <c r="E138">
        <v>14.697982</v>
      </c>
      <c r="F138">
        <v>1707.604182</v>
      </c>
      <c r="G138">
        <v>-17.917355000000001</v>
      </c>
      <c r="H138" t="s">
        <v>1</v>
      </c>
      <c r="I138" t="s">
        <v>641</v>
      </c>
      <c r="J138" t="s">
        <v>228</v>
      </c>
      <c r="K138">
        <f t="shared" si="2"/>
        <v>1.4007835157678532</v>
      </c>
    </row>
    <row r="139" spans="1:11" x14ac:dyDescent="0.25">
      <c r="A139" t="s">
        <v>264</v>
      </c>
      <c r="B139">
        <v>6.9090910000000001</v>
      </c>
      <c r="C139">
        <v>6.1940229999999996</v>
      </c>
      <c r="D139">
        <v>0.13498499999999999</v>
      </c>
      <c r="E139">
        <v>14.697982</v>
      </c>
      <c r="F139">
        <v>1707.604182</v>
      </c>
      <c r="G139">
        <v>-17.917355000000001</v>
      </c>
      <c r="H139" t="s">
        <v>1</v>
      </c>
      <c r="I139" t="s">
        <v>641</v>
      </c>
      <c r="J139" t="s">
        <v>265</v>
      </c>
      <c r="K139">
        <f t="shared" si="2"/>
        <v>1.4007835157678532</v>
      </c>
    </row>
    <row r="140" spans="1:11" x14ac:dyDescent="0.25">
      <c r="A140" t="s">
        <v>266</v>
      </c>
      <c r="B140">
        <v>6.6666670000000003</v>
      </c>
      <c r="C140">
        <v>6.6499579999999998</v>
      </c>
      <c r="D140">
        <v>0.14135300000000001</v>
      </c>
      <c r="E140">
        <v>14.897512000000001</v>
      </c>
      <c r="F140">
        <v>1727.2204999999999</v>
      </c>
      <c r="G140">
        <v>-21.533332999999999</v>
      </c>
      <c r="H140" t="s">
        <v>1</v>
      </c>
      <c r="I140" t="s">
        <v>641</v>
      </c>
      <c r="J140" t="s">
        <v>228</v>
      </c>
      <c r="K140">
        <f t="shared" si="2"/>
        <v>1.1949514794294038</v>
      </c>
    </row>
    <row r="141" spans="1:11" x14ac:dyDescent="0.25">
      <c r="A141" t="s">
        <v>271</v>
      </c>
      <c r="B141">
        <v>6.3846150000000002</v>
      </c>
      <c r="C141">
        <v>6.7778010000000002</v>
      </c>
      <c r="D141">
        <v>0.14039399999999999</v>
      </c>
      <c r="E141">
        <v>14.785049000000001</v>
      </c>
      <c r="F141">
        <v>1666.151462</v>
      </c>
      <c r="G141">
        <v>-22.684024000000001</v>
      </c>
      <c r="H141" t="s">
        <v>1</v>
      </c>
      <c r="I141" t="s">
        <v>641</v>
      </c>
      <c r="J141" t="s">
        <v>260</v>
      </c>
      <c r="K141">
        <f t="shared" si="2"/>
        <v>1.0859683011749433</v>
      </c>
    </row>
    <row r="142" spans="1:11" x14ac:dyDescent="0.25">
      <c r="A142" t="s">
        <v>271</v>
      </c>
      <c r="B142">
        <v>6.3846150000000002</v>
      </c>
      <c r="C142">
        <v>6.7778010000000002</v>
      </c>
      <c r="D142">
        <v>0.14039399999999999</v>
      </c>
      <c r="E142">
        <v>14.785049000000001</v>
      </c>
      <c r="F142">
        <v>1666.151462</v>
      </c>
      <c r="G142">
        <v>-22.684024000000001</v>
      </c>
      <c r="H142" t="s">
        <v>1</v>
      </c>
      <c r="I142" t="s">
        <v>641</v>
      </c>
      <c r="J142" t="s">
        <v>261</v>
      </c>
      <c r="K142">
        <f t="shared" si="2"/>
        <v>1.0859683011749433</v>
      </c>
    </row>
    <row r="143" spans="1:11" x14ac:dyDescent="0.25">
      <c r="A143" t="s">
        <v>271</v>
      </c>
      <c r="B143">
        <v>6.3846150000000002</v>
      </c>
      <c r="C143">
        <v>6.7778010000000002</v>
      </c>
      <c r="D143">
        <v>0.14039399999999999</v>
      </c>
      <c r="E143">
        <v>14.785049000000001</v>
      </c>
      <c r="F143">
        <v>1666.151462</v>
      </c>
      <c r="G143">
        <v>-22.684024000000001</v>
      </c>
      <c r="H143" t="s">
        <v>82</v>
      </c>
      <c r="I143" t="s">
        <v>641</v>
      </c>
      <c r="J143" t="s">
        <v>261</v>
      </c>
      <c r="K143">
        <f t="shared" si="2"/>
        <v>1.0859683011749433</v>
      </c>
    </row>
    <row r="144" spans="1:11" x14ac:dyDescent="0.25">
      <c r="A144" t="s">
        <v>272</v>
      </c>
      <c r="B144">
        <v>6.1428570000000002</v>
      </c>
      <c r="C144">
        <v>6.885491</v>
      </c>
      <c r="D144">
        <v>0.139567</v>
      </c>
      <c r="E144">
        <v>14.532579</v>
      </c>
      <c r="F144">
        <v>1613.8065710000001</v>
      </c>
      <c r="G144">
        <v>-23.297958999999999</v>
      </c>
      <c r="H144" t="s">
        <v>1</v>
      </c>
      <c r="I144" t="s">
        <v>641</v>
      </c>
      <c r="J144" t="s">
        <v>260</v>
      </c>
      <c r="K144">
        <f t="shared" si="2"/>
        <v>1.006644894678397</v>
      </c>
    </row>
    <row r="145" spans="1:11" x14ac:dyDescent="0.25">
      <c r="A145" t="s">
        <v>272</v>
      </c>
      <c r="B145">
        <v>6.1428570000000002</v>
      </c>
      <c r="C145">
        <v>6.885491</v>
      </c>
      <c r="D145">
        <v>0.139567</v>
      </c>
      <c r="E145">
        <v>14.532579</v>
      </c>
      <c r="F145">
        <v>1613.8065710000001</v>
      </c>
      <c r="G145">
        <v>-23.297958999999999</v>
      </c>
      <c r="H145" t="s">
        <v>1</v>
      </c>
      <c r="I145" t="s">
        <v>641</v>
      </c>
      <c r="J145" t="s">
        <v>261</v>
      </c>
      <c r="K145">
        <f t="shared" si="2"/>
        <v>1.006644894678397</v>
      </c>
    </row>
    <row r="146" spans="1:11" x14ac:dyDescent="0.25">
      <c r="A146" t="s">
        <v>272</v>
      </c>
      <c r="B146">
        <v>6.1428570000000002</v>
      </c>
      <c r="C146">
        <v>6.885491</v>
      </c>
      <c r="D146">
        <v>0.139567</v>
      </c>
      <c r="E146">
        <v>14.532579</v>
      </c>
      <c r="F146">
        <v>1613.8065710000001</v>
      </c>
      <c r="G146">
        <v>-23.297958999999999</v>
      </c>
      <c r="H146" t="s">
        <v>82</v>
      </c>
      <c r="I146" t="s">
        <v>641</v>
      </c>
      <c r="J146" t="s">
        <v>261</v>
      </c>
      <c r="K146">
        <f t="shared" si="2"/>
        <v>1.006644894678397</v>
      </c>
    </row>
    <row r="147" spans="1:11" x14ac:dyDescent="0.25">
      <c r="A147" t="s">
        <v>321</v>
      </c>
      <c r="B147">
        <v>7.2222220000000004</v>
      </c>
      <c r="C147">
        <v>5.2965080000000002</v>
      </c>
      <c r="D147">
        <v>0.12482699999999999</v>
      </c>
      <c r="E147">
        <v>13.14594</v>
      </c>
      <c r="F147">
        <v>1629.1406669999999</v>
      </c>
      <c r="G147">
        <v>-8.3753089999999997</v>
      </c>
      <c r="H147" t="s">
        <v>1</v>
      </c>
      <c r="I147" t="s">
        <v>641</v>
      </c>
      <c r="J147" t="s">
        <v>5</v>
      </c>
      <c r="K147">
        <f t="shared" si="2"/>
        <v>2.5571098881177972</v>
      </c>
    </row>
    <row r="148" spans="1:11" x14ac:dyDescent="0.25">
      <c r="A148" t="s">
        <v>331</v>
      </c>
      <c r="B148">
        <v>7.1818179999999998</v>
      </c>
      <c r="C148">
        <v>5.6854509999999996</v>
      </c>
      <c r="D148">
        <v>0.129244</v>
      </c>
      <c r="E148">
        <v>13.254635</v>
      </c>
      <c r="F148">
        <v>1541.200818</v>
      </c>
      <c r="G148">
        <v>-7.5570250000000003</v>
      </c>
      <c r="H148" t="s">
        <v>1</v>
      </c>
      <c r="I148" t="s">
        <v>641</v>
      </c>
      <c r="J148" t="s">
        <v>310</v>
      </c>
      <c r="K148">
        <f t="shared" si="2"/>
        <v>2.7031873395008525</v>
      </c>
    </row>
    <row r="149" spans="1:11" x14ac:dyDescent="0.25">
      <c r="A149" t="s">
        <v>332</v>
      </c>
      <c r="B149">
        <v>6.9655170000000002</v>
      </c>
      <c r="C149">
        <v>5.984057</v>
      </c>
      <c r="D149">
        <v>0.131796</v>
      </c>
      <c r="E149">
        <v>13.098943999999999</v>
      </c>
      <c r="F149">
        <v>1509.7588619999999</v>
      </c>
      <c r="G149">
        <v>-8.6111769999999996</v>
      </c>
      <c r="H149" t="s">
        <v>1</v>
      </c>
      <c r="I149" t="s">
        <v>641</v>
      </c>
      <c r="J149" t="s">
        <v>310</v>
      </c>
      <c r="K149">
        <f t="shared" si="2"/>
        <v>2.2965788285203899</v>
      </c>
    </row>
    <row r="150" spans="1:11" x14ac:dyDescent="0.25">
      <c r="A150" t="s">
        <v>333</v>
      </c>
      <c r="B150">
        <v>6.8333329999999997</v>
      </c>
      <c r="C150">
        <v>6.1594160000000002</v>
      </c>
      <c r="D150">
        <v>0.13333200000000001</v>
      </c>
      <c r="E150">
        <v>12.976464</v>
      </c>
      <c r="F150">
        <v>1490.5443330000001</v>
      </c>
      <c r="G150">
        <v>-9.177778</v>
      </c>
      <c r="H150" t="s">
        <v>1</v>
      </c>
      <c r="I150" t="s">
        <v>641</v>
      </c>
      <c r="J150" t="s">
        <v>310</v>
      </c>
      <c r="K150">
        <f t="shared" si="2"/>
        <v>2.1074812310320112</v>
      </c>
    </row>
    <row r="151" spans="1:11" x14ac:dyDescent="0.25">
      <c r="A151" t="s">
        <v>334</v>
      </c>
      <c r="B151">
        <v>6.7096770000000001</v>
      </c>
      <c r="C151">
        <v>6.3190580000000001</v>
      </c>
      <c r="D151">
        <v>0.13475200000000001</v>
      </c>
      <c r="E151">
        <v>12.843961999999999</v>
      </c>
      <c r="F151">
        <v>1472.569452</v>
      </c>
      <c r="G151">
        <v>-9.6545269999999999</v>
      </c>
      <c r="H151" t="s">
        <v>1</v>
      </c>
      <c r="I151" t="s">
        <v>641</v>
      </c>
      <c r="J151" t="s">
        <v>310</v>
      </c>
      <c r="K151">
        <f t="shared" si="2"/>
        <v>1.9590422279464155</v>
      </c>
    </row>
    <row r="152" spans="1:11" x14ac:dyDescent="0.25">
      <c r="A152" t="s">
        <v>335</v>
      </c>
      <c r="B152">
        <v>6.538462</v>
      </c>
      <c r="C152">
        <v>6.5336629999999998</v>
      </c>
      <c r="D152">
        <v>0.13669500000000001</v>
      </c>
      <c r="E152">
        <v>12.632846000000001</v>
      </c>
      <c r="F152">
        <v>1447.6811540000001</v>
      </c>
      <c r="G152">
        <v>-10.229585999999999</v>
      </c>
      <c r="H152" t="s">
        <v>1</v>
      </c>
      <c r="I152" t="s">
        <v>641</v>
      </c>
      <c r="J152" t="s">
        <v>310</v>
      </c>
      <c r="K152">
        <f t="shared" si="2"/>
        <v>1.7877881935382613</v>
      </c>
    </row>
    <row r="153" spans="1:11" x14ac:dyDescent="0.25">
      <c r="A153" t="s">
        <v>349</v>
      </c>
      <c r="B153">
        <v>7</v>
      </c>
      <c r="C153">
        <v>4.1584450000000004</v>
      </c>
      <c r="D153">
        <v>0.12878800000000001</v>
      </c>
      <c r="E153">
        <v>12.662549</v>
      </c>
      <c r="F153">
        <v>1721.369222</v>
      </c>
      <c r="G153">
        <v>-7.2888890000000002</v>
      </c>
      <c r="H153" t="s">
        <v>1</v>
      </c>
      <c r="I153" t="s">
        <v>641</v>
      </c>
      <c r="J153" t="s">
        <v>346</v>
      </c>
      <c r="K153">
        <f t="shared" si="2"/>
        <v>2.9904313429202829</v>
      </c>
    </row>
    <row r="154" spans="1:11" x14ac:dyDescent="0.25">
      <c r="A154" t="s">
        <v>349</v>
      </c>
      <c r="B154">
        <v>7</v>
      </c>
      <c r="C154">
        <v>4.1584450000000004</v>
      </c>
      <c r="D154">
        <v>0.12878800000000001</v>
      </c>
      <c r="E154">
        <v>12.662549</v>
      </c>
      <c r="F154">
        <v>1721.369222</v>
      </c>
      <c r="G154">
        <v>-7.2888890000000002</v>
      </c>
      <c r="H154" t="s">
        <v>350</v>
      </c>
      <c r="I154" t="s">
        <v>641</v>
      </c>
      <c r="J154" t="s">
        <v>346</v>
      </c>
      <c r="K154">
        <f t="shared" si="2"/>
        <v>2.9904313429202829</v>
      </c>
    </row>
    <row r="155" spans="1:11" x14ac:dyDescent="0.25">
      <c r="A155" t="s">
        <v>352</v>
      </c>
      <c r="B155">
        <v>6.461538</v>
      </c>
      <c r="C155">
        <v>5.4053019999999998</v>
      </c>
      <c r="D155">
        <v>0.12551499999999999</v>
      </c>
      <c r="E155">
        <v>12.939562</v>
      </c>
      <c r="F155">
        <v>1615.286077</v>
      </c>
      <c r="G155">
        <v>-11.340237</v>
      </c>
      <c r="H155" t="s">
        <v>166</v>
      </c>
      <c r="I155" t="s">
        <v>641</v>
      </c>
      <c r="J155" t="s">
        <v>167</v>
      </c>
      <c r="K155">
        <f t="shared" si="2"/>
        <v>1.8430914928037458</v>
      </c>
    </row>
    <row r="156" spans="1:11" x14ac:dyDescent="0.25">
      <c r="A156" t="s">
        <v>353</v>
      </c>
      <c r="B156">
        <v>6.7142860000000004</v>
      </c>
      <c r="C156">
        <v>5.4669980000000002</v>
      </c>
      <c r="D156">
        <v>0.15998499999999999</v>
      </c>
      <c r="E156">
        <v>12.569172</v>
      </c>
      <c r="F156">
        <v>1721.743571</v>
      </c>
      <c r="G156">
        <v>-12.675737</v>
      </c>
      <c r="H156" t="s">
        <v>1</v>
      </c>
      <c r="I156" t="s">
        <v>641</v>
      </c>
      <c r="J156" t="s">
        <v>354</v>
      </c>
      <c r="K156">
        <f t="shared" si="2"/>
        <v>1.7072688620624752</v>
      </c>
    </row>
    <row r="157" spans="1:11" x14ac:dyDescent="0.25">
      <c r="A157" t="s">
        <v>355</v>
      </c>
      <c r="B157">
        <v>6.6666670000000003</v>
      </c>
      <c r="C157">
        <v>5.3513919999999997</v>
      </c>
      <c r="D157">
        <v>0.17599400000000001</v>
      </c>
      <c r="E157">
        <v>13.14594</v>
      </c>
      <c r="F157">
        <v>1799.9606670000001</v>
      </c>
      <c r="G157">
        <v>-11.871605000000001</v>
      </c>
      <c r="H157" t="s">
        <v>1</v>
      </c>
      <c r="I157" t="s">
        <v>641</v>
      </c>
      <c r="J157" t="s">
        <v>354</v>
      </c>
      <c r="K157">
        <f t="shared" si="2"/>
        <v>1.9931740426624689</v>
      </c>
    </row>
    <row r="158" spans="1:11" x14ac:dyDescent="0.25">
      <c r="A158" t="s">
        <v>363</v>
      </c>
      <c r="B158">
        <v>6.75</v>
      </c>
      <c r="C158">
        <v>5.5352949999999996</v>
      </c>
      <c r="D158">
        <v>0.122142</v>
      </c>
      <c r="E158">
        <v>11.526289</v>
      </c>
      <c r="F158">
        <v>1663.0807500000001</v>
      </c>
      <c r="G158">
        <v>-13.275</v>
      </c>
      <c r="H158" t="s">
        <v>1</v>
      </c>
      <c r="I158" t="s">
        <v>641</v>
      </c>
      <c r="J158" t="s">
        <v>354</v>
      </c>
      <c r="K158">
        <f t="shared" si="2"/>
        <v>1.4440037178784746</v>
      </c>
    </row>
    <row r="159" spans="1:11" x14ac:dyDescent="0.25">
      <c r="A159" t="s">
        <v>521</v>
      </c>
      <c r="B159">
        <v>4.3</v>
      </c>
      <c r="C159">
        <v>5.1398549999999998</v>
      </c>
      <c r="D159">
        <v>0.22150500000000001</v>
      </c>
      <c r="E159">
        <v>14.534236</v>
      </c>
      <c r="F159">
        <v>2169.1646000000001</v>
      </c>
      <c r="G159">
        <v>-16.763999999999999</v>
      </c>
      <c r="H159" t="s">
        <v>522</v>
      </c>
      <c r="I159" t="s">
        <v>641</v>
      </c>
      <c r="J159" t="s">
        <v>523</v>
      </c>
      <c r="K159">
        <f t="shared" si="2"/>
        <v>1.8806460402795036</v>
      </c>
    </row>
    <row r="160" spans="1:11" x14ac:dyDescent="0.25">
      <c r="A160" t="s">
        <v>521</v>
      </c>
      <c r="B160">
        <v>4.3</v>
      </c>
      <c r="C160">
        <v>5.1398549999999998</v>
      </c>
      <c r="D160">
        <v>0.22150500000000001</v>
      </c>
      <c r="E160">
        <v>14.534236</v>
      </c>
      <c r="F160">
        <v>2169.1646000000001</v>
      </c>
      <c r="G160">
        <v>-16.763999999999999</v>
      </c>
      <c r="H160" t="s">
        <v>522</v>
      </c>
      <c r="I160" t="s">
        <v>641</v>
      </c>
      <c r="J160" t="s">
        <v>524</v>
      </c>
      <c r="K160">
        <f t="shared" si="2"/>
        <v>1.8806460402795036</v>
      </c>
    </row>
    <row r="161" spans="1:11" x14ac:dyDescent="0.25">
      <c r="A161" t="s">
        <v>175</v>
      </c>
      <c r="B161">
        <v>6.9</v>
      </c>
      <c r="C161">
        <v>5.3166979999999997</v>
      </c>
      <c r="D161">
        <v>0.169045</v>
      </c>
      <c r="E161">
        <v>14.534236</v>
      </c>
      <c r="F161">
        <v>1796.7646</v>
      </c>
      <c r="G161">
        <v>-11.74</v>
      </c>
      <c r="H161" t="s">
        <v>1</v>
      </c>
      <c r="I161" t="s">
        <v>658</v>
      </c>
      <c r="J161" t="s">
        <v>176</v>
      </c>
      <c r="K161">
        <f t="shared" si="2"/>
        <v>2.2244123281810562</v>
      </c>
    </row>
    <row r="162" spans="1:11" x14ac:dyDescent="0.25">
      <c r="A162" t="s">
        <v>191</v>
      </c>
      <c r="B162">
        <v>7.25</v>
      </c>
      <c r="C162">
        <v>5.1748779999999996</v>
      </c>
      <c r="D162">
        <v>0.15510699999999999</v>
      </c>
      <c r="E162">
        <v>14.534967999999999</v>
      </c>
      <c r="F162">
        <v>1791.9704999999999</v>
      </c>
      <c r="G162">
        <v>-11.102778000000001</v>
      </c>
      <c r="H162" t="s">
        <v>1</v>
      </c>
      <c r="I162" t="s">
        <v>658</v>
      </c>
      <c r="J162" t="s">
        <v>176</v>
      </c>
      <c r="K162">
        <f t="shared" si="2"/>
        <v>2.3459204421131359</v>
      </c>
    </row>
    <row r="163" spans="1:11" x14ac:dyDescent="0.25">
      <c r="A163" t="s">
        <v>274</v>
      </c>
      <c r="B163">
        <v>7.05</v>
      </c>
      <c r="C163">
        <v>6.1116029999999997</v>
      </c>
      <c r="D163">
        <v>0.13031100000000001</v>
      </c>
      <c r="E163">
        <v>12.566433</v>
      </c>
      <c r="F163">
        <v>1690.0146</v>
      </c>
      <c r="G163">
        <v>-16.367000000000001</v>
      </c>
      <c r="H163" t="s">
        <v>1</v>
      </c>
      <c r="I163" t="s">
        <v>658</v>
      </c>
      <c r="J163" t="s">
        <v>214</v>
      </c>
      <c r="K163">
        <f t="shared" si="2"/>
        <v>1.2975777625662492</v>
      </c>
    </row>
    <row r="164" spans="1:11" x14ac:dyDescent="0.25">
      <c r="A164" t="s">
        <v>259</v>
      </c>
      <c r="B164">
        <v>7</v>
      </c>
      <c r="C164">
        <v>6.495628</v>
      </c>
      <c r="D164">
        <v>0.14247699999999999</v>
      </c>
      <c r="E164">
        <v>14.697982</v>
      </c>
      <c r="F164">
        <v>1799.393</v>
      </c>
      <c r="G164">
        <v>-19.570247999999999</v>
      </c>
      <c r="H164" t="s">
        <v>1</v>
      </c>
      <c r="I164" t="s">
        <v>668</v>
      </c>
      <c r="J164" t="s">
        <v>260</v>
      </c>
      <c r="K164">
        <f t="shared" si="2"/>
        <v>1.3514108725104557</v>
      </c>
    </row>
    <row r="165" spans="1:11" x14ac:dyDescent="0.25">
      <c r="A165" t="s">
        <v>266</v>
      </c>
      <c r="B165">
        <v>6.6666670000000003</v>
      </c>
      <c r="C165">
        <v>6.6499579999999998</v>
      </c>
      <c r="D165">
        <v>0.14135300000000001</v>
      </c>
      <c r="E165">
        <v>14.897512000000001</v>
      </c>
      <c r="F165">
        <v>1727.2204999999999</v>
      </c>
      <c r="G165">
        <v>-21.533332999999999</v>
      </c>
      <c r="H165" t="s">
        <v>1</v>
      </c>
      <c r="I165" t="s">
        <v>668</v>
      </c>
      <c r="J165" t="s">
        <v>260</v>
      </c>
      <c r="K165">
        <f t="shared" si="2"/>
        <v>1.1949514794294038</v>
      </c>
    </row>
    <row r="166" spans="1:11" x14ac:dyDescent="0.25">
      <c r="A166" t="s">
        <v>267</v>
      </c>
      <c r="B166">
        <v>6.461538</v>
      </c>
      <c r="C166">
        <v>7.0126340000000003</v>
      </c>
      <c r="D166">
        <v>0.14652499999999999</v>
      </c>
      <c r="E166">
        <v>14.785049000000001</v>
      </c>
      <c r="F166">
        <v>1743.818923</v>
      </c>
      <c r="G166">
        <v>-23.867456000000001</v>
      </c>
      <c r="H166" t="s">
        <v>1</v>
      </c>
      <c r="I166" t="s">
        <v>668</v>
      </c>
      <c r="J166" t="s">
        <v>228</v>
      </c>
      <c r="K166">
        <f t="shared" si="2"/>
        <v>1.0802344507802686</v>
      </c>
    </row>
    <row r="167" spans="1:11" x14ac:dyDescent="0.25">
      <c r="A167" t="s">
        <v>349</v>
      </c>
      <c r="B167">
        <v>7</v>
      </c>
      <c r="C167">
        <v>4.1584450000000004</v>
      </c>
      <c r="D167">
        <v>0.12878800000000001</v>
      </c>
      <c r="E167">
        <v>12.662549</v>
      </c>
      <c r="F167">
        <v>1721.369222</v>
      </c>
      <c r="G167">
        <v>-7.2888890000000002</v>
      </c>
      <c r="H167" t="s">
        <v>348</v>
      </c>
      <c r="I167" t="s">
        <v>724</v>
      </c>
      <c r="J167" t="s">
        <v>346</v>
      </c>
      <c r="K167">
        <f t="shared" si="2"/>
        <v>2.9904313429202829</v>
      </c>
    </row>
    <row r="168" spans="1:11" x14ac:dyDescent="0.25">
      <c r="A168" t="s">
        <v>96</v>
      </c>
      <c r="B168">
        <v>7.1147539999999996</v>
      </c>
      <c r="C168">
        <v>5.5424540000000002</v>
      </c>
      <c r="D168">
        <v>0.12866900000000001</v>
      </c>
      <c r="E168">
        <v>14.481692000000001</v>
      </c>
      <c r="F168">
        <v>1637.1413439999999</v>
      </c>
      <c r="G168">
        <v>-10.043429</v>
      </c>
      <c r="H168" t="s">
        <v>1</v>
      </c>
      <c r="I168" t="s">
        <v>646</v>
      </c>
      <c r="J168" t="s">
        <v>31</v>
      </c>
      <c r="K168">
        <f t="shared" si="2"/>
        <v>2.3606057955180493</v>
      </c>
    </row>
    <row r="169" spans="1:11" x14ac:dyDescent="0.25">
      <c r="A169" t="s">
        <v>193</v>
      </c>
      <c r="B169">
        <v>7.1568630000000004</v>
      </c>
      <c r="C169">
        <v>5.5512810000000004</v>
      </c>
      <c r="D169">
        <v>0.124681</v>
      </c>
      <c r="E169">
        <v>13.921642</v>
      </c>
      <c r="F169">
        <v>1704.9652940000001</v>
      </c>
      <c r="G169">
        <v>-13.341023</v>
      </c>
      <c r="H169" t="s">
        <v>1</v>
      </c>
      <c r="I169" t="s">
        <v>663</v>
      </c>
      <c r="J169" t="s">
        <v>194</v>
      </c>
      <c r="K169">
        <f t="shared" si="2"/>
        <v>1.7791676429530741</v>
      </c>
    </row>
    <row r="170" spans="1:11" x14ac:dyDescent="0.25">
      <c r="A170" t="s">
        <v>196</v>
      </c>
      <c r="B170">
        <v>7.0952380000000002</v>
      </c>
      <c r="C170">
        <v>5.6518139999999999</v>
      </c>
      <c r="D170">
        <v>0.125418</v>
      </c>
      <c r="E170">
        <v>14.336142000000001</v>
      </c>
      <c r="F170">
        <v>1734.823429</v>
      </c>
      <c r="G170">
        <v>-14.668481</v>
      </c>
      <c r="H170" t="s">
        <v>1</v>
      </c>
      <c r="I170" t="s">
        <v>663</v>
      </c>
      <c r="J170" t="s">
        <v>194</v>
      </c>
      <c r="K170">
        <f t="shared" si="2"/>
        <v>1.6955180991863383</v>
      </c>
    </row>
    <row r="171" spans="1:11" x14ac:dyDescent="0.25">
      <c r="A171" t="s">
        <v>196</v>
      </c>
      <c r="B171">
        <v>7.0952380000000002</v>
      </c>
      <c r="C171">
        <v>5.6518139999999999</v>
      </c>
      <c r="D171">
        <v>0.125418</v>
      </c>
      <c r="E171">
        <v>14.336142000000001</v>
      </c>
      <c r="F171">
        <v>1734.823429</v>
      </c>
      <c r="G171">
        <v>-14.668481</v>
      </c>
      <c r="H171" t="s">
        <v>1</v>
      </c>
      <c r="I171" t="s">
        <v>663</v>
      </c>
      <c r="J171" t="s">
        <v>195</v>
      </c>
      <c r="K171">
        <f t="shared" si="2"/>
        <v>1.6955180991863383</v>
      </c>
    </row>
    <row r="172" spans="1:11" x14ac:dyDescent="0.25">
      <c r="A172" t="s">
        <v>197</v>
      </c>
      <c r="B172">
        <v>7</v>
      </c>
      <c r="C172">
        <v>5.8037599999999996</v>
      </c>
      <c r="D172">
        <v>0.12655</v>
      </c>
      <c r="E172">
        <v>14.697982</v>
      </c>
      <c r="F172">
        <v>1780.9678180000001</v>
      </c>
      <c r="G172">
        <v>-16.522314000000001</v>
      </c>
      <c r="H172" t="s">
        <v>1</v>
      </c>
      <c r="I172" t="s">
        <v>663</v>
      </c>
      <c r="J172" t="s">
        <v>194</v>
      </c>
      <c r="K172">
        <f t="shared" si="2"/>
        <v>1.5843200251213767</v>
      </c>
    </row>
    <row r="173" spans="1:11" x14ac:dyDescent="0.25">
      <c r="A173" t="s">
        <v>197</v>
      </c>
      <c r="B173">
        <v>7</v>
      </c>
      <c r="C173">
        <v>5.8037599999999996</v>
      </c>
      <c r="D173">
        <v>0.12655</v>
      </c>
      <c r="E173">
        <v>14.697982</v>
      </c>
      <c r="F173">
        <v>1780.9678180000001</v>
      </c>
      <c r="G173">
        <v>-16.522314000000001</v>
      </c>
      <c r="H173" t="s">
        <v>1</v>
      </c>
      <c r="I173" t="s">
        <v>663</v>
      </c>
      <c r="J173" t="s">
        <v>195</v>
      </c>
      <c r="K173">
        <f t="shared" si="2"/>
        <v>1.5843200251213767</v>
      </c>
    </row>
    <row r="174" spans="1:11" x14ac:dyDescent="0.25">
      <c r="A174" t="s">
        <v>198</v>
      </c>
      <c r="B174">
        <v>6.913043</v>
      </c>
      <c r="C174">
        <v>5.9390989999999997</v>
      </c>
      <c r="D174">
        <v>0.12757399999999999</v>
      </c>
      <c r="E174">
        <v>14.855642</v>
      </c>
      <c r="F174">
        <v>1823.0996520000001</v>
      </c>
      <c r="G174">
        <v>-18.005293000000002</v>
      </c>
      <c r="H174" t="s">
        <v>1</v>
      </c>
      <c r="I174" t="s">
        <v>663</v>
      </c>
      <c r="J174" t="s">
        <v>194</v>
      </c>
      <c r="K174">
        <f t="shared" si="2"/>
        <v>1.5041863390080119</v>
      </c>
    </row>
    <row r="175" spans="1:11" x14ac:dyDescent="0.25">
      <c r="A175" t="s">
        <v>198</v>
      </c>
      <c r="B175">
        <v>6.913043</v>
      </c>
      <c r="C175">
        <v>5.9390989999999997</v>
      </c>
      <c r="D175">
        <v>0.12757399999999999</v>
      </c>
      <c r="E175">
        <v>14.855642</v>
      </c>
      <c r="F175">
        <v>1823.0996520000001</v>
      </c>
      <c r="G175">
        <v>-18.005293000000002</v>
      </c>
      <c r="H175" t="s">
        <v>1</v>
      </c>
      <c r="I175" t="s">
        <v>663</v>
      </c>
      <c r="J175" t="s">
        <v>195</v>
      </c>
      <c r="K175">
        <f t="shared" si="2"/>
        <v>1.5041863390080119</v>
      </c>
    </row>
    <row r="176" spans="1:11" x14ac:dyDescent="0.25">
      <c r="A176" t="s">
        <v>338</v>
      </c>
      <c r="B176">
        <v>7</v>
      </c>
      <c r="C176">
        <v>6.3730929999999999</v>
      </c>
      <c r="D176">
        <v>0.144847</v>
      </c>
      <c r="E176">
        <v>14.897512000000001</v>
      </c>
      <c r="F176">
        <v>1658.8238329999999</v>
      </c>
      <c r="G176">
        <v>-14.322222</v>
      </c>
      <c r="H176" t="s">
        <v>1</v>
      </c>
      <c r="I176" t="s">
        <v>663</v>
      </c>
      <c r="J176" t="s">
        <v>339</v>
      </c>
      <c r="K176">
        <f t="shared" si="2"/>
        <v>1.725454888075572</v>
      </c>
    </row>
    <row r="177" spans="1:11" x14ac:dyDescent="0.25">
      <c r="A177" t="s">
        <v>338</v>
      </c>
      <c r="B177">
        <v>7</v>
      </c>
      <c r="C177">
        <v>6.3730929999999999</v>
      </c>
      <c r="D177">
        <v>0.144847</v>
      </c>
      <c r="E177">
        <v>14.897512000000001</v>
      </c>
      <c r="F177">
        <v>1658.8238329999999</v>
      </c>
      <c r="G177">
        <v>-14.322222</v>
      </c>
      <c r="H177" t="s">
        <v>340</v>
      </c>
      <c r="I177" t="s">
        <v>663</v>
      </c>
      <c r="J177" t="s">
        <v>339</v>
      </c>
      <c r="K177">
        <f t="shared" si="2"/>
        <v>1.725454888075572</v>
      </c>
    </row>
    <row r="178" spans="1:11" x14ac:dyDescent="0.25">
      <c r="A178" t="s">
        <v>534</v>
      </c>
      <c r="B178">
        <v>4.9000000000000004</v>
      </c>
      <c r="C178">
        <v>7.3994020000000003</v>
      </c>
      <c r="D178">
        <v>0.223359</v>
      </c>
      <c r="E178">
        <v>14.534236</v>
      </c>
      <c r="F178">
        <v>2418.5</v>
      </c>
      <c r="G178">
        <v>-4.9720000000000004</v>
      </c>
      <c r="H178" t="s">
        <v>1</v>
      </c>
      <c r="I178" t="s">
        <v>701</v>
      </c>
      <c r="J178" t="s">
        <v>535</v>
      </c>
      <c r="K178">
        <f t="shared" si="2"/>
        <v>7.0698008378921955</v>
      </c>
    </row>
    <row r="179" spans="1:11" x14ac:dyDescent="0.25">
      <c r="A179" t="s">
        <v>534</v>
      </c>
      <c r="B179">
        <v>4.9000000000000004</v>
      </c>
      <c r="C179">
        <v>7.3994020000000003</v>
      </c>
      <c r="D179">
        <v>0.223359</v>
      </c>
      <c r="E179">
        <v>14.534236</v>
      </c>
      <c r="F179">
        <v>2418.5</v>
      </c>
      <c r="G179">
        <v>-4.9720000000000004</v>
      </c>
      <c r="H179" t="s">
        <v>536</v>
      </c>
      <c r="I179" t="s">
        <v>701</v>
      </c>
      <c r="J179" t="s">
        <v>535</v>
      </c>
      <c r="K179">
        <f t="shared" si="2"/>
        <v>7.0698008378921955</v>
      </c>
    </row>
    <row r="180" spans="1:11" x14ac:dyDescent="0.25">
      <c r="A180" t="s">
        <v>537</v>
      </c>
      <c r="B180">
        <v>4.8</v>
      </c>
      <c r="C180">
        <v>8.0857550000000007</v>
      </c>
      <c r="D180">
        <v>0.117881</v>
      </c>
      <c r="E180">
        <v>13.381607000000001</v>
      </c>
      <c r="F180">
        <v>2236.6</v>
      </c>
      <c r="G180">
        <v>-4.7039999999999997</v>
      </c>
      <c r="H180" t="s">
        <v>518</v>
      </c>
      <c r="I180" t="s">
        <v>701</v>
      </c>
      <c r="J180" t="s">
        <v>538</v>
      </c>
      <c r="K180">
        <f t="shared" si="2"/>
        <v>6.3625217296343539</v>
      </c>
    </row>
    <row r="181" spans="1:11" x14ac:dyDescent="0.25">
      <c r="A181" t="s">
        <v>539</v>
      </c>
      <c r="B181">
        <v>4.75</v>
      </c>
      <c r="C181">
        <v>7.9535590000000003</v>
      </c>
      <c r="D181">
        <v>0.124373</v>
      </c>
      <c r="E181">
        <v>11.526289</v>
      </c>
      <c r="F181">
        <v>2250</v>
      </c>
      <c r="G181">
        <v>-5.25</v>
      </c>
      <c r="H181" t="s">
        <v>518</v>
      </c>
      <c r="I181" t="s">
        <v>701</v>
      </c>
      <c r="J181" t="s">
        <v>538</v>
      </c>
      <c r="K181">
        <f t="shared" si="2"/>
        <v>4.939838142857143</v>
      </c>
    </row>
    <row r="182" spans="1:11" x14ac:dyDescent="0.25">
      <c r="A182" t="s">
        <v>148</v>
      </c>
      <c r="B182">
        <v>6.6764710000000003</v>
      </c>
      <c r="C182">
        <v>12.523246</v>
      </c>
      <c r="D182">
        <v>0.222386</v>
      </c>
      <c r="E182">
        <v>16.156448999999999</v>
      </c>
      <c r="F182">
        <v>1668.521029</v>
      </c>
      <c r="G182">
        <v>-19.435986</v>
      </c>
      <c r="H182" t="s">
        <v>1</v>
      </c>
      <c r="I182" t="s">
        <v>655</v>
      </c>
      <c r="J182" t="s">
        <v>146</v>
      </c>
      <c r="K182">
        <f t="shared" si="2"/>
        <v>1.3869826264778138</v>
      </c>
    </row>
    <row r="183" spans="1:11" x14ac:dyDescent="0.25">
      <c r="A183" t="s">
        <v>149</v>
      </c>
      <c r="B183">
        <v>6.5714290000000002</v>
      </c>
      <c r="C183">
        <v>13.300929999999999</v>
      </c>
      <c r="D183">
        <v>0.23224700000000001</v>
      </c>
      <c r="E183">
        <v>16.179192</v>
      </c>
      <c r="F183">
        <v>1672.134714</v>
      </c>
      <c r="G183">
        <v>-19.738776000000001</v>
      </c>
      <c r="H183" t="s">
        <v>1</v>
      </c>
      <c r="I183" t="s">
        <v>656</v>
      </c>
      <c r="J183" t="s">
        <v>146</v>
      </c>
      <c r="K183">
        <f t="shared" si="2"/>
        <v>1.3705909924541972</v>
      </c>
    </row>
    <row r="184" spans="1:11" x14ac:dyDescent="0.25">
      <c r="A184" t="s">
        <v>14</v>
      </c>
      <c r="B184">
        <v>7.1522490000000003</v>
      </c>
      <c r="C184">
        <v>5.5806630000000004</v>
      </c>
      <c r="D184">
        <v>0.14684700000000001</v>
      </c>
      <c r="E184">
        <v>18.215458999999999</v>
      </c>
      <c r="F184">
        <v>1743.361754</v>
      </c>
      <c r="G184">
        <v>-11.70069</v>
      </c>
      <c r="H184" t="s">
        <v>1</v>
      </c>
      <c r="I184" t="s">
        <v>632</v>
      </c>
      <c r="J184" t="s">
        <v>12</v>
      </c>
      <c r="K184">
        <f t="shared" si="2"/>
        <v>2.714039475633923</v>
      </c>
    </row>
    <row r="185" spans="1:11" x14ac:dyDescent="0.25">
      <c r="A185" t="s">
        <v>129</v>
      </c>
      <c r="B185">
        <v>7.1522490000000003</v>
      </c>
      <c r="C185">
        <v>5.5806630000000004</v>
      </c>
      <c r="D185">
        <v>0.14684700000000001</v>
      </c>
      <c r="E185">
        <v>18.215458999999999</v>
      </c>
      <c r="F185">
        <v>1743.361754</v>
      </c>
      <c r="G185">
        <v>-11.70069</v>
      </c>
      <c r="H185" t="s">
        <v>1</v>
      </c>
      <c r="I185" t="s">
        <v>652</v>
      </c>
      <c r="J185" t="s">
        <v>12</v>
      </c>
      <c r="K185">
        <f t="shared" si="2"/>
        <v>2.714039475633923</v>
      </c>
    </row>
    <row r="186" spans="1:11" x14ac:dyDescent="0.25">
      <c r="A186" t="s">
        <v>11</v>
      </c>
      <c r="B186">
        <v>7.4307689999999997</v>
      </c>
      <c r="C186">
        <v>5.2447480000000004</v>
      </c>
      <c r="D186">
        <v>0.14882600000000001</v>
      </c>
      <c r="E186">
        <v>17.684332999999999</v>
      </c>
      <c r="F186">
        <v>1797.6966620000001</v>
      </c>
      <c r="G186">
        <v>-8.8782010000000007</v>
      </c>
      <c r="H186" t="s">
        <v>1</v>
      </c>
      <c r="I186" t="s">
        <v>630</v>
      </c>
      <c r="J186" t="s">
        <v>12</v>
      </c>
      <c r="K186">
        <f t="shared" si="2"/>
        <v>3.5808004801644433</v>
      </c>
    </row>
    <row r="187" spans="1:11" x14ac:dyDescent="0.25">
      <c r="A187" t="s">
        <v>15</v>
      </c>
      <c r="B187">
        <v>7.7741939999999996</v>
      </c>
      <c r="C187">
        <v>4.8964889999999999</v>
      </c>
      <c r="D187">
        <v>0.13930699999999999</v>
      </c>
      <c r="E187">
        <v>15.601806</v>
      </c>
      <c r="F187">
        <v>1670.4746769999999</v>
      </c>
      <c r="G187">
        <v>-5.148803</v>
      </c>
      <c r="H187" t="s">
        <v>1</v>
      </c>
      <c r="I187" t="s">
        <v>630</v>
      </c>
      <c r="J187" t="s">
        <v>16</v>
      </c>
      <c r="K187">
        <f t="shared" si="2"/>
        <v>5.0618409440925705</v>
      </c>
    </row>
    <row r="188" spans="1:11" x14ac:dyDescent="0.25">
      <c r="A188" t="s">
        <v>32</v>
      </c>
      <c r="B188">
        <v>8.2727269999999997</v>
      </c>
      <c r="C188">
        <v>3.9462760000000001</v>
      </c>
      <c r="D188">
        <v>0.11065800000000001</v>
      </c>
      <c r="E188">
        <v>14.697982</v>
      </c>
      <c r="F188">
        <v>1692.9602729999999</v>
      </c>
      <c r="G188">
        <v>-1.923967</v>
      </c>
      <c r="H188" t="s">
        <v>40</v>
      </c>
      <c r="I188" t="s">
        <v>630</v>
      </c>
      <c r="J188" t="s">
        <v>39</v>
      </c>
      <c r="K188">
        <f t="shared" si="2"/>
        <v>12.933225787796301</v>
      </c>
    </row>
    <row r="189" spans="1:11" x14ac:dyDescent="0.25">
      <c r="A189" t="s">
        <v>32</v>
      </c>
      <c r="B189">
        <v>8.2727269999999997</v>
      </c>
      <c r="C189">
        <v>3.9462760000000001</v>
      </c>
      <c r="D189">
        <v>0.11065800000000001</v>
      </c>
      <c r="E189">
        <v>14.697982</v>
      </c>
      <c r="F189">
        <v>1692.9602729999999</v>
      </c>
      <c r="G189">
        <v>-1.923967</v>
      </c>
      <c r="H189" t="s">
        <v>42</v>
      </c>
      <c r="I189" t="s">
        <v>630</v>
      </c>
      <c r="J189" t="s">
        <v>39</v>
      </c>
      <c r="K189">
        <f t="shared" si="2"/>
        <v>12.933225787796301</v>
      </c>
    </row>
    <row r="190" spans="1:11" x14ac:dyDescent="0.25">
      <c r="A190" t="s">
        <v>32</v>
      </c>
      <c r="B190">
        <v>8.2727269999999997</v>
      </c>
      <c r="C190">
        <v>3.9462760000000001</v>
      </c>
      <c r="D190">
        <v>0.11065800000000001</v>
      </c>
      <c r="E190">
        <v>14.697982</v>
      </c>
      <c r="F190">
        <v>1692.9602729999999</v>
      </c>
      <c r="G190">
        <v>-1.923967</v>
      </c>
      <c r="H190" t="s">
        <v>46</v>
      </c>
      <c r="I190" t="s">
        <v>630</v>
      </c>
      <c r="J190" t="s">
        <v>44</v>
      </c>
      <c r="K190">
        <f t="shared" si="2"/>
        <v>12.933225787796301</v>
      </c>
    </row>
    <row r="191" spans="1:11" x14ac:dyDescent="0.25">
      <c r="A191" t="s">
        <v>32</v>
      </c>
      <c r="B191">
        <v>8.2727269999999997</v>
      </c>
      <c r="C191">
        <v>3.9462760000000001</v>
      </c>
      <c r="D191">
        <v>0.11065800000000001</v>
      </c>
      <c r="E191">
        <v>14.697982</v>
      </c>
      <c r="F191">
        <v>1692.9602729999999</v>
      </c>
      <c r="G191">
        <v>-1.923967</v>
      </c>
      <c r="H191" t="s">
        <v>47</v>
      </c>
      <c r="I191" t="s">
        <v>630</v>
      </c>
      <c r="J191" t="s">
        <v>44</v>
      </c>
      <c r="K191">
        <f t="shared" si="2"/>
        <v>12.933225787796301</v>
      </c>
    </row>
    <row r="192" spans="1:11" x14ac:dyDescent="0.25">
      <c r="A192" t="s">
        <v>32</v>
      </c>
      <c r="B192">
        <v>8.2727269999999997</v>
      </c>
      <c r="C192">
        <v>3.9462760000000001</v>
      </c>
      <c r="D192">
        <v>0.11065800000000001</v>
      </c>
      <c r="E192">
        <v>14.697982</v>
      </c>
      <c r="F192">
        <v>1692.9602729999999</v>
      </c>
      <c r="G192">
        <v>-1.923967</v>
      </c>
      <c r="H192" t="s">
        <v>48</v>
      </c>
      <c r="I192" t="s">
        <v>630</v>
      </c>
      <c r="J192" t="s">
        <v>44</v>
      </c>
      <c r="K192">
        <f t="shared" si="2"/>
        <v>12.933225787796301</v>
      </c>
    </row>
    <row r="193" spans="1:11" x14ac:dyDescent="0.25">
      <c r="A193" t="s">
        <v>32</v>
      </c>
      <c r="B193">
        <v>8.2727269999999997</v>
      </c>
      <c r="C193">
        <v>3.9462760000000001</v>
      </c>
      <c r="D193">
        <v>0.11065800000000001</v>
      </c>
      <c r="E193">
        <v>14.697982</v>
      </c>
      <c r="F193">
        <v>1692.9602729999999</v>
      </c>
      <c r="G193">
        <v>-1.923967</v>
      </c>
      <c r="H193" t="s">
        <v>51</v>
      </c>
      <c r="I193" t="s">
        <v>630</v>
      </c>
      <c r="J193" t="s">
        <v>50</v>
      </c>
      <c r="K193">
        <f t="shared" si="2"/>
        <v>12.933225787796301</v>
      </c>
    </row>
    <row r="194" spans="1:11" x14ac:dyDescent="0.25">
      <c r="A194" t="s">
        <v>52</v>
      </c>
      <c r="B194">
        <v>7.6</v>
      </c>
      <c r="C194">
        <v>4.7610150000000004</v>
      </c>
      <c r="D194">
        <v>0.117016</v>
      </c>
      <c r="E194">
        <v>14.316708999999999</v>
      </c>
      <c r="F194">
        <v>1705.27945</v>
      </c>
      <c r="G194">
        <v>-8.68</v>
      </c>
      <c r="H194" t="s">
        <v>1</v>
      </c>
      <c r="I194" t="s">
        <v>630</v>
      </c>
      <c r="J194" t="s">
        <v>22</v>
      </c>
      <c r="K194">
        <f t="shared" ref="K194:K257" si="3">(F194*E194)/(1000*ABS(G194))</f>
        <v>2.8126716185864109</v>
      </c>
    </row>
    <row r="195" spans="1:11" x14ac:dyDescent="0.25">
      <c r="A195" t="s">
        <v>53</v>
      </c>
      <c r="B195">
        <v>8</v>
      </c>
      <c r="C195">
        <v>4.5512059999999996</v>
      </c>
      <c r="D195">
        <v>0.11595900000000001</v>
      </c>
      <c r="E195">
        <v>14.871544999999999</v>
      </c>
      <c r="F195">
        <v>1653.66869</v>
      </c>
      <c r="G195">
        <v>-4.2164089999999996</v>
      </c>
      <c r="H195" t="s">
        <v>1</v>
      </c>
      <c r="I195" t="s">
        <v>630</v>
      </c>
      <c r="J195" t="s">
        <v>54</v>
      </c>
      <c r="K195">
        <f t="shared" si="3"/>
        <v>5.8325955424215374</v>
      </c>
    </row>
    <row r="196" spans="1:11" x14ac:dyDescent="0.25">
      <c r="A196" t="s">
        <v>53</v>
      </c>
      <c r="B196">
        <v>8</v>
      </c>
      <c r="C196">
        <v>4.5512059999999996</v>
      </c>
      <c r="D196">
        <v>0.11595900000000001</v>
      </c>
      <c r="E196">
        <v>14.871544999999999</v>
      </c>
      <c r="F196">
        <v>1653.66869</v>
      </c>
      <c r="G196">
        <v>-4.2164089999999996</v>
      </c>
      <c r="H196" t="s">
        <v>1</v>
      </c>
      <c r="I196" t="s">
        <v>630</v>
      </c>
      <c r="J196" t="s">
        <v>27</v>
      </c>
      <c r="K196">
        <f t="shared" si="3"/>
        <v>5.8325955424215374</v>
      </c>
    </row>
    <row r="197" spans="1:11" x14ac:dyDescent="0.25">
      <c r="A197" t="s">
        <v>53</v>
      </c>
      <c r="B197">
        <v>8</v>
      </c>
      <c r="C197">
        <v>4.5512059999999996</v>
      </c>
      <c r="D197">
        <v>0.11595900000000001</v>
      </c>
      <c r="E197">
        <v>14.871544999999999</v>
      </c>
      <c r="F197">
        <v>1653.66869</v>
      </c>
      <c r="G197">
        <v>-4.2164089999999996</v>
      </c>
      <c r="H197" t="s">
        <v>1</v>
      </c>
      <c r="I197" t="s">
        <v>630</v>
      </c>
      <c r="J197" t="s">
        <v>28</v>
      </c>
      <c r="K197">
        <f t="shared" si="3"/>
        <v>5.8325955424215374</v>
      </c>
    </row>
    <row r="198" spans="1:11" x14ac:dyDescent="0.25">
      <c r="A198" t="s">
        <v>61</v>
      </c>
      <c r="B198">
        <v>7.5</v>
      </c>
      <c r="C198">
        <v>5.3065749999999996</v>
      </c>
      <c r="D198">
        <v>0.126027</v>
      </c>
      <c r="E198">
        <v>14.534236</v>
      </c>
      <c r="F198">
        <v>1638.7266</v>
      </c>
      <c r="G198">
        <v>-9.4600000000000009</v>
      </c>
      <c r="H198" t="s">
        <v>1</v>
      </c>
      <c r="I198" t="s">
        <v>630</v>
      </c>
      <c r="J198" t="s">
        <v>5</v>
      </c>
      <c r="K198">
        <f t="shared" si="3"/>
        <v>2.5177208397333617</v>
      </c>
    </row>
    <row r="199" spans="1:11" x14ac:dyDescent="0.25">
      <c r="A199" t="s">
        <v>63</v>
      </c>
      <c r="B199">
        <v>7.75</v>
      </c>
      <c r="C199">
        <v>4.9672109999999998</v>
      </c>
      <c r="D199">
        <v>0.119826</v>
      </c>
      <c r="E199">
        <v>14.534967999999999</v>
      </c>
      <c r="F199">
        <v>1660.5221670000001</v>
      </c>
      <c r="G199">
        <v>-8.644444</v>
      </c>
      <c r="H199" t="s">
        <v>1</v>
      </c>
      <c r="I199" t="s">
        <v>630</v>
      </c>
      <c r="J199" t="s">
        <v>5</v>
      </c>
      <c r="K199">
        <f t="shared" si="3"/>
        <v>2.7920403626463028</v>
      </c>
    </row>
    <row r="200" spans="1:11" x14ac:dyDescent="0.25">
      <c r="A200" t="s">
        <v>64</v>
      </c>
      <c r="B200">
        <v>7.9230770000000001</v>
      </c>
      <c r="C200">
        <v>4.8619729999999999</v>
      </c>
      <c r="D200">
        <v>0.119218</v>
      </c>
      <c r="E200">
        <v>14.233067999999999</v>
      </c>
      <c r="F200">
        <v>1665.712769</v>
      </c>
      <c r="G200">
        <v>-8.7384620000000002</v>
      </c>
      <c r="H200" t="s">
        <v>1</v>
      </c>
      <c r="I200" t="s">
        <v>630</v>
      </c>
      <c r="J200" t="s">
        <v>5</v>
      </c>
      <c r="K200">
        <f t="shared" si="3"/>
        <v>2.7130864801661088</v>
      </c>
    </row>
    <row r="201" spans="1:11" x14ac:dyDescent="0.25">
      <c r="A201" t="s">
        <v>71</v>
      </c>
      <c r="B201">
        <v>7.8333329999999997</v>
      </c>
      <c r="C201">
        <v>4.8841400000000004</v>
      </c>
      <c r="D201">
        <v>0.11908199999999999</v>
      </c>
      <c r="E201">
        <v>14.897512000000001</v>
      </c>
      <c r="F201">
        <v>1629.6571670000001</v>
      </c>
      <c r="G201">
        <v>-5.4888890000000004</v>
      </c>
      <c r="H201" t="s">
        <v>1</v>
      </c>
      <c r="I201" t="s">
        <v>630</v>
      </c>
      <c r="J201" t="s">
        <v>35</v>
      </c>
      <c r="K201">
        <f t="shared" si="3"/>
        <v>4.4230876596827713</v>
      </c>
    </row>
    <row r="202" spans="1:11" x14ac:dyDescent="0.25">
      <c r="A202" t="s">
        <v>71</v>
      </c>
      <c r="B202">
        <v>7.8333329999999997</v>
      </c>
      <c r="C202">
        <v>4.8841400000000004</v>
      </c>
      <c r="D202">
        <v>0.11908199999999999</v>
      </c>
      <c r="E202">
        <v>14.897512000000001</v>
      </c>
      <c r="F202">
        <v>1629.6571670000001</v>
      </c>
      <c r="G202">
        <v>-5.4888890000000004</v>
      </c>
      <c r="H202" t="s">
        <v>1</v>
      </c>
      <c r="I202" t="s">
        <v>630</v>
      </c>
      <c r="J202" t="s">
        <v>72</v>
      </c>
      <c r="K202">
        <f t="shared" si="3"/>
        <v>4.4230876596827713</v>
      </c>
    </row>
    <row r="203" spans="1:11" x14ac:dyDescent="0.25">
      <c r="A203" t="s">
        <v>71</v>
      </c>
      <c r="B203">
        <v>7.8333329999999997</v>
      </c>
      <c r="C203">
        <v>4.8841400000000004</v>
      </c>
      <c r="D203">
        <v>0.11908199999999999</v>
      </c>
      <c r="E203">
        <v>14.897512000000001</v>
      </c>
      <c r="F203">
        <v>1629.6571670000001</v>
      </c>
      <c r="G203">
        <v>-5.4888890000000004</v>
      </c>
      <c r="H203" t="s">
        <v>1</v>
      </c>
      <c r="I203" t="s">
        <v>630</v>
      </c>
      <c r="J203" t="s">
        <v>2</v>
      </c>
      <c r="K203">
        <f t="shared" si="3"/>
        <v>4.4230876596827713</v>
      </c>
    </row>
    <row r="204" spans="1:11" x14ac:dyDescent="0.25">
      <c r="A204" t="s">
        <v>71</v>
      </c>
      <c r="B204">
        <v>7.8333329999999997</v>
      </c>
      <c r="C204">
        <v>4.8841400000000004</v>
      </c>
      <c r="D204">
        <v>0.11908199999999999</v>
      </c>
      <c r="E204">
        <v>14.897512000000001</v>
      </c>
      <c r="F204">
        <v>1629.6571670000001</v>
      </c>
      <c r="G204">
        <v>-5.4888890000000004</v>
      </c>
      <c r="H204" t="s">
        <v>1</v>
      </c>
      <c r="I204" t="s">
        <v>630</v>
      </c>
      <c r="J204" t="s">
        <v>10</v>
      </c>
      <c r="K204">
        <f t="shared" si="3"/>
        <v>4.4230876596827713</v>
      </c>
    </row>
    <row r="205" spans="1:11" x14ac:dyDescent="0.25">
      <c r="A205" t="s">
        <v>71</v>
      </c>
      <c r="B205">
        <v>7.8333329999999997</v>
      </c>
      <c r="C205">
        <v>4.8841400000000004</v>
      </c>
      <c r="D205">
        <v>0.11908199999999999</v>
      </c>
      <c r="E205">
        <v>14.897512000000001</v>
      </c>
      <c r="F205">
        <v>1629.6571670000001</v>
      </c>
      <c r="G205">
        <v>-5.4888890000000004</v>
      </c>
      <c r="H205" t="s">
        <v>1</v>
      </c>
      <c r="I205" t="s">
        <v>630</v>
      </c>
      <c r="J205" t="s">
        <v>10</v>
      </c>
      <c r="K205">
        <f t="shared" si="3"/>
        <v>4.4230876596827713</v>
      </c>
    </row>
    <row r="206" spans="1:11" x14ac:dyDescent="0.25">
      <c r="A206" t="s">
        <v>71</v>
      </c>
      <c r="B206">
        <v>7.8333329999999997</v>
      </c>
      <c r="C206">
        <v>4.8841400000000004</v>
      </c>
      <c r="D206">
        <v>0.11908199999999999</v>
      </c>
      <c r="E206">
        <v>14.897512000000001</v>
      </c>
      <c r="F206">
        <v>1629.6571670000001</v>
      </c>
      <c r="G206">
        <v>-5.4888890000000004</v>
      </c>
      <c r="H206" t="s">
        <v>1</v>
      </c>
      <c r="I206" t="s">
        <v>630</v>
      </c>
      <c r="J206" t="s">
        <v>73</v>
      </c>
      <c r="K206">
        <f t="shared" si="3"/>
        <v>4.4230876596827713</v>
      </c>
    </row>
    <row r="207" spans="1:11" x14ac:dyDescent="0.25">
      <c r="A207" t="s">
        <v>71</v>
      </c>
      <c r="B207">
        <v>7.8333329999999997</v>
      </c>
      <c r="C207">
        <v>4.8841400000000004</v>
      </c>
      <c r="D207">
        <v>0.11908199999999999</v>
      </c>
      <c r="E207">
        <v>14.897512000000001</v>
      </c>
      <c r="F207">
        <v>1629.6571670000001</v>
      </c>
      <c r="G207">
        <v>-5.4888890000000004</v>
      </c>
      <c r="H207" t="s">
        <v>74</v>
      </c>
      <c r="I207" t="s">
        <v>630</v>
      </c>
      <c r="J207" t="s">
        <v>73</v>
      </c>
      <c r="K207">
        <f t="shared" si="3"/>
        <v>4.4230876596827713</v>
      </c>
    </row>
    <row r="208" spans="1:11" x14ac:dyDescent="0.25">
      <c r="A208" t="s">
        <v>71</v>
      </c>
      <c r="B208">
        <v>7.8333329999999997</v>
      </c>
      <c r="C208">
        <v>4.8841400000000004</v>
      </c>
      <c r="D208">
        <v>0.11908199999999999</v>
      </c>
      <c r="E208">
        <v>14.897512000000001</v>
      </c>
      <c r="F208">
        <v>1629.6571670000001</v>
      </c>
      <c r="G208">
        <v>-5.4888890000000004</v>
      </c>
      <c r="H208" t="s">
        <v>75</v>
      </c>
      <c r="I208" t="s">
        <v>630</v>
      </c>
      <c r="J208" t="s">
        <v>73</v>
      </c>
      <c r="K208">
        <f t="shared" si="3"/>
        <v>4.4230876596827713</v>
      </c>
    </row>
    <row r="209" spans="1:11" x14ac:dyDescent="0.25">
      <c r="A209" t="s">
        <v>71</v>
      </c>
      <c r="B209">
        <v>7.8333329999999997</v>
      </c>
      <c r="C209">
        <v>4.8841400000000004</v>
      </c>
      <c r="D209">
        <v>0.11908199999999999</v>
      </c>
      <c r="E209">
        <v>14.897512000000001</v>
      </c>
      <c r="F209">
        <v>1629.6571670000001</v>
      </c>
      <c r="G209">
        <v>-5.4888890000000004</v>
      </c>
      <c r="H209" t="s">
        <v>76</v>
      </c>
      <c r="I209" t="s">
        <v>630</v>
      </c>
      <c r="J209" t="s">
        <v>73</v>
      </c>
      <c r="K209">
        <f t="shared" si="3"/>
        <v>4.4230876596827713</v>
      </c>
    </row>
    <row r="210" spans="1:11" x14ac:dyDescent="0.25">
      <c r="A210" t="s">
        <v>71</v>
      </c>
      <c r="B210">
        <v>7.8333329999999997</v>
      </c>
      <c r="C210">
        <v>4.8841400000000004</v>
      </c>
      <c r="D210">
        <v>0.11908199999999999</v>
      </c>
      <c r="E210">
        <v>14.897512000000001</v>
      </c>
      <c r="F210">
        <v>1629.6571670000001</v>
      </c>
      <c r="G210">
        <v>-5.4888890000000004</v>
      </c>
      <c r="H210" t="s">
        <v>77</v>
      </c>
      <c r="I210" t="s">
        <v>630</v>
      </c>
      <c r="J210" t="s">
        <v>73</v>
      </c>
      <c r="K210">
        <f t="shared" si="3"/>
        <v>4.4230876596827713</v>
      </c>
    </row>
    <row r="211" spans="1:11" x14ac:dyDescent="0.25">
      <c r="A211" t="s">
        <v>71</v>
      </c>
      <c r="B211">
        <v>7.8333329999999997</v>
      </c>
      <c r="C211">
        <v>4.8841400000000004</v>
      </c>
      <c r="D211">
        <v>0.11908199999999999</v>
      </c>
      <c r="E211">
        <v>14.897512000000001</v>
      </c>
      <c r="F211">
        <v>1629.6571670000001</v>
      </c>
      <c r="G211">
        <v>-5.4888890000000004</v>
      </c>
      <c r="H211" t="s">
        <v>78</v>
      </c>
      <c r="I211" t="s">
        <v>630</v>
      </c>
      <c r="J211" t="s">
        <v>73</v>
      </c>
      <c r="K211">
        <f t="shared" si="3"/>
        <v>4.4230876596827713</v>
      </c>
    </row>
    <row r="212" spans="1:11" x14ac:dyDescent="0.25">
      <c r="A212" t="s">
        <v>71</v>
      </c>
      <c r="B212">
        <v>7.8333329999999997</v>
      </c>
      <c r="C212">
        <v>4.8841400000000004</v>
      </c>
      <c r="D212">
        <v>0.11908199999999999</v>
      </c>
      <c r="E212">
        <v>14.897512000000001</v>
      </c>
      <c r="F212">
        <v>1629.6571670000001</v>
      </c>
      <c r="G212">
        <v>-5.4888890000000004</v>
      </c>
      <c r="H212" t="s">
        <v>79</v>
      </c>
      <c r="I212" t="s">
        <v>630</v>
      </c>
      <c r="J212" t="s">
        <v>73</v>
      </c>
      <c r="K212">
        <f t="shared" si="3"/>
        <v>4.4230876596827713</v>
      </c>
    </row>
    <row r="213" spans="1:11" x14ac:dyDescent="0.25">
      <c r="A213" t="s">
        <v>71</v>
      </c>
      <c r="B213">
        <v>7.8333329999999997</v>
      </c>
      <c r="C213">
        <v>4.8841400000000004</v>
      </c>
      <c r="D213">
        <v>0.11908199999999999</v>
      </c>
      <c r="E213">
        <v>14.897512000000001</v>
      </c>
      <c r="F213">
        <v>1629.6571670000001</v>
      </c>
      <c r="G213">
        <v>-5.4888890000000004</v>
      </c>
      <c r="H213" t="s">
        <v>80</v>
      </c>
      <c r="I213" t="s">
        <v>630</v>
      </c>
      <c r="J213" t="s">
        <v>73</v>
      </c>
      <c r="K213">
        <f t="shared" si="3"/>
        <v>4.4230876596827713</v>
      </c>
    </row>
    <row r="214" spans="1:11" x14ac:dyDescent="0.25">
      <c r="A214" t="s">
        <v>71</v>
      </c>
      <c r="B214">
        <v>7.8333329999999997</v>
      </c>
      <c r="C214">
        <v>4.8841400000000004</v>
      </c>
      <c r="D214">
        <v>0.11908199999999999</v>
      </c>
      <c r="E214">
        <v>14.897512000000001</v>
      </c>
      <c r="F214">
        <v>1629.6571670000001</v>
      </c>
      <c r="G214">
        <v>-5.4888890000000004</v>
      </c>
      <c r="H214" t="s">
        <v>1</v>
      </c>
      <c r="I214" t="s">
        <v>630</v>
      </c>
      <c r="J214" t="s">
        <v>16</v>
      </c>
      <c r="K214">
        <f t="shared" si="3"/>
        <v>4.4230876596827713</v>
      </c>
    </row>
    <row r="215" spans="1:11" x14ac:dyDescent="0.25">
      <c r="A215" t="s">
        <v>71</v>
      </c>
      <c r="B215">
        <v>7.8333329999999997</v>
      </c>
      <c r="C215">
        <v>4.8841400000000004</v>
      </c>
      <c r="D215">
        <v>0.11908199999999999</v>
      </c>
      <c r="E215">
        <v>14.897512000000001</v>
      </c>
      <c r="F215">
        <v>1629.6571670000001</v>
      </c>
      <c r="G215">
        <v>-5.4888890000000004</v>
      </c>
      <c r="H215" t="s">
        <v>1</v>
      </c>
      <c r="I215" t="s">
        <v>630</v>
      </c>
      <c r="J215" t="s">
        <v>86</v>
      </c>
      <c r="K215">
        <f t="shared" si="3"/>
        <v>4.4230876596827713</v>
      </c>
    </row>
    <row r="216" spans="1:11" x14ac:dyDescent="0.25">
      <c r="A216" t="s">
        <v>71</v>
      </c>
      <c r="B216">
        <v>7.8333329999999997</v>
      </c>
      <c r="C216">
        <v>4.8841400000000004</v>
      </c>
      <c r="D216">
        <v>0.11908199999999999</v>
      </c>
      <c r="E216">
        <v>14.897512000000001</v>
      </c>
      <c r="F216">
        <v>1629.6571670000001</v>
      </c>
      <c r="G216">
        <v>-5.4888890000000004</v>
      </c>
      <c r="H216" t="s">
        <v>1</v>
      </c>
      <c r="I216" t="s">
        <v>630</v>
      </c>
      <c r="J216" t="s">
        <v>88</v>
      </c>
      <c r="K216">
        <f t="shared" si="3"/>
        <v>4.4230876596827713</v>
      </c>
    </row>
    <row r="217" spans="1:11" x14ac:dyDescent="0.25">
      <c r="A217" t="s">
        <v>89</v>
      </c>
      <c r="B217">
        <v>7.4166670000000003</v>
      </c>
      <c r="C217">
        <v>4.8812150000000001</v>
      </c>
      <c r="D217">
        <v>0.12212199999999999</v>
      </c>
      <c r="E217">
        <v>14.534967999999999</v>
      </c>
      <c r="F217">
        <v>1698.1888329999999</v>
      </c>
      <c r="G217">
        <v>-7.9416669999999998</v>
      </c>
      <c r="H217" t="s">
        <v>1</v>
      </c>
      <c r="I217" t="s">
        <v>630</v>
      </c>
      <c r="J217" t="s">
        <v>5</v>
      </c>
      <c r="K217">
        <f t="shared" si="3"/>
        <v>3.1080527986897892</v>
      </c>
    </row>
    <row r="218" spans="1:11" x14ac:dyDescent="0.25">
      <c r="A218" t="s">
        <v>92</v>
      </c>
      <c r="B218">
        <v>7.7692310000000004</v>
      </c>
      <c r="C218">
        <v>4.8619729999999999</v>
      </c>
      <c r="D218">
        <v>0.115415</v>
      </c>
      <c r="E218">
        <v>14.233067999999999</v>
      </c>
      <c r="F218">
        <v>1671.8666149999999</v>
      </c>
      <c r="G218">
        <v>-7.9715980000000002</v>
      </c>
      <c r="H218" t="s">
        <v>1</v>
      </c>
      <c r="I218" t="s">
        <v>630</v>
      </c>
      <c r="J218" t="s">
        <v>5</v>
      </c>
      <c r="K218">
        <f t="shared" si="3"/>
        <v>2.9850716529138599</v>
      </c>
    </row>
    <row r="219" spans="1:11" x14ac:dyDescent="0.25">
      <c r="A219" t="s">
        <v>93</v>
      </c>
      <c r="B219">
        <v>7.9333330000000002</v>
      </c>
      <c r="C219">
        <v>4.688682</v>
      </c>
      <c r="D219">
        <v>0.111507</v>
      </c>
      <c r="E219">
        <v>13.483293</v>
      </c>
      <c r="F219">
        <v>1684.6844000000001</v>
      </c>
      <c r="G219">
        <v>-7.4737780000000003</v>
      </c>
      <c r="H219" t="s">
        <v>1</v>
      </c>
      <c r="I219" t="s">
        <v>630</v>
      </c>
      <c r="J219" t="s">
        <v>5</v>
      </c>
      <c r="K219">
        <f t="shared" si="3"/>
        <v>3.0393053389770475</v>
      </c>
    </row>
    <row r="220" spans="1:11" x14ac:dyDescent="0.25">
      <c r="A220" t="s">
        <v>101</v>
      </c>
      <c r="B220">
        <v>7.1428570000000002</v>
      </c>
      <c r="C220">
        <v>6.0719810000000001</v>
      </c>
      <c r="D220">
        <v>0.13123199999999999</v>
      </c>
      <c r="E220">
        <v>14.532579</v>
      </c>
      <c r="F220">
        <v>1530.1808570000001</v>
      </c>
      <c r="G220">
        <v>-9.7224489999999992</v>
      </c>
      <c r="H220" t="s">
        <v>1</v>
      </c>
      <c r="I220" t="s">
        <v>630</v>
      </c>
      <c r="J220" t="s">
        <v>27</v>
      </c>
      <c r="K220">
        <f t="shared" si="3"/>
        <v>2.2872297081363149</v>
      </c>
    </row>
    <row r="221" spans="1:11" x14ac:dyDescent="0.25">
      <c r="A221" t="s">
        <v>108</v>
      </c>
      <c r="B221">
        <v>7.2857139999999996</v>
      </c>
      <c r="C221">
        <v>5.9974860000000003</v>
      </c>
      <c r="D221">
        <v>0.115846</v>
      </c>
      <c r="E221">
        <v>16.179192</v>
      </c>
      <c r="F221">
        <v>1637.8489999999999</v>
      </c>
      <c r="G221">
        <v>-11.681633</v>
      </c>
      <c r="H221" t="s">
        <v>1</v>
      </c>
      <c r="I221" t="s">
        <v>630</v>
      </c>
      <c r="J221" t="s">
        <v>72</v>
      </c>
      <c r="K221">
        <f t="shared" si="3"/>
        <v>2.2684391332965177</v>
      </c>
    </row>
    <row r="222" spans="1:11" x14ac:dyDescent="0.25">
      <c r="A222" t="s">
        <v>111</v>
      </c>
      <c r="B222">
        <v>7.6363640000000004</v>
      </c>
      <c r="C222">
        <v>5.6557219999999999</v>
      </c>
      <c r="D222">
        <v>0.13259899999999999</v>
      </c>
      <c r="E222">
        <v>15.745825999999999</v>
      </c>
      <c r="F222">
        <v>1746.1766359999999</v>
      </c>
      <c r="G222">
        <v>-11.041321999999999</v>
      </c>
      <c r="H222" t="s">
        <v>1</v>
      </c>
      <c r="I222" t="s">
        <v>630</v>
      </c>
      <c r="J222" t="s">
        <v>110</v>
      </c>
      <c r="K222">
        <f t="shared" si="3"/>
        <v>2.4901903481957448</v>
      </c>
    </row>
    <row r="223" spans="1:11" x14ac:dyDescent="0.25">
      <c r="A223" t="s">
        <v>113</v>
      </c>
      <c r="B223">
        <v>7.9830509999999997</v>
      </c>
      <c r="C223">
        <v>5.3419629999999998</v>
      </c>
      <c r="D223">
        <v>0.13109799999999999</v>
      </c>
      <c r="E223">
        <v>15.762677999999999</v>
      </c>
      <c r="F223">
        <v>1709.9121190000001</v>
      </c>
      <c r="G223">
        <v>-6.7624250000000004</v>
      </c>
      <c r="H223" t="s">
        <v>1</v>
      </c>
      <c r="I223" t="s">
        <v>630</v>
      </c>
      <c r="J223" t="s">
        <v>36</v>
      </c>
      <c r="K223">
        <f t="shared" si="3"/>
        <v>3.9856699542094263</v>
      </c>
    </row>
    <row r="224" spans="1:11" x14ac:dyDescent="0.25">
      <c r="A224" t="s">
        <v>114</v>
      </c>
      <c r="B224">
        <v>7.8524589999999996</v>
      </c>
      <c r="C224">
        <v>5.6168719999999999</v>
      </c>
      <c r="D224">
        <v>0.135022</v>
      </c>
      <c r="E224">
        <v>15.925094</v>
      </c>
      <c r="F224">
        <v>1717.5543439999999</v>
      </c>
      <c r="G224">
        <v>-8.7073370000000008</v>
      </c>
      <c r="H224" t="s">
        <v>1</v>
      </c>
      <c r="I224" t="s">
        <v>630</v>
      </c>
      <c r="J224" t="s">
        <v>36</v>
      </c>
      <c r="K224">
        <f t="shared" si="3"/>
        <v>3.1412835380447923</v>
      </c>
    </row>
    <row r="225" spans="1:11" x14ac:dyDescent="0.25">
      <c r="A225" t="s">
        <v>127</v>
      </c>
      <c r="B225">
        <v>7.4307689999999997</v>
      </c>
      <c r="C225">
        <v>5.2447480000000004</v>
      </c>
      <c r="D225">
        <v>0.14882600000000001</v>
      </c>
      <c r="E225">
        <v>17.684332999999999</v>
      </c>
      <c r="F225">
        <v>1797.6966620000001</v>
      </c>
      <c r="G225">
        <v>-8.8782010000000007</v>
      </c>
      <c r="H225" t="s">
        <v>1</v>
      </c>
      <c r="I225" t="s">
        <v>630</v>
      </c>
      <c r="J225" t="s">
        <v>12</v>
      </c>
      <c r="K225">
        <f t="shared" si="3"/>
        <v>3.5808004801644433</v>
      </c>
    </row>
    <row r="226" spans="1:11" x14ac:dyDescent="0.25">
      <c r="A226" t="s">
        <v>130</v>
      </c>
      <c r="B226">
        <v>7</v>
      </c>
      <c r="C226">
        <v>5.9004339999999997</v>
      </c>
      <c r="D226">
        <v>0.140268</v>
      </c>
      <c r="E226">
        <v>17.289432999999999</v>
      </c>
      <c r="F226">
        <v>1737.9928749999999</v>
      </c>
      <c r="G226">
        <v>-14.3125</v>
      </c>
      <c r="H226" t="s">
        <v>1</v>
      </c>
      <c r="I226" t="s">
        <v>630</v>
      </c>
      <c r="J226" t="s">
        <v>33</v>
      </c>
      <c r="K226">
        <f t="shared" si="3"/>
        <v>2.0994872570682879</v>
      </c>
    </row>
    <row r="227" spans="1:11" x14ac:dyDescent="0.25">
      <c r="A227" t="s">
        <v>132</v>
      </c>
      <c r="B227">
        <v>8.0508469999999992</v>
      </c>
      <c r="C227">
        <v>3.886895</v>
      </c>
      <c r="D227">
        <v>0.118883</v>
      </c>
      <c r="E227">
        <v>15.762677999999999</v>
      </c>
      <c r="F227">
        <v>1726.183305</v>
      </c>
      <c r="G227">
        <v>-3.705832</v>
      </c>
      <c r="H227" t="s">
        <v>1</v>
      </c>
      <c r="I227" t="s">
        <v>630</v>
      </c>
      <c r="J227" t="s">
        <v>37</v>
      </c>
      <c r="K227">
        <f t="shared" si="3"/>
        <v>7.3422841633648774</v>
      </c>
    </row>
    <row r="228" spans="1:11" x14ac:dyDescent="0.25">
      <c r="A228" t="s">
        <v>136</v>
      </c>
      <c r="B228">
        <v>7.6865670000000001</v>
      </c>
      <c r="C228">
        <v>3.6840359999999999</v>
      </c>
      <c r="D228">
        <v>0.122194</v>
      </c>
      <c r="E228">
        <v>15.973577000000001</v>
      </c>
      <c r="F228">
        <v>1780.728582</v>
      </c>
      <c r="G228">
        <v>-6.0280690000000003</v>
      </c>
      <c r="H228" t="s">
        <v>1</v>
      </c>
      <c r="I228" t="s">
        <v>630</v>
      </c>
      <c r="J228" t="s">
        <v>37</v>
      </c>
      <c r="K228">
        <f t="shared" si="3"/>
        <v>4.7186926892638112</v>
      </c>
    </row>
    <row r="229" spans="1:11" x14ac:dyDescent="0.25">
      <c r="A229" t="s">
        <v>137</v>
      </c>
      <c r="B229">
        <v>7.6086960000000001</v>
      </c>
      <c r="C229">
        <v>3.639205</v>
      </c>
      <c r="D229">
        <v>0.12289</v>
      </c>
      <c r="E229">
        <v>15.909549999999999</v>
      </c>
      <c r="F229">
        <v>1792.3886230000001</v>
      </c>
      <c r="G229">
        <v>-6.4272210000000003</v>
      </c>
      <c r="H229" t="s">
        <v>1</v>
      </c>
      <c r="I229" t="s">
        <v>630</v>
      </c>
      <c r="J229" t="s">
        <v>37</v>
      </c>
      <c r="K229">
        <f t="shared" si="3"/>
        <v>4.4367692377544889</v>
      </c>
    </row>
    <row r="230" spans="1:11" x14ac:dyDescent="0.25">
      <c r="A230" t="s">
        <v>138</v>
      </c>
      <c r="B230">
        <v>7.5352110000000003</v>
      </c>
      <c r="C230">
        <v>3.5963859999999999</v>
      </c>
      <c r="D230">
        <v>0.123544</v>
      </c>
      <c r="E230">
        <v>15.822348</v>
      </c>
      <c r="F230">
        <v>1803.3917610000001</v>
      </c>
      <c r="G230">
        <v>-6.7724659999999997</v>
      </c>
      <c r="H230" t="s">
        <v>1</v>
      </c>
      <c r="I230" t="s">
        <v>630</v>
      </c>
      <c r="J230" t="s">
        <v>37</v>
      </c>
      <c r="K230">
        <f t="shared" si="3"/>
        <v>4.2132204167396088</v>
      </c>
    </row>
    <row r="231" spans="1:11" x14ac:dyDescent="0.25">
      <c r="A231" t="s">
        <v>139</v>
      </c>
      <c r="B231">
        <v>7.4657530000000003</v>
      </c>
      <c r="C231">
        <v>3.5554399999999999</v>
      </c>
      <c r="D231">
        <v>0.124158</v>
      </c>
      <c r="E231">
        <v>15.717791999999999</v>
      </c>
      <c r="F231">
        <v>1813.791986</v>
      </c>
      <c r="G231">
        <v>-7.0707449999999996</v>
      </c>
      <c r="H231" t="s">
        <v>1</v>
      </c>
      <c r="I231" t="s">
        <v>630</v>
      </c>
      <c r="J231" t="s">
        <v>37</v>
      </c>
      <c r="K231">
        <f t="shared" si="3"/>
        <v>4.0319379594674833</v>
      </c>
    </row>
    <row r="232" spans="1:11" x14ac:dyDescent="0.25">
      <c r="A232" t="s">
        <v>140</v>
      </c>
      <c r="B232">
        <v>7.4</v>
      </c>
      <c r="C232">
        <v>3.5162390000000001</v>
      </c>
      <c r="D232">
        <v>0.124737</v>
      </c>
      <c r="E232">
        <v>15.600201</v>
      </c>
      <c r="F232">
        <v>1823.6375330000001</v>
      </c>
      <c r="G232">
        <v>-7.3280000000000003</v>
      </c>
      <c r="H232" t="s">
        <v>1</v>
      </c>
      <c r="I232" t="s">
        <v>630</v>
      </c>
      <c r="J232" t="s">
        <v>37</v>
      </c>
      <c r="K232">
        <f t="shared" si="3"/>
        <v>3.8822478255928128</v>
      </c>
    </row>
    <row r="233" spans="1:11" x14ac:dyDescent="0.25">
      <c r="A233" t="s">
        <v>141</v>
      </c>
      <c r="B233">
        <v>7.4285709999999998</v>
      </c>
      <c r="C233">
        <v>4.5518359999999998</v>
      </c>
      <c r="D233">
        <v>0.124998</v>
      </c>
      <c r="E233">
        <v>16.179192</v>
      </c>
      <c r="F233">
        <v>1708.7061430000001</v>
      </c>
      <c r="G233">
        <v>-8.3102040000000006</v>
      </c>
      <c r="H233" t="s">
        <v>1</v>
      </c>
      <c r="I233" t="s">
        <v>630</v>
      </c>
      <c r="J233" t="s">
        <v>10</v>
      </c>
      <c r="K233">
        <f t="shared" si="3"/>
        <v>3.326691469809461</v>
      </c>
    </row>
    <row r="234" spans="1:11" x14ac:dyDescent="0.25">
      <c r="A234" t="s">
        <v>144</v>
      </c>
      <c r="B234">
        <v>7.8</v>
      </c>
      <c r="C234">
        <v>5.2578279999999999</v>
      </c>
      <c r="D234">
        <v>0.129522</v>
      </c>
      <c r="E234">
        <v>13.381607000000001</v>
      </c>
      <c r="F234">
        <v>1593.3886</v>
      </c>
      <c r="G234">
        <v>-7.6</v>
      </c>
      <c r="H234" t="s">
        <v>1</v>
      </c>
      <c r="I234" t="s">
        <v>630</v>
      </c>
      <c r="J234" t="s">
        <v>72</v>
      </c>
      <c r="K234">
        <f t="shared" si="3"/>
        <v>2.8055394794052897</v>
      </c>
    </row>
    <row r="235" spans="1:11" x14ac:dyDescent="0.25">
      <c r="A235" t="s">
        <v>145</v>
      </c>
      <c r="B235">
        <v>7.1666670000000003</v>
      </c>
      <c r="C235">
        <v>6.5851199999999999</v>
      </c>
      <c r="D235">
        <v>0.15099699999999999</v>
      </c>
      <c r="E235">
        <v>14.897512000000001</v>
      </c>
      <c r="F235">
        <v>1651.6571670000001</v>
      </c>
      <c r="G235">
        <v>-17.355556</v>
      </c>
      <c r="H235" t="s">
        <v>1</v>
      </c>
      <c r="I235" t="s">
        <v>630</v>
      </c>
      <c r="J235" t="s">
        <v>146</v>
      </c>
      <c r="K235">
        <f t="shared" si="3"/>
        <v>1.4177351889659142</v>
      </c>
    </row>
    <row r="236" spans="1:11" x14ac:dyDescent="0.25">
      <c r="A236" t="s">
        <v>215</v>
      </c>
      <c r="B236">
        <v>7.6666670000000003</v>
      </c>
      <c r="C236">
        <v>4.3734260000000003</v>
      </c>
      <c r="D236">
        <v>0.114084</v>
      </c>
      <c r="E236">
        <v>13.14594</v>
      </c>
      <c r="F236">
        <v>1767.480333</v>
      </c>
      <c r="G236">
        <v>-9.1160490000000003</v>
      </c>
      <c r="H236" t="s">
        <v>1</v>
      </c>
      <c r="I236" t="s">
        <v>630</v>
      </c>
      <c r="J236" t="s">
        <v>202</v>
      </c>
      <c r="K236">
        <f t="shared" si="3"/>
        <v>2.5488224568338778</v>
      </c>
    </row>
    <row r="237" spans="1:11" x14ac:dyDescent="0.25">
      <c r="A237" t="s">
        <v>215</v>
      </c>
      <c r="B237">
        <v>7.6666670000000003</v>
      </c>
      <c r="C237">
        <v>4.3734260000000003</v>
      </c>
      <c r="D237">
        <v>0.114084</v>
      </c>
      <c r="E237">
        <v>13.14594</v>
      </c>
      <c r="F237">
        <v>1767.480333</v>
      </c>
      <c r="G237">
        <v>-9.1160490000000003</v>
      </c>
      <c r="H237" t="s">
        <v>203</v>
      </c>
      <c r="I237" t="s">
        <v>630</v>
      </c>
      <c r="J237" t="s">
        <v>202</v>
      </c>
      <c r="K237">
        <f t="shared" si="3"/>
        <v>2.5488224568338778</v>
      </c>
    </row>
    <row r="238" spans="1:11" x14ac:dyDescent="0.25">
      <c r="A238" t="s">
        <v>215</v>
      </c>
      <c r="B238">
        <v>7.6666670000000003</v>
      </c>
      <c r="C238">
        <v>4.3734260000000003</v>
      </c>
      <c r="D238">
        <v>0.114084</v>
      </c>
      <c r="E238">
        <v>13.14594</v>
      </c>
      <c r="F238">
        <v>1767.480333</v>
      </c>
      <c r="G238">
        <v>-9.1160490000000003</v>
      </c>
      <c r="H238" t="s">
        <v>204</v>
      </c>
      <c r="I238" t="s">
        <v>630</v>
      </c>
      <c r="J238" t="s">
        <v>202</v>
      </c>
      <c r="K238">
        <f t="shared" si="3"/>
        <v>2.5488224568338778</v>
      </c>
    </row>
    <row r="239" spans="1:11" x14ac:dyDescent="0.25">
      <c r="A239" t="s">
        <v>215</v>
      </c>
      <c r="B239">
        <v>7.6666670000000003</v>
      </c>
      <c r="C239">
        <v>4.3734260000000003</v>
      </c>
      <c r="D239">
        <v>0.114084</v>
      </c>
      <c r="E239">
        <v>13.14594</v>
      </c>
      <c r="F239">
        <v>1767.480333</v>
      </c>
      <c r="G239">
        <v>-9.1160490000000003</v>
      </c>
      <c r="H239" t="s">
        <v>203</v>
      </c>
      <c r="I239" t="s">
        <v>630</v>
      </c>
      <c r="J239" t="s">
        <v>205</v>
      </c>
      <c r="K239">
        <f t="shared" si="3"/>
        <v>2.5488224568338778</v>
      </c>
    </row>
    <row r="240" spans="1:11" x14ac:dyDescent="0.25">
      <c r="A240" t="s">
        <v>215</v>
      </c>
      <c r="B240">
        <v>7.6666670000000003</v>
      </c>
      <c r="C240">
        <v>4.3734260000000003</v>
      </c>
      <c r="D240">
        <v>0.114084</v>
      </c>
      <c r="E240">
        <v>13.14594</v>
      </c>
      <c r="F240">
        <v>1767.480333</v>
      </c>
      <c r="G240">
        <v>-9.1160490000000003</v>
      </c>
      <c r="H240" t="s">
        <v>1</v>
      </c>
      <c r="I240" t="s">
        <v>630</v>
      </c>
      <c r="J240" t="s">
        <v>216</v>
      </c>
      <c r="K240">
        <f t="shared" si="3"/>
        <v>2.5488224568338778</v>
      </c>
    </row>
    <row r="241" spans="1:11" x14ac:dyDescent="0.25">
      <c r="A241" t="s">
        <v>215</v>
      </c>
      <c r="B241">
        <v>7.6666670000000003</v>
      </c>
      <c r="C241">
        <v>4.3734260000000003</v>
      </c>
      <c r="D241">
        <v>0.114084</v>
      </c>
      <c r="E241">
        <v>13.14594</v>
      </c>
      <c r="F241">
        <v>1767.480333</v>
      </c>
      <c r="G241">
        <v>-9.1160490000000003</v>
      </c>
      <c r="H241" t="s">
        <v>217</v>
      </c>
      <c r="I241" t="s">
        <v>630</v>
      </c>
      <c r="J241" t="s">
        <v>216</v>
      </c>
      <c r="K241">
        <f t="shared" si="3"/>
        <v>2.5488224568338778</v>
      </c>
    </row>
    <row r="242" spans="1:11" x14ac:dyDescent="0.25">
      <c r="A242" t="s">
        <v>215</v>
      </c>
      <c r="B242">
        <v>7.6666670000000003</v>
      </c>
      <c r="C242">
        <v>4.3734260000000003</v>
      </c>
      <c r="D242">
        <v>0.114084</v>
      </c>
      <c r="E242">
        <v>13.14594</v>
      </c>
      <c r="F242">
        <v>1767.480333</v>
      </c>
      <c r="G242">
        <v>-9.1160490000000003</v>
      </c>
      <c r="H242" t="s">
        <v>218</v>
      </c>
      <c r="I242" t="s">
        <v>630</v>
      </c>
      <c r="J242" t="s">
        <v>216</v>
      </c>
      <c r="K242">
        <f t="shared" si="3"/>
        <v>2.5488224568338778</v>
      </c>
    </row>
    <row r="243" spans="1:11" x14ac:dyDescent="0.25">
      <c r="A243" t="s">
        <v>215</v>
      </c>
      <c r="B243">
        <v>7.6666670000000003</v>
      </c>
      <c r="C243">
        <v>4.3734260000000003</v>
      </c>
      <c r="D243">
        <v>0.114084</v>
      </c>
      <c r="E243">
        <v>13.14594</v>
      </c>
      <c r="F243">
        <v>1767.480333</v>
      </c>
      <c r="G243">
        <v>-9.1160490000000003</v>
      </c>
      <c r="H243" t="s">
        <v>219</v>
      </c>
      <c r="I243" t="s">
        <v>630</v>
      </c>
      <c r="J243" t="s">
        <v>216</v>
      </c>
      <c r="K243">
        <f t="shared" si="3"/>
        <v>2.5488224568338778</v>
      </c>
    </row>
    <row r="244" spans="1:11" x14ac:dyDescent="0.25">
      <c r="A244" t="s">
        <v>215</v>
      </c>
      <c r="B244">
        <v>7.6666670000000003</v>
      </c>
      <c r="C244">
        <v>4.3734260000000003</v>
      </c>
      <c r="D244">
        <v>0.114084</v>
      </c>
      <c r="E244">
        <v>13.14594</v>
      </c>
      <c r="F244">
        <v>1767.480333</v>
      </c>
      <c r="G244">
        <v>-9.1160490000000003</v>
      </c>
      <c r="H244" t="s">
        <v>220</v>
      </c>
      <c r="I244" t="s">
        <v>630</v>
      </c>
      <c r="J244" t="s">
        <v>216</v>
      </c>
      <c r="K244">
        <f t="shared" si="3"/>
        <v>2.5488224568338778</v>
      </c>
    </row>
    <row r="245" spans="1:11" x14ac:dyDescent="0.25">
      <c r="A245" t="s">
        <v>215</v>
      </c>
      <c r="B245">
        <v>7.6666670000000003</v>
      </c>
      <c r="C245">
        <v>4.3734260000000003</v>
      </c>
      <c r="D245">
        <v>0.114084</v>
      </c>
      <c r="E245">
        <v>13.14594</v>
      </c>
      <c r="F245">
        <v>1767.480333</v>
      </c>
      <c r="G245">
        <v>-9.1160490000000003</v>
      </c>
      <c r="H245" t="s">
        <v>221</v>
      </c>
      <c r="I245" t="s">
        <v>630</v>
      </c>
      <c r="J245" t="s">
        <v>216</v>
      </c>
      <c r="K245">
        <f t="shared" si="3"/>
        <v>2.5488224568338778</v>
      </c>
    </row>
    <row r="246" spans="1:11" x14ac:dyDescent="0.25">
      <c r="A246" t="s">
        <v>215</v>
      </c>
      <c r="B246">
        <v>7.6666670000000003</v>
      </c>
      <c r="C246">
        <v>4.3734260000000003</v>
      </c>
      <c r="D246">
        <v>0.114084</v>
      </c>
      <c r="E246">
        <v>13.14594</v>
      </c>
      <c r="F246">
        <v>1767.480333</v>
      </c>
      <c r="G246">
        <v>-9.1160490000000003</v>
      </c>
      <c r="H246" t="s">
        <v>1</v>
      </c>
      <c r="I246" t="s">
        <v>630</v>
      </c>
      <c r="J246" t="s">
        <v>200</v>
      </c>
      <c r="K246">
        <f t="shared" si="3"/>
        <v>2.5488224568338778</v>
      </c>
    </row>
    <row r="247" spans="1:11" x14ac:dyDescent="0.25">
      <c r="A247" t="s">
        <v>223</v>
      </c>
      <c r="B247">
        <v>7.4210529999999997</v>
      </c>
      <c r="C247">
        <v>4.886552</v>
      </c>
      <c r="D247">
        <v>0.11754000000000001</v>
      </c>
      <c r="E247">
        <v>13.332803</v>
      </c>
      <c r="F247">
        <v>1723.5773160000001</v>
      </c>
      <c r="G247">
        <v>-10.934072</v>
      </c>
      <c r="H247" t="s">
        <v>1</v>
      </c>
      <c r="I247" t="s">
        <v>630</v>
      </c>
      <c r="J247" t="s">
        <v>202</v>
      </c>
      <c r="K247">
        <f t="shared" si="3"/>
        <v>2.1016979593235483</v>
      </c>
    </row>
    <row r="248" spans="1:11" x14ac:dyDescent="0.25">
      <c r="A248" t="s">
        <v>223</v>
      </c>
      <c r="B248">
        <v>7.4210529999999997</v>
      </c>
      <c r="C248">
        <v>4.886552</v>
      </c>
      <c r="D248">
        <v>0.11754000000000001</v>
      </c>
      <c r="E248">
        <v>13.332803</v>
      </c>
      <c r="F248">
        <v>1723.5773160000001</v>
      </c>
      <c r="G248">
        <v>-10.934072</v>
      </c>
      <c r="H248" t="s">
        <v>203</v>
      </c>
      <c r="I248" t="s">
        <v>630</v>
      </c>
      <c r="J248" t="s">
        <v>202</v>
      </c>
      <c r="K248">
        <f t="shared" si="3"/>
        <v>2.1016979593235483</v>
      </c>
    </row>
    <row r="249" spans="1:11" x14ac:dyDescent="0.25">
      <c r="A249" t="s">
        <v>223</v>
      </c>
      <c r="B249">
        <v>7.4210529999999997</v>
      </c>
      <c r="C249">
        <v>4.886552</v>
      </c>
      <c r="D249">
        <v>0.11754000000000001</v>
      </c>
      <c r="E249">
        <v>13.332803</v>
      </c>
      <c r="F249">
        <v>1723.5773160000001</v>
      </c>
      <c r="G249">
        <v>-10.934072</v>
      </c>
      <c r="H249" t="s">
        <v>204</v>
      </c>
      <c r="I249" t="s">
        <v>630</v>
      </c>
      <c r="J249" t="s">
        <v>202</v>
      </c>
      <c r="K249">
        <f t="shared" si="3"/>
        <v>2.1016979593235483</v>
      </c>
    </row>
    <row r="250" spans="1:11" x14ac:dyDescent="0.25">
      <c r="A250" t="s">
        <v>225</v>
      </c>
      <c r="B250">
        <v>7.3076920000000003</v>
      </c>
      <c r="C250">
        <v>5.1060169999999996</v>
      </c>
      <c r="D250">
        <v>0.119101</v>
      </c>
      <c r="E250">
        <v>13.370377</v>
      </c>
      <c r="F250">
        <v>1703.3143849999999</v>
      </c>
      <c r="G250">
        <v>-11.687048000000001</v>
      </c>
      <c r="H250" t="s">
        <v>203</v>
      </c>
      <c r="I250" t="s">
        <v>630</v>
      </c>
      <c r="J250" t="s">
        <v>205</v>
      </c>
      <c r="K250">
        <f t="shared" si="3"/>
        <v>1.9486490923091222</v>
      </c>
    </row>
    <row r="251" spans="1:11" x14ac:dyDescent="0.25">
      <c r="A251" t="s">
        <v>268</v>
      </c>
      <c r="B251">
        <v>7.0833329999999997</v>
      </c>
      <c r="C251">
        <v>6.1458890000000004</v>
      </c>
      <c r="D251">
        <v>0.13555400000000001</v>
      </c>
      <c r="E251">
        <v>14.534967999999999</v>
      </c>
      <c r="F251">
        <v>1712.6371670000001</v>
      </c>
      <c r="G251">
        <v>-17.180555999999999</v>
      </c>
      <c r="H251" t="s">
        <v>1</v>
      </c>
      <c r="I251" t="s">
        <v>630</v>
      </c>
      <c r="J251" t="s">
        <v>265</v>
      </c>
      <c r="K251">
        <f t="shared" si="3"/>
        <v>1.4489127370473724</v>
      </c>
    </row>
    <row r="252" spans="1:11" x14ac:dyDescent="0.25">
      <c r="A252" t="s">
        <v>269</v>
      </c>
      <c r="B252">
        <v>7.2307689999999996</v>
      </c>
      <c r="C252">
        <v>6.1048640000000001</v>
      </c>
      <c r="D252">
        <v>0.13603399999999999</v>
      </c>
      <c r="E252">
        <v>14.233067999999999</v>
      </c>
      <c r="F252">
        <v>1716.8958459999999</v>
      </c>
      <c r="G252">
        <v>-16.449704000000001</v>
      </c>
      <c r="H252" t="s">
        <v>1</v>
      </c>
      <c r="I252" t="s">
        <v>630</v>
      </c>
      <c r="J252" t="s">
        <v>265</v>
      </c>
      <c r="K252">
        <f t="shared" si="3"/>
        <v>1.4855401243107793</v>
      </c>
    </row>
    <row r="253" spans="1:11" x14ac:dyDescent="0.25">
      <c r="A253" t="s">
        <v>270</v>
      </c>
      <c r="B253">
        <v>7.4666670000000002</v>
      </c>
      <c r="C253">
        <v>6.0386439999999997</v>
      </c>
      <c r="D253">
        <v>0.136799</v>
      </c>
      <c r="E253">
        <v>13.483293</v>
      </c>
      <c r="F253">
        <v>1723.7097329999999</v>
      </c>
      <c r="G253">
        <v>-15.075556000000001</v>
      </c>
      <c r="H253" t="s">
        <v>1</v>
      </c>
      <c r="I253" t="s">
        <v>630</v>
      </c>
      <c r="J253" t="s">
        <v>265</v>
      </c>
      <c r="K253">
        <f t="shared" si="3"/>
        <v>1.5416534804415019</v>
      </c>
    </row>
    <row r="254" spans="1:11" x14ac:dyDescent="0.25">
      <c r="A254" t="s">
        <v>279</v>
      </c>
      <c r="B254">
        <v>7.8888889999999998</v>
      </c>
      <c r="C254">
        <v>5.5838229999999998</v>
      </c>
      <c r="D254">
        <v>0.114874</v>
      </c>
      <c r="E254">
        <v>13.14594</v>
      </c>
      <c r="F254">
        <v>1537.5851110000001</v>
      </c>
      <c r="G254">
        <v>-9.2740740000000006</v>
      </c>
      <c r="H254" t="s">
        <v>1</v>
      </c>
      <c r="I254" t="s">
        <v>630</v>
      </c>
      <c r="J254" t="s">
        <v>5</v>
      </c>
      <c r="K254">
        <f t="shared" si="3"/>
        <v>2.1795169646154795</v>
      </c>
    </row>
    <row r="255" spans="1:11" x14ac:dyDescent="0.25">
      <c r="A255" t="s">
        <v>280</v>
      </c>
      <c r="B255">
        <v>8.1999999999999993</v>
      </c>
      <c r="C255">
        <v>5.3154560000000002</v>
      </c>
      <c r="D255">
        <v>0.11146300000000001</v>
      </c>
      <c r="E255">
        <v>13.381607000000001</v>
      </c>
      <c r="F255">
        <v>1519.5886</v>
      </c>
      <c r="G255">
        <v>-6.2880000000000003</v>
      </c>
      <c r="H255" t="s">
        <v>1</v>
      </c>
      <c r="I255" t="s">
        <v>630</v>
      </c>
      <c r="J255" t="s">
        <v>88</v>
      </c>
      <c r="K255">
        <f t="shared" si="3"/>
        <v>3.2338640977862916</v>
      </c>
    </row>
    <row r="256" spans="1:11" x14ac:dyDescent="0.25">
      <c r="A256" t="s">
        <v>284</v>
      </c>
      <c r="B256">
        <v>7.5</v>
      </c>
      <c r="C256">
        <v>6.4795449999999999</v>
      </c>
      <c r="D256">
        <v>0.105422</v>
      </c>
      <c r="E256">
        <v>14.897512000000001</v>
      </c>
      <c r="F256">
        <v>1547.4905000000001</v>
      </c>
      <c r="G256">
        <v>-12.511111</v>
      </c>
      <c r="H256" t="s">
        <v>1</v>
      </c>
      <c r="I256" t="s">
        <v>630</v>
      </c>
      <c r="J256" t="s">
        <v>88</v>
      </c>
      <c r="K256">
        <f t="shared" si="3"/>
        <v>1.8426627574190655</v>
      </c>
    </row>
    <row r="257" spans="1:11" x14ac:dyDescent="0.25">
      <c r="A257" t="s">
        <v>285</v>
      </c>
      <c r="B257">
        <v>7.5</v>
      </c>
      <c r="C257">
        <v>6.6644430000000003</v>
      </c>
      <c r="D257">
        <v>0.14735599999999999</v>
      </c>
      <c r="E257">
        <v>14.897512000000001</v>
      </c>
      <c r="F257">
        <v>1590.1571670000001</v>
      </c>
      <c r="G257">
        <v>-17.477778000000001</v>
      </c>
      <c r="H257" t="s">
        <v>1</v>
      </c>
      <c r="I257" t="s">
        <v>630</v>
      </c>
      <c r="J257" t="s">
        <v>286</v>
      </c>
      <c r="K257">
        <f t="shared" si="3"/>
        <v>1.3554002961514044</v>
      </c>
    </row>
    <row r="258" spans="1:11" x14ac:dyDescent="0.25">
      <c r="A258" t="s">
        <v>288</v>
      </c>
      <c r="B258">
        <v>8.25</v>
      </c>
      <c r="C258">
        <v>5.806959</v>
      </c>
      <c r="D258">
        <v>0.124599</v>
      </c>
      <c r="E258">
        <v>11.526289</v>
      </c>
      <c r="F258">
        <v>1446.7357500000001</v>
      </c>
      <c r="G258">
        <v>-9.7249999999999996</v>
      </c>
      <c r="H258" t="s">
        <v>1</v>
      </c>
      <c r="I258" t="s">
        <v>630</v>
      </c>
      <c r="J258" t="s">
        <v>72</v>
      </c>
      <c r="K258">
        <f t="shared" ref="K258:K321" si="4">(F258*E258)/(1000*ABS(G258))</f>
        <v>1.7147037903477378</v>
      </c>
    </row>
    <row r="259" spans="1:11" x14ac:dyDescent="0.25">
      <c r="A259" t="s">
        <v>289</v>
      </c>
      <c r="B259">
        <v>8.1666670000000003</v>
      </c>
      <c r="C259">
        <v>6.5333050000000004</v>
      </c>
      <c r="D259">
        <v>0.152033</v>
      </c>
      <c r="E259">
        <v>14.897512000000001</v>
      </c>
      <c r="F259">
        <v>1403.7449999999999</v>
      </c>
      <c r="G259">
        <v>-19.100000000000001</v>
      </c>
      <c r="H259" t="s">
        <v>290</v>
      </c>
      <c r="I259" t="s">
        <v>630</v>
      </c>
      <c r="J259" t="s">
        <v>291</v>
      </c>
      <c r="K259">
        <f t="shared" si="4"/>
        <v>1.0948852346827225</v>
      </c>
    </row>
    <row r="260" spans="1:11" x14ac:dyDescent="0.25">
      <c r="A260" t="s">
        <v>302</v>
      </c>
      <c r="B260">
        <v>8.0943400000000008</v>
      </c>
      <c r="C260">
        <v>3.3575279999999998</v>
      </c>
      <c r="D260">
        <v>0.14373</v>
      </c>
      <c r="E260">
        <v>14.432707000000001</v>
      </c>
      <c r="F260">
        <v>1674.6446980000001</v>
      </c>
      <c r="G260">
        <v>-0.55535800000000002</v>
      </c>
      <c r="H260" t="s">
        <v>1</v>
      </c>
      <c r="I260" t="s">
        <v>630</v>
      </c>
      <c r="J260" t="s">
        <v>28</v>
      </c>
      <c r="K260">
        <f t="shared" si="4"/>
        <v>43.520857276454983</v>
      </c>
    </row>
    <row r="261" spans="1:11" x14ac:dyDescent="0.25">
      <c r="A261" t="s">
        <v>303</v>
      </c>
      <c r="B261">
        <v>7.9090910000000001</v>
      </c>
      <c r="C261">
        <v>3.8643019999999999</v>
      </c>
      <c r="D261">
        <v>0.14336499999999999</v>
      </c>
      <c r="E261">
        <v>14.697982</v>
      </c>
      <c r="F261">
        <v>1647.687545</v>
      </c>
      <c r="G261">
        <v>-2.3669419999999999</v>
      </c>
      <c r="H261" t="s">
        <v>1</v>
      </c>
      <c r="I261" t="s">
        <v>630</v>
      </c>
      <c r="J261" t="s">
        <v>28</v>
      </c>
      <c r="K261">
        <f t="shared" si="4"/>
        <v>10.231633000738585</v>
      </c>
    </row>
    <row r="262" spans="1:11" x14ac:dyDescent="0.25">
      <c r="A262" t="s">
        <v>304</v>
      </c>
      <c r="B262">
        <v>7.6551720000000003</v>
      </c>
      <c r="C262">
        <v>4.4664669999999997</v>
      </c>
      <c r="D262">
        <v>0.14286299999999999</v>
      </c>
      <c r="E262">
        <v>14.871544999999999</v>
      </c>
      <c r="F262">
        <v>1610.7376549999999</v>
      </c>
      <c r="G262">
        <v>-4.6254460000000002</v>
      </c>
      <c r="H262" t="s">
        <v>1</v>
      </c>
      <c r="I262" t="s">
        <v>630</v>
      </c>
      <c r="J262" t="s">
        <v>28</v>
      </c>
      <c r="K262">
        <f t="shared" si="4"/>
        <v>5.1787778993694822</v>
      </c>
    </row>
    <row r="263" spans="1:11" x14ac:dyDescent="0.25">
      <c r="A263" t="s">
        <v>306</v>
      </c>
      <c r="B263">
        <v>7.6825400000000004</v>
      </c>
      <c r="C263">
        <v>4.3199339999999999</v>
      </c>
      <c r="D263">
        <v>0.139234</v>
      </c>
      <c r="E263">
        <v>14.7361</v>
      </c>
      <c r="F263">
        <v>1626.631492</v>
      </c>
      <c r="G263">
        <v>-3.8639459999999999</v>
      </c>
      <c r="H263" t="s">
        <v>1</v>
      </c>
      <c r="I263" t="s">
        <v>630</v>
      </c>
      <c r="J263" t="s">
        <v>28</v>
      </c>
      <c r="K263">
        <f t="shared" si="4"/>
        <v>6.2035557249664466</v>
      </c>
    </row>
    <row r="264" spans="1:11" x14ac:dyDescent="0.25">
      <c r="A264" t="s">
        <v>307</v>
      </c>
      <c r="B264">
        <v>7.9206349999999999</v>
      </c>
      <c r="C264">
        <v>4.3014900000000003</v>
      </c>
      <c r="D264">
        <v>0.144007</v>
      </c>
      <c r="E264">
        <v>14.7361</v>
      </c>
      <c r="F264">
        <v>1590.648952</v>
      </c>
      <c r="G264">
        <v>-2.5739480000000001</v>
      </c>
      <c r="H264" t="s">
        <v>1</v>
      </c>
      <c r="I264" t="s">
        <v>630</v>
      </c>
      <c r="J264" t="s">
        <v>28</v>
      </c>
      <c r="K264">
        <f t="shared" si="4"/>
        <v>9.1066183239005589</v>
      </c>
    </row>
    <row r="265" spans="1:11" x14ac:dyDescent="0.25">
      <c r="A265" t="s">
        <v>318</v>
      </c>
      <c r="B265">
        <v>7.7916670000000003</v>
      </c>
      <c r="C265">
        <v>4.7433899999999998</v>
      </c>
      <c r="D265">
        <v>0.12176099999999999</v>
      </c>
      <c r="E265">
        <v>13.351414</v>
      </c>
      <c r="F265">
        <v>1629.849667</v>
      </c>
      <c r="G265">
        <v>-3.7361110000000002</v>
      </c>
      <c r="H265" t="s">
        <v>1</v>
      </c>
      <c r="I265" t="s">
        <v>630</v>
      </c>
      <c r="J265" t="s">
        <v>310</v>
      </c>
      <c r="K265">
        <f t="shared" si="4"/>
        <v>5.8244515920108197</v>
      </c>
    </row>
    <row r="266" spans="1:11" x14ac:dyDescent="0.25">
      <c r="A266" t="s">
        <v>328</v>
      </c>
      <c r="B266">
        <v>8</v>
      </c>
      <c r="C266">
        <v>4.8970789999999997</v>
      </c>
      <c r="D266">
        <v>0.124809</v>
      </c>
      <c r="E266">
        <v>12.976464</v>
      </c>
      <c r="F266">
        <v>1622.9905000000001</v>
      </c>
      <c r="G266">
        <v>-6.5222220000000002</v>
      </c>
      <c r="H266" t="s">
        <v>1</v>
      </c>
      <c r="I266" t="s">
        <v>630</v>
      </c>
      <c r="J266" t="s">
        <v>312</v>
      </c>
      <c r="K266">
        <f t="shared" si="4"/>
        <v>3.2290648486960429</v>
      </c>
    </row>
    <row r="267" spans="1:11" x14ac:dyDescent="0.25">
      <c r="A267" t="s">
        <v>330</v>
      </c>
      <c r="B267">
        <v>7.8387099999999998</v>
      </c>
      <c r="C267">
        <v>5.1403980000000002</v>
      </c>
      <c r="D267">
        <v>0.126606</v>
      </c>
      <c r="E267">
        <v>13.017662</v>
      </c>
      <c r="F267">
        <v>1600.7431610000001</v>
      </c>
      <c r="G267">
        <v>-7.631634</v>
      </c>
      <c r="H267" t="s">
        <v>1</v>
      </c>
      <c r="I267" t="s">
        <v>630</v>
      </c>
      <c r="J267" t="s">
        <v>312</v>
      </c>
      <c r="K267">
        <f t="shared" si="4"/>
        <v>2.7304681302470195</v>
      </c>
    </row>
    <row r="268" spans="1:11" x14ac:dyDescent="0.25">
      <c r="A268" t="s">
        <v>344</v>
      </c>
      <c r="B268">
        <v>7.1860470000000003</v>
      </c>
      <c r="C268">
        <v>3.6293980000000001</v>
      </c>
      <c r="D268">
        <v>0.12989899999999999</v>
      </c>
      <c r="E268">
        <v>12.320119999999999</v>
      </c>
      <c r="F268">
        <v>1758.0225350000001</v>
      </c>
      <c r="G268">
        <v>-5.5251489999999999</v>
      </c>
      <c r="H268" t="s">
        <v>1</v>
      </c>
      <c r="I268" t="s">
        <v>630</v>
      </c>
      <c r="J268" t="s">
        <v>345</v>
      </c>
      <c r="K268">
        <f t="shared" si="4"/>
        <v>3.9200840726474895</v>
      </c>
    </row>
    <row r="269" spans="1:11" x14ac:dyDescent="0.25">
      <c r="A269" t="s">
        <v>344</v>
      </c>
      <c r="B269">
        <v>7.1860470000000003</v>
      </c>
      <c r="C269">
        <v>3.6293980000000001</v>
      </c>
      <c r="D269">
        <v>0.12989899999999999</v>
      </c>
      <c r="E269">
        <v>12.320119999999999</v>
      </c>
      <c r="F269">
        <v>1758.0225350000001</v>
      </c>
      <c r="G269">
        <v>-5.5251489999999999</v>
      </c>
      <c r="H269" t="s">
        <v>1</v>
      </c>
      <c r="I269" t="s">
        <v>630</v>
      </c>
      <c r="J269" t="s">
        <v>167</v>
      </c>
      <c r="K269">
        <f t="shared" si="4"/>
        <v>3.9200840726474895</v>
      </c>
    </row>
    <row r="270" spans="1:11" x14ac:dyDescent="0.25">
      <c r="A270" t="s">
        <v>385</v>
      </c>
      <c r="B270">
        <v>7.3333329999999997</v>
      </c>
      <c r="C270">
        <v>1.067849</v>
      </c>
      <c r="D270">
        <v>0.155635</v>
      </c>
      <c r="E270">
        <v>14.897512000000001</v>
      </c>
      <c r="F270">
        <v>1702.866667</v>
      </c>
      <c r="G270">
        <v>-8.3666669999999996</v>
      </c>
      <c r="H270" t="s">
        <v>1</v>
      </c>
      <c r="I270" t="s">
        <v>630</v>
      </c>
      <c r="J270" t="s">
        <v>369</v>
      </c>
      <c r="K270">
        <f t="shared" si="4"/>
        <v>3.032088716574056</v>
      </c>
    </row>
    <row r="271" spans="1:11" x14ac:dyDescent="0.25">
      <c r="A271" t="s">
        <v>419</v>
      </c>
      <c r="B271">
        <v>7.3333329999999997</v>
      </c>
      <c r="C271">
        <v>5.8125600000000004</v>
      </c>
      <c r="D271">
        <v>0.151813</v>
      </c>
      <c r="E271">
        <v>14.897512000000001</v>
      </c>
      <c r="F271">
        <v>1824.833333</v>
      </c>
      <c r="G271">
        <v>-13.5</v>
      </c>
      <c r="H271" t="s">
        <v>1</v>
      </c>
      <c r="I271" t="s">
        <v>630</v>
      </c>
      <c r="J271" t="s">
        <v>369</v>
      </c>
      <c r="K271">
        <f t="shared" si="4"/>
        <v>2.0137389982494445</v>
      </c>
    </row>
    <row r="272" spans="1:11" x14ac:dyDescent="0.25">
      <c r="A272" t="s">
        <v>423</v>
      </c>
      <c r="B272">
        <v>7.5</v>
      </c>
      <c r="C272">
        <v>1.7912619999999999</v>
      </c>
      <c r="D272">
        <v>0.13609599999999999</v>
      </c>
      <c r="E272">
        <v>14.897512000000001</v>
      </c>
      <c r="F272">
        <v>1864.833333</v>
      </c>
      <c r="G272">
        <v>-7.5555560000000002</v>
      </c>
      <c r="H272" t="s">
        <v>1</v>
      </c>
      <c r="I272" t="s">
        <v>630</v>
      </c>
      <c r="J272" t="s">
        <v>369</v>
      </c>
      <c r="K272">
        <f t="shared" si="4"/>
        <v>3.6769467338164783</v>
      </c>
    </row>
    <row r="273" spans="1:11" x14ac:dyDescent="0.25">
      <c r="A273" t="s">
        <v>502</v>
      </c>
      <c r="B273">
        <v>8.5</v>
      </c>
      <c r="C273">
        <v>0.79227700000000001</v>
      </c>
      <c r="D273">
        <v>0.14555899999999999</v>
      </c>
      <c r="E273">
        <v>12.967074999999999</v>
      </c>
      <c r="F273">
        <v>1660.405</v>
      </c>
      <c r="G273">
        <v>4.6687500000000002</v>
      </c>
      <c r="H273" t="s">
        <v>1</v>
      </c>
      <c r="I273" t="s">
        <v>630</v>
      </c>
      <c r="J273" t="s">
        <v>501</v>
      </c>
      <c r="K273">
        <f t="shared" si="4"/>
        <v>4.61164041025435</v>
      </c>
    </row>
    <row r="274" spans="1:11" x14ac:dyDescent="0.25">
      <c r="A274" t="s">
        <v>504</v>
      </c>
      <c r="B274">
        <v>8.625</v>
      </c>
      <c r="C274">
        <v>0.96895799999999999</v>
      </c>
      <c r="D274">
        <v>0.13656499999999999</v>
      </c>
      <c r="E274">
        <v>12.967074999999999</v>
      </c>
      <c r="F274">
        <v>1732.655</v>
      </c>
      <c r="G274">
        <v>3.3</v>
      </c>
      <c r="H274" t="s">
        <v>1</v>
      </c>
      <c r="I274" t="s">
        <v>630</v>
      </c>
      <c r="J274" t="s">
        <v>501</v>
      </c>
      <c r="K274">
        <f t="shared" si="4"/>
        <v>6.8083234345833326</v>
      </c>
    </row>
    <row r="275" spans="1:11" x14ac:dyDescent="0.25">
      <c r="A275" t="s">
        <v>505</v>
      </c>
      <c r="B275">
        <v>8.25</v>
      </c>
      <c r="C275">
        <v>0.86188100000000001</v>
      </c>
      <c r="D275">
        <v>0.14916399999999999</v>
      </c>
      <c r="E275">
        <v>12.967074999999999</v>
      </c>
      <c r="F275">
        <v>1706.53</v>
      </c>
      <c r="G275">
        <v>4.5374999999999996</v>
      </c>
      <c r="H275" t="s">
        <v>1</v>
      </c>
      <c r="I275" t="s">
        <v>630</v>
      </c>
      <c r="J275" t="s">
        <v>501</v>
      </c>
      <c r="K275">
        <f t="shared" si="4"/>
        <v>4.8768490357575756</v>
      </c>
    </row>
    <row r="276" spans="1:11" x14ac:dyDescent="0.25">
      <c r="A276" t="s">
        <v>506</v>
      </c>
      <c r="B276">
        <v>8.4</v>
      </c>
      <c r="C276">
        <v>0.889177</v>
      </c>
      <c r="D276">
        <v>0.141845</v>
      </c>
      <c r="E276">
        <v>13.381607000000001</v>
      </c>
      <c r="F276">
        <v>1719.124</v>
      </c>
      <c r="G276">
        <v>2.7360000000000002</v>
      </c>
      <c r="H276" t="s">
        <v>1</v>
      </c>
      <c r="I276" t="s">
        <v>630</v>
      </c>
      <c r="J276" t="s">
        <v>28</v>
      </c>
      <c r="K276">
        <f t="shared" si="4"/>
        <v>8.4081292954195916</v>
      </c>
    </row>
    <row r="277" spans="1:11" x14ac:dyDescent="0.25">
      <c r="A277" t="s">
        <v>506</v>
      </c>
      <c r="B277">
        <v>8.4</v>
      </c>
      <c r="C277">
        <v>0.889177</v>
      </c>
      <c r="D277">
        <v>0.141845</v>
      </c>
      <c r="E277">
        <v>13.381607000000001</v>
      </c>
      <c r="F277">
        <v>1719.124</v>
      </c>
      <c r="G277">
        <v>2.7360000000000002</v>
      </c>
      <c r="H277" t="s">
        <v>1</v>
      </c>
      <c r="I277" t="s">
        <v>630</v>
      </c>
      <c r="J277" t="s">
        <v>501</v>
      </c>
      <c r="K277">
        <f t="shared" si="4"/>
        <v>8.4081292954195916</v>
      </c>
    </row>
    <row r="278" spans="1:11" x14ac:dyDescent="0.25">
      <c r="A278" t="s">
        <v>508</v>
      </c>
      <c r="B278">
        <v>8</v>
      </c>
      <c r="C278">
        <v>0.84057400000000004</v>
      </c>
      <c r="D278">
        <v>0.12889600000000001</v>
      </c>
      <c r="E278">
        <v>12.885966</v>
      </c>
      <c r="F278">
        <v>1798.088571</v>
      </c>
      <c r="G278">
        <v>2.6122450000000002</v>
      </c>
      <c r="H278" t="s">
        <v>1</v>
      </c>
      <c r="I278" t="s">
        <v>630</v>
      </c>
      <c r="J278" t="s">
        <v>501</v>
      </c>
      <c r="K278">
        <f t="shared" si="4"/>
        <v>8.8698066953500074</v>
      </c>
    </row>
    <row r="279" spans="1:11" x14ac:dyDescent="0.25">
      <c r="A279" t="s">
        <v>192</v>
      </c>
      <c r="B279">
        <v>7.3846150000000002</v>
      </c>
      <c r="C279">
        <v>5.1192859999999998</v>
      </c>
      <c r="D279">
        <v>0.14940100000000001</v>
      </c>
      <c r="E279">
        <v>14.233067999999999</v>
      </c>
      <c r="F279">
        <v>1790.1266149999999</v>
      </c>
      <c r="G279">
        <v>-10.71716</v>
      </c>
      <c r="H279" t="s">
        <v>1</v>
      </c>
      <c r="I279" t="s">
        <v>662</v>
      </c>
      <c r="J279" t="s">
        <v>176</v>
      </c>
      <c r="K279">
        <f t="shared" si="4"/>
        <v>2.3774016474424959</v>
      </c>
    </row>
    <row r="280" spans="1:11" x14ac:dyDescent="0.25">
      <c r="A280" t="s">
        <v>210</v>
      </c>
      <c r="B280">
        <v>7.528302</v>
      </c>
      <c r="C280">
        <v>3.523237</v>
      </c>
      <c r="D280">
        <v>0.112306</v>
      </c>
      <c r="E280">
        <v>12.257935</v>
      </c>
      <c r="F280">
        <v>1876.791868</v>
      </c>
      <c r="G280">
        <v>-7.0345319999999996</v>
      </c>
      <c r="H280" t="s">
        <v>166</v>
      </c>
      <c r="I280" t="s">
        <v>662</v>
      </c>
      <c r="J280" t="s">
        <v>167</v>
      </c>
      <c r="K280">
        <f t="shared" si="4"/>
        <v>3.2703799949268242</v>
      </c>
    </row>
    <row r="281" spans="1:11" x14ac:dyDescent="0.25">
      <c r="A281" t="s">
        <v>344</v>
      </c>
      <c r="B281">
        <v>7.1860470000000003</v>
      </c>
      <c r="C281">
        <v>3.6293980000000001</v>
      </c>
      <c r="D281">
        <v>0.12989899999999999</v>
      </c>
      <c r="E281">
        <v>12.320119999999999</v>
      </c>
      <c r="F281">
        <v>1758.0225350000001</v>
      </c>
      <c r="G281">
        <v>-5.5251489999999999</v>
      </c>
      <c r="H281" t="s">
        <v>166</v>
      </c>
      <c r="I281" t="s">
        <v>662</v>
      </c>
      <c r="J281" t="s">
        <v>167</v>
      </c>
      <c r="K281">
        <f t="shared" si="4"/>
        <v>3.9200840726474895</v>
      </c>
    </row>
    <row r="282" spans="1:11" x14ac:dyDescent="0.25">
      <c r="A282" t="s">
        <v>370</v>
      </c>
      <c r="B282">
        <v>7.5</v>
      </c>
      <c r="C282">
        <v>5.0856389999999996</v>
      </c>
      <c r="D282">
        <v>0.14863999999999999</v>
      </c>
      <c r="E282">
        <v>17.289432999999999</v>
      </c>
      <c r="F282">
        <v>1811.2025000000001</v>
      </c>
      <c r="G282">
        <v>-8.1062499999999993</v>
      </c>
      <c r="H282" t="s">
        <v>1</v>
      </c>
      <c r="I282" t="s">
        <v>725</v>
      </c>
      <c r="J282" t="s">
        <v>12</v>
      </c>
      <c r="K282">
        <f t="shared" si="4"/>
        <v>3.8630272040934468</v>
      </c>
    </row>
    <row r="283" spans="1:11" x14ac:dyDescent="0.25">
      <c r="A283" t="s">
        <v>396</v>
      </c>
      <c r="B283">
        <v>8</v>
      </c>
      <c r="C283">
        <v>0.92408100000000004</v>
      </c>
      <c r="D283">
        <v>0.13836200000000001</v>
      </c>
      <c r="E283">
        <v>13.381607000000001</v>
      </c>
      <c r="F283">
        <v>1801.2</v>
      </c>
      <c r="G283">
        <v>-4.1920000000000002</v>
      </c>
      <c r="H283" t="s">
        <v>404</v>
      </c>
      <c r="I283" t="s">
        <v>685</v>
      </c>
      <c r="J283" t="s">
        <v>401</v>
      </c>
      <c r="K283">
        <f t="shared" si="4"/>
        <v>5.7497496489503819</v>
      </c>
    </row>
    <row r="284" spans="1:11" x14ac:dyDescent="0.25">
      <c r="A284" t="s">
        <v>32</v>
      </c>
      <c r="B284">
        <v>8.2727269999999997</v>
      </c>
      <c r="C284">
        <v>3.9462760000000001</v>
      </c>
      <c r="D284">
        <v>0.11065800000000001</v>
      </c>
      <c r="E284">
        <v>14.697982</v>
      </c>
      <c r="F284">
        <v>1692.9602729999999</v>
      </c>
      <c r="G284">
        <v>-1.923967</v>
      </c>
      <c r="H284" t="s">
        <v>616</v>
      </c>
      <c r="I284" s="1" t="s">
        <v>640</v>
      </c>
      <c r="J284" t="s">
        <v>617</v>
      </c>
      <c r="K284">
        <f t="shared" si="4"/>
        <v>12.933225787796301</v>
      </c>
    </row>
    <row r="285" spans="1:11" x14ac:dyDescent="0.25">
      <c r="A285" t="s">
        <v>32</v>
      </c>
      <c r="B285">
        <v>8.2727269999999997</v>
      </c>
      <c r="C285">
        <v>3.9462760000000001</v>
      </c>
      <c r="D285">
        <v>0.11065800000000001</v>
      </c>
      <c r="E285">
        <v>14.697982</v>
      </c>
      <c r="F285">
        <v>1692.9602729999999</v>
      </c>
      <c r="G285">
        <v>-1.923967</v>
      </c>
      <c r="H285" t="s">
        <v>619</v>
      </c>
      <c r="I285" s="1" t="s">
        <v>640</v>
      </c>
      <c r="J285" t="s">
        <v>617</v>
      </c>
      <c r="K285">
        <f t="shared" si="4"/>
        <v>12.933225787796301</v>
      </c>
    </row>
    <row r="286" spans="1:11" x14ac:dyDescent="0.25">
      <c r="A286" t="s">
        <v>56</v>
      </c>
      <c r="B286">
        <v>7.7272730000000003</v>
      </c>
      <c r="C286">
        <v>5.0002899999999997</v>
      </c>
      <c r="D286">
        <v>0.121915</v>
      </c>
      <c r="E286">
        <v>14.697982</v>
      </c>
      <c r="F286">
        <v>1617.080545</v>
      </c>
      <c r="G286">
        <v>-5.3619830000000004</v>
      </c>
      <c r="H286" t="s">
        <v>1</v>
      </c>
      <c r="I286" t="s">
        <v>640</v>
      </c>
      <c r="J286" t="s">
        <v>38</v>
      </c>
      <c r="K286">
        <f t="shared" si="4"/>
        <v>4.4326549977797747</v>
      </c>
    </row>
    <row r="287" spans="1:11" x14ac:dyDescent="0.25">
      <c r="A287" t="s">
        <v>57</v>
      </c>
      <c r="B287">
        <v>7.7</v>
      </c>
      <c r="C287">
        <v>5.3271889999999997</v>
      </c>
      <c r="D287">
        <v>0.118615</v>
      </c>
      <c r="E287">
        <v>14.534236</v>
      </c>
      <c r="F287">
        <v>1601.8266000000001</v>
      </c>
      <c r="G287">
        <v>-8.82</v>
      </c>
      <c r="H287" t="s">
        <v>1</v>
      </c>
      <c r="I287" t="s">
        <v>640</v>
      </c>
      <c r="J287" t="s">
        <v>5</v>
      </c>
      <c r="K287">
        <f t="shared" si="4"/>
        <v>2.6396061037956464</v>
      </c>
    </row>
    <row r="288" spans="1:11" x14ac:dyDescent="0.25">
      <c r="A288" t="s">
        <v>58</v>
      </c>
      <c r="B288">
        <v>8</v>
      </c>
      <c r="C288">
        <v>5.0918390000000002</v>
      </c>
      <c r="D288">
        <v>0.117175</v>
      </c>
      <c r="E288">
        <v>14.697982</v>
      </c>
      <c r="F288">
        <v>1579.626</v>
      </c>
      <c r="G288">
        <v>-5.8644629999999998</v>
      </c>
      <c r="H288" t="s">
        <v>1</v>
      </c>
      <c r="I288" t="s">
        <v>640</v>
      </c>
      <c r="J288" t="s">
        <v>38</v>
      </c>
      <c r="K288">
        <f t="shared" si="4"/>
        <v>3.9589838856058943</v>
      </c>
    </row>
    <row r="289" spans="1:11" x14ac:dyDescent="0.25">
      <c r="A289" t="s">
        <v>69</v>
      </c>
      <c r="B289">
        <v>7.8181820000000002</v>
      </c>
      <c r="C289">
        <v>5.0722329999999998</v>
      </c>
      <c r="D289">
        <v>0.12401</v>
      </c>
      <c r="E289">
        <v>14.697982</v>
      </c>
      <c r="F289">
        <v>1613.1714549999999</v>
      </c>
      <c r="G289">
        <v>-6.406612</v>
      </c>
      <c r="H289" t="s">
        <v>1</v>
      </c>
      <c r="I289" t="s">
        <v>640</v>
      </c>
      <c r="J289" t="s">
        <v>38</v>
      </c>
      <c r="K289">
        <f t="shared" si="4"/>
        <v>3.7009210185514294</v>
      </c>
    </row>
    <row r="290" spans="1:11" x14ac:dyDescent="0.25">
      <c r="A290" t="s">
        <v>70</v>
      </c>
      <c r="B290">
        <v>7.6363640000000004</v>
      </c>
      <c r="C290">
        <v>5.0002899999999997</v>
      </c>
      <c r="D290">
        <v>0.11973399999999999</v>
      </c>
      <c r="E290">
        <v>14.697982</v>
      </c>
      <c r="F290">
        <v>1620.716909</v>
      </c>
      <c r="G290">
        <v>-4.7338839999999998</v>
      </c>
      <c r="H290" t="s">
        <v>1</v>
      </c>
      <c r="I290" t="s">
        <v>640</v>
      </c>
      <c r="J290" t="s">
        <v>38</v>
      </c>
      <c r="K290">
        <f t="shared" si="4"/>
        <v>5.0320768222410264</v>
      </c>
    </row>
    <row r="291" spans="1:11" x14ac:dyDescent="0.25">
      <c r="A291" t="s">
        <v>71</v>
      </c>
      <c r="B291">
        <v>7.8333329999999997</v>
      </c>
      <c r="C291">
        <v>4.8841400000000004</v>
      </c>
      <c r="D291">
        <v>0.11908199999999999</v>
      </c>
      <c r="E291">
        <v>14.897512000000001</v>
      </c>
      <c r="F291">
        <v>1629.6571670000001</v>
      </c>
      <c r="G291">
        <v>-5.4888890000000004</v>
      </c>
      <c r="H291" t="s">
        <v>1</v>
      </c>
      <c r="I291" t="s">
        <v>640</v>
      </c>
      <c r="J291" t="s">
        <v>28</v>
      </c>
      <c r="K291">
        <f t="shared" si="4"/>
        <v>4.4230876596827713</v>
      </c>
    </row>
    <row r="292" spans="1:11" x14ac:dyDescent="0.25">
      <c r="A292" t="s">
        <v>71</v>
      </c>
      <c r="B292">
        <v>7.8333329999999997</v>
      </c>
      <c r="C292">
        <v>4.8841400000000004</v>
      </c>
      <c r="D292">
        <v>0.11908199999999999</v>
      </c>
      <c r="E292">
        <v>14.897512000000001</v>
      </c>
      <c r="F292">
        <v>1629.6571670000001</v>
      </c>
      <c r="G292">
        <v>-5.4888890000000004</v>
      </c>
      <c r="H292" t="s">
        <v>1</v>
      </c>
      <c r="I292" t="s">
        <v>640</v>
      </c>
      <c r="J292" t="s">
        <v>38</v>
      </c>
      <c r="K292">
        <f t="shared" si="4"/>
        <v>4.4230876596827713</v>
      </c>
    </row>
    <row r="293" spans="1:11" x14ac:dyDescent="0.25">
      <c r="A293" t="s">
        <v>126</v>
      </c>
      <c r="B293">
        <v>7.2857139999999996</v>
      </c>
      <c r="C293">
        <v>6.3068580000000001</v>
      </c>
      <c r="D293">
        <v>0.142571</v>
      </c>
      <c r="E293">
        <v>16.179192</v>
      </c>
      <c r="F293">
        <v>1674.420429</v>
      </c>
      <c r="G293">
        <v>-14.277551000000001</v>
      </c>
      <c r="H293" t="s">
        <v>1</v>
      </c>
      <c r="I293" t="s">
        <v>640</v>
      </c>
      <c r="J293" t="s">
        <v>10</v>
      </c>
      <c r="K293">
        <f t="shared" si="4"/>
        <v>1.897438125734124</v>
      </c>
    </row>
    <row r="294" spans="1:11" x14ac:dyDescent="0.25">
      <c r="A294" t="s">
        <v>142</v>
      </c>
      <c r="B294">
        <v>7.4444439999999998</v>
      </c>
      <c r="C294">
        <v>5.5183879999999998</v>
      </c>
      <c r="D294">
        <v>0.13169700000000001</v>
      </c>
      <c r="E294">
        <v>13.14594</v>
      </c>
      <c r="F294">
        <v>1619.5851110000001</v>
      </c>
      <c r="G294">
        <v>-10.854321000000001</v>
      </c>
      <c r="H294" t="s">
        <v>1</v>
      </c>
      <c r="I294" t="s">
        <v>640</v>
      </c>
      <c r="J294" t="s">
        <v>33</v>
      </c>
      <c r="K294">
        <f t="shared" si="4"/>
        <v>1.9615200890133377</v>
      </c>
    </row>
    <row r="295" spans="1:11" x14ac:dyDescent="0.25">
      <c r="A295" t="s">
        <v>142</v>
      </c>
      <c r="B295">
        <v>7.4444439999999998</v>
      </c>
      <c r="C295">
        <v>5.5183879999999998</v>
      </c>
      <c r="D295">
        <v>0.13169700000000001</v>
      </c>
      <c r="E295">
        <v>13.14594</v>
      </c>
      <c r="F295">
        <v>1619.5851110000001</v>
      </c>
      <c r="G295">
        <v>-10.854321000000001</v>
      </c>
      <c r="H295" t="s">
        <v>1</v>
      </c>
      <c r="I295" t="s">
        <v>640</v>
      </c>
      <c r="J295" t="s">
        <v>5</v>
      </c>
      <c r="K295">
        <f t="shared" si="4"/>
        <v>1.9615200890133377</v>
      </c>
    </row>
    <row r="296" spans="1:11" x14ac:dyDescent="0.25">
      <c r="A296" t="s">
        <v>144</v>
      </c>
      <c r="B296">
        <v>7.8</v>
      </c>
      <c r="C296">
        <v>5.2578279999999999</v>
      </c>
      <c r="D296">
        <v>0.129522</v>
      </c>
      <c r="E296">
        <v>13.381607000000001</v>
      </c>
      <c r="F296">
        <v>1593.3886</v>
      </c>
      <c r="G296">
        <v>-7.6</v>
      </c>
      <c r="H296" t="s">
        <v>1</v>
      </c>
      <c r="I296" t="s">
        <v>640</v>
      </c>
      <c r="J296" t="s">
        <v>2</v>
      </c>
      <c r="K296">
        <f t="shared" si="4"/>
        <v>2.8055394794052897</v>
      </c>
    </row>
    <row r="297" spans="1:11" x14ac:dyDescent="0.25">
      <c r="A297" t="s">
        <v>155</v>
      </c>
      <c r="B297">
        <v>7.9115909999999996</v>
      </c>
      <c r="C297">
        <v>2.769495</v>
      </c>
      <c r="D297">
        <v>0.1406</v>
      </c>
      <c r="E297">
        <v>13.883938000000001</v>
      </c>
      <c r="F297">
        <v>1785.8544340000001</v>
      </c>
      <c r="G297">
        <v>-5.1733630000000002</v>
      </c>
      <c r="H297" t="s">
        <v>1</v>
      </c>
      <c r="I297" t="s">
        <v>640</v>
      </c>
      <c r="J297" t="s">
        <v>151</v>
      </c>
      <c r="K297">
        <f t="shared" si="4"/>
        <v>4.7927609639379822</v>
      </c>
    </row>
    <row r="298" spans="1:11" x14ac:dyDescent="0.25">
      <c r="A298" t="s">
        <v>156</v>
      </c>
      <c r="B298">
        <v>7.901961</v>
      </c>
      <c r="C298">
        <v>2.8091659999999998</v>
      </c>
      <c r="D298">
        <v>0.14058000000000001</v>
      </c>
      <c r="E298">
        <v>13.921642</v>
      </c>
      <c r="F298">
        <v>1784.182804</v>
      </c>
      <c r="G298">
        <v>-5.2779699999999998</v>
      </c>
      <c r="H298" t="s">
        <v>1</v>
      </c>
      <c r="I298" t="s">
        <v>640</v>
      </c>
      <c r="J298" t="s">
        <v>151</v>
      </c>
      <c r="K298">
        <f t="shared" si="4"/>
        <v>4.7061188790091961</v>
      </c>
    </row>
    <row r="299" spans="1:11" x14ac:dyDescent="0.25">
      <c r="A299" t="s">
        <v>157</v>
      </c>
      <c r="B299">
        <v>7.8923680000000003</v>
      </c>
      <c r="C299">
        <v>2.8481329999999998</v>
      </c>
      <c r="D299">
        <v>0.14055999999999999</v>
      </c>
      <c r="E299">
        <v>13.957601</v>
      </c>
      <c r="F299">
        <v>1782.5177160000001</v>
      </c>
      <c r="G299">
        <v>-5.3817199999999996</v>
      </c>
      <c r="H299" t="s">
        <v>1</v>
      </c>
      <c r="I299" t="s">
        <v>640</v>
      </c>
      <c r="J299" t="s">
        <v>151</v>
      </c>
      <c r="K299">
        <f t="shared" si="4"/>
        <v>4.6229961899465826</v>
      </c>
    </row>
    <row r="300" spans="1:11" x14ac:dyDescent="0.25">
      <c r="A300" t="s">
        <v>158</v>
      </c>
      <c r="B300">
        <v>7.8828120000000004</v>
      </c>
      <c r="C300">
        <v>2.886425</v>
      </c>
      <c r="D300">
        <v>0.14054</v>
      </c>
      <c r="E300">
        <v>13.991973</v>
      </c>
      <c r="F300">
        <v>1780.8591329999999</v>
      </c>
      <c r="G300">
        <v>-5.4846190000000004</v>
      </c>
      <c r="H300" t="s">
        <v>1</v>
      </c>
      <c r="I300" t="s">
        <v>640</v>
      </c>
      <c r="J300" t="s">
        <v>151</v>
      </c>
      <c r="K300">
        <f t="shared" si="4"/>
        <v>4.5432021633115092</v>
      </c>
    </row>
    <row r="301" spans="1:11" x14ac:dyDescent="0.25">
      <c r="A301" t="s">
        <v>159</v>
      </c>
      <c r="B301">
        <v>7.8638130000000004</v>
      </c>
      <c r="C301">
        <v>2.9610910000000001</v>
      </c>
      <c r="D301">
        <v>0.14050099999999999</v>
      </c>
      <c r="E301">
        <v>14.056466</v>
      </c>
      <c r="F301">
        <v>1777.5613269999999</v>
      </c>
      <c r="G301">
        <v>-5.6878979999999997</v>
      </c>
      <c r="H301" t="s">
        <v>1</v>
      </c>
      <c r="I301" t="s">
        <v>640</v>
      </c>
      <c r="J301" t="s">
        <v>151</v>
      </c>
      <c r="K301">
        <f t="shared" si="4"/>
        <v>4.392875954507339</v>
      </c>
    </row>
    <row r="302" spans="1:11" x14ac:dyDescent="0.25">
      <c r="A302" t="s">
        <v>160</v>
      </c>
      <c r="B302">
        <v>7.8543690000000002</v>
      </c>
      <c r="C302">
        <v>2.9975139999999998</v>
      </c>
      <c r="D302">
        <v>0.14048099999999999</v>
      </c>
      <c r="E302">
        <v>14.086795</v>
      </c>
      <c r="F302">
        <v>1775.9220290000001</v>
      </c>
      <c r="G302">
        <v>-5.7882930000000004</v>
      </c>
      <c r="H302" t="s">
        <v>1</v>
      </c>
      <c r="I302" t="s">
        <v>640</v>
      </c>
      <c r="J302" t="s">
        <v>151</v>
      </c>
      <c r="K302">
        <f t="shared" si="4"/>
        <v>4.3220081565509991</v>
      </c>
    </row>
    <row r="303" spans="1:11" x14ac:dyDescent="0.25">
      <c r="A303" t="s">
        <v>222</v>
      </c>
      <c r="B303">
        <v>7.4680850000000003</v>
      </c>
      <c r="C303">
        <v>4.792548</v>
      </c>
      <c r="D303">
        <v>0.116886</v>
      </c>
      <c r="E303">
        <v>13.308825000000001</v>
      </c>
      <c r="F303">
        <v>1731.984277</v>
      </c>
      <c r="G303">
        <v>-10.605703999999999</v>
      </c>
      <c r="H303" t="s">
        <v>1</v>
      </c>
      <c r="I303" t="s">
        <v>640</v>
      </c>
      <c r="J303" t="s">
        <v>200</v>
      </c>
      <c r="K303">
        <f t="shared" si="4"/>
        <v>2.1734224946636762</v>
      </c>
    </row>
    <row r="304" spans="1:11" x14ac:dyDescent="0.25">
      <c r="A304" t="s">
        <v>224</v>
      </c>
      <c r="B304">
        <v>7.375</v>
      </c>
      <c r="C304">
        <v>4.976877</v>
      </c>
      <c r="D304">
        <v>0.118176</v>
      </c>
      <c r="E304">
        <v>13.351414</v>
      </c>
      <c r="F304">
        <v>1715.3454999999999</v>
      </c>
      <c r="G304">
        <v>-11.246528</v>
      </c>
      <c r="H304" t="s">
        <v>1</v>
      </c>
      <c r="I304" t="s">
        <v>640</v>
      </c>
      <c r="J304" t="s">
        <v>200</v>
      </c>
      <c r="K304">
        <f t="shared" si="4"/>
        <v>2.0363874009416061</v>
      </c>
    </row>
    <row r="305" spans="1:11" x14ac:dyDescent="0.25">
      <c r="A305" t="s">
        <v>285</v>
      </c>
      <c r="B305">
        <v>7.5</v>
      </c>
      <c r="C305">
        <v>6.6644430000000003</v>
      </c>
      <c r="D305">
        <v>0.14735599999999999</v>
      </c>
      <c r="E305">
        <v>14.897512000000001</v>
      </c>
      <c r="F305">
        <v>1590.1571670000001</v>
      </c>
      <c r="G305">
        <v>-17.477778000000001</v>
      </c>
      <c r="H305" t="s">
        <v>1</v>
      </c>
      <c r="I305" t="s">
        <v>640</v>
      </c>
      <c r="J305" t="s">
        <v>88</v>
      </c>
      <c r="K305">
        <f t="shared" si="4"/>
        <v>1.3554002961514044</v>
      </c>
    </row>
    <row r="306" spans="1:11" x14ac:dyDescent="0.25">
      <c r="A306" t="s">
        <v>320</v>
      </c>
      <c r="B306">
        <v>7.6938779999999998</v>
      </c>
      <c r="C306">
        <v>4.9066409999999996</v>
      </c>
      <c r="D306">
        <v>0.122991</v>
      </c>
      <c r="E306">
        <v>13.374533</v>
      </c>
      <c r="F306">
        <v>1615.6348370000001</v>
      </c>
      <c r="G306">
        <v>-4.4331529999999999</v>
      </c>
      <c r="H306" t="s">
        <v>1</v>
      </c>
      <c r="I306" t="s">
        <v>640</v>
      </c>
      <c r="J306" t="s">
        <v>310</v>
      </c>
      <c r="K306">
        <f t="shared" si="4"/>
        <v>4.8742647599589093</v>
      </c>
    </row>
    <row r="307" spans="1:11" x14ac:dyDescent="0.25">
      <c r="A307" t="s">
        <v>329</v>
      </c>
      <c r="B307">
        <v>7.4230770000000001</v>
      </c>
      <c r="C307">
        <v>5.3327</v>
      </c>
      <c r="D307">
        <v>0.126337</v>
      </c>
      <c r="E307">
        <v>13.357882</v>
      </c>
      <c r="F307">
        <v>1576.2706920000001</v>
      </c>
      <c r="G307">
        <v>-6.1952660000000002</v>
      </c>
      <c r="H307" t="s">
        <v>1</v>
      </c>
      <c r="I307" t="s">
        <v>640</v>
      </c>
      <c r="J307" t="s">
        <v>310</v>
      </c>
      <c r="K307">
        <f t="shared" si="4"/>
        <v>3.3986656753389348</v>
      </c>
    </row>
    <row r="308" spans="1:11" x14ac:dyDescent="0.25">
      <c r="A308" t="s">
        <v>344</v>
      </c>
      <c r="B308">
        <v>7.1860470000000003</v>
      </c>
      <c r="C308">
        <v>3.6293980000000001</v>
      </c>
      <c r="D308">
        <v>0.12989899999999999</v>
      </c>
      <c r="E308">
        <v>12.320119999999999</v>
      </c>
      <c r="F308">
        <v>1758.0225350000001</v>
      </c>
      <c r="G308">
        <v>-5.5251489999999999</v>
      </c>
      <c r="H308" t="s">
        <v>1</v>
      </c>
      <c r="I308" t="s">
        <v>640</v>
      </c>
      <c r="J308" t="s">
        <v>346</v>
      </c>
      <c r="K308">
        <f t="shared" si="4"/>
        <v>3.9200840726474895</v>
      </c>
    </row>
    <row r="309" spans="1:11" x14ac:dyDescent="0.25">
      <c r="A309" t="s">
        <v>344</v>
      </c>
      <c r="B309">
        <v>7.1860470000000003</v>
      </c>
      <c r="C309">
        <v>3.6293980000000001</v>
      </c>
      <c r="D309">
        <v>0.12989899999999999</v>
      </c>
      <c r="E309">
        <v>12.320119999999999</v>
      </c>
      <c r="F309">
        <v>1758.0225350000001</v>
      </c>
      <c r="G309">
        <v>-5.5251489999999999</v>
      </c>
      <c r="H309" t="s">
        <v>347</v>
      </c>
      <c r="I309" t="s">
        <v>640</v>
      </c>
      <c r="J309" t="s">
        <v>346</v>
      </c>
      <c r="K309">
        <f t="shared" si="4"/>
        <v>3.9200840726474895</v>
      </c>
    </row>
    <row r="310" spans="1:11" x14ac:dyDescent="0.25">
      <c r="A310" t="s">
        <v>259</v>
      </c>
      <c r="B310">
        <v>7</v>
      </c>
      <c r="C310">
        <v>6.495628</v>
      </c>
      <c r="D310">
        <v>0.14247699999999999</v>
      </c>
      <c r="E310">
        <v>14.697982</v>
      </c>
      <c r="F310">
        <v>1799.393</v>
      </c>
      <c r="G310">
        <v>-19.570247999999999</v>
      </c>
      <c r="H310" t="s">
        <v>1</v>
      </c>
      <c r="I310" t="s">
        <v>669</v>
      </c>
      <c r="J310" t="s">
        <v>261</v>
      </c>
      <c r="K310">
        <f t="shared" si="4"/>
        <v>1.3514108725104557</v>
      </c>
    </row>
    <row r="311" spans="1:11" x14ac:dyDescent="0.25">
      <c r="A311" t="s">
        <v>266</v>
      </c>
      <c r="B311">
        <v>6.6666670000000003</v>
      </c>
      <c r="C311">
        <v>6.6499579999999998</v>
      </c>
      <c r="D311">
        <v>0.14135300000000001</v>
      </c>
      <c r="E311">
        <v>14.897512000000001</v>
      </c>
      <c r="F311">
        <v>1727.2204999999999</v>
      </c>
      <c r="G311">
        <v>-21.533332999999999</v>
      </c>
      <c r="H311" t="s">
        <v>1</v>
      </c>
      <c r="I311" t="s">
        <v>669</v>
      </c>
      <c r="J311" t="s">
        <v>261</v>
      </c>
      <c r="K311">
        <f t="shared" si="4"/>
        <v>1.1949514794294038</v>
      </c>
    </row>
    <row r="312" spans="1:11" x14ac:dyDescent="0.25">
      <c r="A312" t="s">
        <v>259</v>
      </c>
      <c r="B312">
        <v>7</v>
      </c>
      <c r="C312">
        <v>6.495628</v>
      </c>
      <c r="D312">
        <v>0.14247699999999999</v>
      </c>
      <c r="E312">
        <v>14.697982</v>
      </c>
      <c r="F312">
        <v>1799.393</v>
      </c>
      <c r="G312">
        <v>-19.570247999999999</v>
      </c>
      <c r="H312" t="s">
        <v>82</v>
      </c>
      <c r="I312" t="s">
        <v>670</v>
      </c>
      <c r="J312" t="s">
        <v>261</v>
      </c>
      <c r="K312">
        <f t="shared" si="4"/>
        <v>1.3514108725104557</v>
      </c>
    </row>
    <row r="313" spans="1:11" x14ac:dyDescent="0.25">
      <c r="A313" t="s">
        <v>266</v>
      </c>
      <c r="B313">
        <v>6.6666670000000003</v>
      </c>
      <c r="C313">
        <v>6.6499579999999998</v>
      </c>
      <c r="D313">
        <v>0.14135300000000001</v>
      </c>
      <c r="E313">
        <v>14.897512000000001</v>
      </c>
      <c r="F313">
        <v>1727.2204999999999</v>
      </c>
      <c r="G313">
        <v>-21.533332999999999</v>
      </c>
      <c r="H313" t="s">
        <v>82</v>
      </c>
      <c r="I313" t="s">
        <v>670</v>
      </c>
      <c r="J313" t="s">
        <v>261</v>
      </c>
      <c r="K313">
        <f t="shared" si="4"/>
        <v>1.1949514794294038</v>
      </c>
    </row>
    <row r="314" spans="1:11" x14ac:dyDescent="0.25">
      <c r="A314" t="s">
        <v>118</v>
      </c>
      <c r="B314">
        <v>7.4057969999999997</v>
      </c>
      <c r="C314">
        <v>6.4694279999999997</v>
      </c>
      <c r="D314">
        <v>0.14765400000000001</v>
      </c>
      <c r="E314">
        <v>15.909549999999999</v>
      </c>
      <c r="F314">
        <v>1743.6929709999999</v>
      </c>
      <c r="G314">
        <v>-14.249107</v>
      </c>
      <c r="H314" t="s">
        <v>1</v>
      </c>
      <c r="I314" t="s">
        <v>650</v>
      </c>
      <c r="J314" t="s">
        <v>36</v>
      </c>
      <c r="K314">
        <f t="shared" si="4"/>
        <v>1.946884847364333</v>
      </c>
    </row>
    <row r="315" spans="1:11" x14ac:dyDescent="0.25">
      <c r="A315" t="s">
        <v>119</v>
      </c>
      <c r="B315">
        <v>7.3098590000000003</v>
      </c>
      <c r="C315">
        <v>6.6382779999999997</v>
      </c>
      <c r="D315">
        <v>0.150229</v>
      </c>
      <c r="E315">
        <v>15.822348</v>
      </c>
      <c r="F315">
        <v>1749.3072540000001</v>
      </c>
      <c r="G315">
        <v>-15.215235</v>
      </c>
      <c r="H315" t="s">
        <v>1</v>
      </c>
      <c r="I315" t="s">
        <v>650</v>
      </c>
      <c r="J315" t="s">
        <v>36</v>
      </c>
      <c r="K315">
        <f t="shared" si="4"/>
        <v>1.8191075019026912</v>
      </c>
    </row>
    <row r="316" spans="1:11" x14ac:dyDescent="0.25">
      <c r="A316" t="s">
        <v>120</v>
      </c>
      <c r="B316">
        <v>7.2191780000000003</v>
      </c>
      <c r="C316">
        <v>6.7940189999999996</v>
      </c>
      <c r="D316">
        <v>0.15262300000000001</v>
      </c>
      <c r="E316">
        <v>15.717791999999999</v>
      </c>
      <c r="F316">
        <v>1754.613904</v>
      </c>
      <c r="G316">
        <v>-16.055544999999999</v>
      </c>
      <c r="H316" t="s">
        <v>1</v>
      </c>
      <c r="I316" t="s">
        <v>650</v>
      </c>
      <c r="J316" t="s">
        <v>36</v>
      </c>
      <c r="K316">
        <f t="shared" si="4"/>
        <v>1.717702910949455</v>
      </c>
    </row>
    <row r="317" spans="1:11" x14ac:dyDescent="0.25">
      <c r="A317" t="s">
        <v>121</v>
      </c>
      <c r="B317">
        <v>7.1333330000000004</v>
      </c>
      <c r="C317">
        <v>6.9382339999999996</v>
      </c>
      <c r="D317">
        <v>0.15485499999999999</v>
      </c>
      <c r="E317">
        <v>15.600201</v>
      </c>
      <c r="F317">
        <v>1759.6375330000001</v>
      </c>
      <c r="G317">
        <v>-16.785778000000001</v>
      </c>
      <c r="H317" t="s">
        <v>1</v>
      </c>
      <c r="I317" t="s">
        <v>650</v>
      </c>
      <c r="J317" t="s">
        <v>36</v>
      </c>
      <c r="K317">
        <f t="shared" si="4"/>
        <v>1.6353545961315663</v>
      </c>
    </row>
    <row r="318" spans="1:11" x14ac:dyDescent="0.25">
      <c r="A318" t="s">
        <v>32</v>
      </c>
      <c r="B318">
        <v>8.2727269999999997</v>
      </c>
      <c r="C318">
        <v>3.9462760000000001</v>
      </c>
      <c r="D318">
        <v>0.11065800000000001</v>
      </c>
      <c r="E318">
        <v>14.697982</v>
      </c>
      <c r="F318">
        <v>1692.9602729999999</v>
      </c>
      <c r="G318">
        <v>-1.923967</v>
      </c>
      <c r="H318" t="s">
        <v>618</v>
      </c>
      <c r="I318" s="1" t="s">
        <v>721</v>
      </c>
      <c r="J318" t="s">
        <v>617</v>
      </c>
      <c r="K318">
        <f t="shared" si="4"/>
        <v>12.933225787796301</v>
      </c>
    </row>
    <row r="319" spans="1:11" x14ac:dyDescent="0.25">
      <c r="A319" t="s">
        <v>451</v>
      </c>
      <c r="B319">
        <v>7.4</v>
      </c>
      <c r="C319">
        <v>6.1917559999999998</v>
      </c>
      <c r="D319">
        <v>0.14150599999999999</v>
      </c>
      <c r="E319">
        <v>13.381607000000001</v>
      </c>
      <c r="F319">
        <v>1886</v>
      </c>
      <c r="G319">
        <v>-16.352</v>
      </c>
      <c r="H319" t="s">
        <v>82</v>
      </c>
      <c r="I319" t="s">
        <v>693</v>
      </c>
      <c r="J319" t="s">
        <v>261</v>
      </c>
      <c r="K319">
        <f t="shared" si="4"/>
        <v>1.5434020793786694</v>
      </c>
    </row>
    <row r="320" spans="1:11" x14ac:dyDescent="0.25">
      <c r="A320" t="s">
        <v>147</v>
      </c>
      <c r="B320">
        <v>6.8461540000000003</v>
      </c>
      <c r="C320">
        <v>11.153017999999999</v>
      </c>
      <c r="D320">
        <v>0.205458</v>
      </c>
      <c r="E320">
        <v>16.006343000000001</v>
      </c>
      <c r="F320">
        <v>1662.683538</v>
      </c>
      <c r="G320">
        <v>-18.840236999999998</v>
      </c>
      <c r="H320" t="s">
        <v>1</v>
      </c>
      <c r="I320" t="s">
        <v>654</v>
      </c>
      <c r="J320" t="s">
        <v>146</v>
      </c>
      <c r="K320">
        <f t="shared" si="4"/>
        <v>1.4125874854802272</v>
      </c>
    </row>
    <row r="321" spans="1:11" x14ac:dyDescent="0.25">
      <c r="A321" t="s">
        <v>451</v>
      </c>
      <c r="B321">
        <v>7.4</v>
      </c>
      <c r="C321">
        <v>6.1917559999999998</v>
      </c>
      <c r="D321">
        <v>0.14150599999999999</v>
      </c>
      <c r="E321">
        <v>13.381607000000001</v>
      </c>
      <c r="F321">
        <v>1886</v>
      </c>
      <c r="G321">
        <v>-16.352</v>
      </c>
      <c r="H321" t="s">
        <v>1</v>
      </c>
      <c r="I321" t="s">
        <v>692</v>
      </c>
      <c r="J321" t="s">
        <v>261</v>
      </c>
      <c r="K321">
        <f t="shared" si="4"/>
        <v>1.5434020793786694</v>
      </c>
    </row>
    <row r="322" spans="1:11" x14ac:dyDescent="0.25">
      <c r="A322" t="s">
        <v>344</v>
      </c>
      <c r="B322">
        <v>7.1860470000000003</v>
      </c>
      <c r="C322">
        <v>3.6293980000000001</v>
      </c>
      <c r="D322">
        <v>0.12989899999999999</v>
      </c>
      <c r="E322">
        <v>12.320119999999999</v>
      </c>
      <c r="F322">
        <v>1758.0225350000001</v>
      </c>
      <c r="G322">
        <v>-5.5251489999999999</v>
      </c>
      <c r="H322" t="s">
        <v>348</v>
      </c>
      <c r="I322" t="s">
        <v>677</v>
      </c>
      <c r="J322" t="s">
        <v>346</v>
      </c>
      <c r="K322">
        <f t="shared" ref="K322:K385" si="5">(F322*E322)/(1000*ABS(G322))</f>
        <v>3.9200840726474895</v>
      </c>
    </row>
    <row r="323" spans="1:11" x14ac:dyDescent="0.25">
      <c r="A323" t="s">
        <v>396</v>
      </c>
      <c r="B323">
        <v>8</v>
      </c>
      <c r="C323">
        <v>0.92408100000000004</v>
      </c>
      <c r="D323">
        <v>0.13836200000000001</v>
      </c>
      <c r="E323">
        <v>13.381607000000001</v>
      </c>
      <c r="F323">
        <v>1801.2</v>
      </c>
      <c r="G323">
        <v>-4.1920000000000002</v>
      </c>
      <c r="H323" t="s">
        <v>402</v>
      </c>
      <c r="I323" t="s">
        <v>677</v>
      </c>
      <c r="J323" t="s">
        <v>401</v>
      </c>
      <c r="K323">
        <f t="shared" si="5"/>
        <v>5.7497496489503819</v>
      </c>
    </row>
    <row r="324" spans="1:11" x14ac:dyDescent="0.25">
      <c r="A324" t="s">
        <v>396</v>
      </c>
      <c r="B324">
        <v>8</v>
      </c>
      <c r="C324">
        <v>0.92408100000000004</v>
      </c>
      <c r="D324">
        <v>0.13836200000000001</v>
      </c>
      <c r="E324">
        <v>13.381607000000001</v>
      </c>
      <c r="F324">
        <v>1801.2</v>
      </c>
      <c r="G324">
        <v>-4.1920000000000002</v>
      </c>
      <c r="H324" t="s">
        <v>403</v>
      </c>
      <c r="I324" t="s">
        <v>677</v>
      </c>
      <c r="J324" t="s">
        <v>401</v>
      </c>
      <c r="K324">
        <f t="shared" si="5"/>
        <v>5.7497496489503819</v>
      </c>
    </row>
    <row r="325" spans="1:11" x14ac:dyDescent="0.25">
      <c r="A325" t="s">
        <v>117</v>
      </c>
      <c r="B325">
        <v>7.5074630000000004</v>
      </c>
      <c r="C325">
        <v>6.2855489999999996</v>
      </c>
      <c r="D325">
        <v>0.144876</v>
      </c>
      <c r="E325">
        <v>15.973577000000001</v>
      </c>
      <c r="F325">
        <v>1737.7435069999999</v>
      </c>
      <c r="G325">
        <v>-13.138783999999999</v>
      </c>
      <c r="H325" t="s">
        <v>1</v>
      </c>
      <c r="I325" t="s">
        <v>723</v>
      </c>
      <c r="J325" t="s">
        <v>36</v>
      </c>
      <c r="K325">
        <f t="shared" si="5"/>
        <v>2.1126749412513774</v>
      </c>
    </row>
    <row r="326" spans="1:11" x14ac:dyDescent="0.25">
      <c r="A326" t="s">
        <v>71</v>
      </c>
      <c r="B326">
        <v>7.8333329999999997</v>
      </c>
      <c r="C326">
        <v>4.8841400000000004</v>
      </c>
      <c r="D326">
        <v>0.11908199999999999</v>
      </c>
      <c r="E326">
        <v>14.897512000000001</v>
      </c>
      <c r="F326">
        <v>1629.6571670000001</v>
      </c>
      <c r="G326">
        <v>-5.4888890000000004</v>
      </c>
      <c r="H326" t="s">
        <v>87</v>
      </c>
      <c r="I326" t="s">
        <v>653</v>
      </c>
      <c r="J326" t="s">
        <v>86</v>
      </c>
      <c r="K326">
        <f t="shared" si="5"/>
        <v>4.4230876596827713</v>
      </c>
    </row>
    <row r="327" spans="1:11" x14ac:dyDescent="0.25">
      <c r="A327" t="s">
        <v>115</v>
      </c>
      <c r="B327">
        <v>7.7301589999999996</v>
      </c>
      <c r="C327">
        <v>5.8626490000000002</v>
      </c>
      <c r="D327">
        <v>0.138595</v>
      </c>
      <c r="E327">
        <v>15.996164</v>
      </c>
      <c r="F327">
        <v>1724.7113489999999</v>
      </c>
      <c r="G327">
        <v>-10.395566000000001</v>
      </c>
      <c r="H327" t="s">
        <v>1</v>
      </c>
      <c r="I327" t="s">
        <v>653</v>
      </c>
      <c r="J327" t="s">
        <v>36</v>
      </c>
      <c r="K327">
        <f t="shared" si="5"/>
        <v>2.6538974011867396</v>
      </c>
    </row>
    <row r="328" spans="1:11" x14ac:dyDescent="0.25">
      <c r="A328" t="s">
        <v>116</v>
      </c>
      <c r="B328">
        <v>7.6153849999999998</v>
      </c>
      <c r="C328">
        <v>6.0842770000000002</v>
      </c>
      <c r="D328">
        <v>0.14186699999999999</v>
      </c>
      <c r="E328">
        <v>16.006343000000001</v>
      </c>
      <c r="F328">
        <v>1731.427923</v>
      </c>
      <c r="G328">
        <v>-11.862722</v>
      </c>
      <c r="H328" t="s">
        <v>1</v>
      </c>
      <c r="I328" t="s">
        <v>653</v>
      </c>
      <c r="J328" t="s">
        <v>36</v>
      </c>
      <c r="K328">
        <f t="shared" si="5"/>
        <v>2.3362116397329036</v>
      </c>
    </row>
    <row r="329" spans="1:11" x14ac:dyDescent="0.25">
      <c r="A329" t="s">
        <v>133</v>
      </c>
      <c r="B329">
        <v>7.9508200000000002</v>
      </c>
      <c r="C329">
        <v>3.8322609999999999</v>
      </c>
      <c r="D329">
        <v>0.119801</v>
      </c>
      <c r="E329">
        <v>15.925094</v>
      </c>
      <c r="F329">
        <v>1741.1609020000001</v>
      </c>
      <c r="G329">
        <v>-4.4181670000000004</v>
      </c>
      <c r="H329" t="s">
        <v>1</v>
      </c>
      <c r="I329" t="s">
        <v>653</v>
      </c>
      <c r="J329" t="s">
        <v>37</v>
      </c>
      <c r="K329">
        <f t="shared" si="5"/>
        <v>6.2759400071284732</v>
      </c>
    </row>
    <row r="330" spans="1:11" x14ac:dyDescent="0.25">
      <c r="A330" t="s">
        <v>134</v>
      </c>
      <c r="B330">
        <v>7.8571429999999998</v>
      </c>
      <c r="C330">
        <v>3.7803810000000002</v>
      </c>
      <c r="D330">
        <v>0.120655</v>
      </c>
      <c r="E330">
        <v>15.996164</v>
      </c>
      <c r="F330">
        <v>1755.1875399999999</v>
      </c>
      <c r="G330">
        <v>-5.034014</v>
      </c>
      <c r="H330" t="s">
        <v>1</v>
      </c>
      <c r="I330" t="s">
        <v>653</v>
      </c>
      <c r="J330" t="s">
        <v>37</v>
      </c>
      <c r="K330">
        <f t="shared" si="5"/>
        <v>5.5773122086264673</v>
      </c>
    </row>
    <row r="331" spans="1:11" x14ac:dyDescent="0.25">
      <c r="A331" t="s">
        <v>135</v>
      </c>
      <c r="B331">
        <v>7.7692310000000004</v>
      </c>
      <c r="C331">
        <v>3.7310370000000002</v>
      </c>
      <c r="D331">
        <v>0.121451</v>
      </c>
      <c r="E331">
        <v>16.006343000000001</v>
      </c>
      <c r="F331">
        <v>1768.3510000000001</v>
      </c>
      <c r="G331">
        <v>-5.5668639999999998</v>
      </c>
      <c r="H331" t="s">
        <v>1</v>
      </c>
      <c r="I331" t="s">
        <v>653</v>
      </c>
      <c r="J331" t="s">
        <v>37</v>
      </c>
      <c r="K331">
        <f t="shared" si="5"/>
        <v>5.0845202344431275</v>
      </c>
    </row>
    <row r="332" spans="1:11" x14ac:dyDescent="0.25">
      <c r="A332" t="s">
        <v>587</v>
      </c>
      <c r="B332">
        <v>6.6666670000000003</v>
      </c>
      <c r="C332">
        <v>16.947061000000001</v>
      </c>
      <c r="D332">
        <v>0.30803999999999998</v>
      </c>
      <c r="E332">
        <v>14.897512000000001</v>
      </c>
      <c r="F332">
        <v>2040.5538329999999</v>
      </c>
      <c r="G332">
        <v>-29.733332999999998</v>
      </c>
      <c r="H332" t="s">
        <v>1</v>
      </c>
      <c r="I332" t="s">
        <v>712</v>
      </c>
      <c r="J332" t="s">
        <v>234</v>
      </c>
      <c r="K332">
        <f t="shared" si="5"/>
        <v>1.022393796678075</v>
      </c>
    </row>
    <row r="333" spans="1:11" x14ac:dyDescent="0.25">
      <c r="A333" t="s">
        <v>588</v>
      </c>
      <c r="B333">
        <v>6.461538</v>
      </c>
      <c r="C333">
        <v>19.110206999999999</v>
      </c>
      <c r="D333">
        <v>0.34558100000000003</v>
      </c>
      <c r="E333">
        <v>14.785049000000001</v>
      </c>
      <c r="F333">
        <v>2177.6650770000001</v>
      </c>
      <c r="G333">
        <v>-34.347929000000001</v>
      </c>
      <c r="H333" t="s">
        <v>1</v>
      </c>
      <c r="I333" t="s">
        <v>712</v>
      </c>
      <c r="J333" t="s">
        <v>234</v>
      </c>
      <c r="K333">
        <f t="shared" si="5"/>
        <v>0.93737485217911598</v>
      </c>
    </row>
    <row r="334" spans="1:11" x14ac:dyDescent="0.25">
      <c r="A334" t="s">
        <v>183</v>
      </c>
      <c r="B334">
        <v>7.1538459999999997</v>
      </c>
      <c r="C334">
        <v>5.2915200000000002</v>
      </c>
      <c r="D334">
        <v>0.14755299999999999</v>
      </c>
      <c r="E334">
        <v>14.222383000000001</v>
      </c>
      <c r="F334">
        <v>1730.639038</v>
      </c>
      <c r="G334">
        <v>-11.979290000000001</v>
      </c>
      <c r="H334" t="s">
        <v>1</v>
      </c>
      <c r="I334" t="s">
        <v>660</v>
      </c>
      <c r="J334" t="s">
        <v>182</v>
      </c>
      <c r="K334">
        <f t="shared" si="5"/>
        <v>2.0546970006726237</v>
      </c>
    </row>
    <row r="335" spans="1:11" x14ac:dyDescent="0.25">
      <c r="A335" t="s">
        <v>184</v>
      </c>
      <c r="B335">
        <v>7.1320750000000004</v>
      </c>
      <c r="C335">
        <v>5.2736929999999997</v>
      </c>
      <c r="D335">
        <v>0.152556</v>
      </c>
      <c r="E335">
        <v>14.432707000000001</v>
      </c>
      <c r="F335">
        <v>1752.608113</v>
      </c>
      <c r="G335">
        <v>-11.800641000000001</v>
      </c>
      <c r="H335" t="s">
        <v>1</v>
      </c>
      <c r="I335" t="s">
        <v>660</v>
      </c>
      <c r="J335" t="s">
        <v>182</v>
      </c>
      <c r="K335">
        <f t="shared" si="5"/>
        <v>2.1435174056012625</v>
      </c>
    </row>
    <row r="336" spans="1:11" x14ac:dyDescent="0.25">
      <c r="A336" t="s">
        <v>185</v>
      </c>
      <c r="B336">
        <v>7.1111110000000002</v>
      </c>
      <c r="C336">
        <v>5.2564690000000001</v>
      </c>
      <c r="D336">
        <v>0.157222</v>
      </c>
      <c r="E336">
        <v>14.585827</v>
      </c>
      <c r="F336">
        <v>1773.7635190000001</v>
      </c>
      <c r="G336">
        <v>-11.626886000000001</v>
      </c>
      <c r="H336" t="s">
        <v>1</v>
      </c>
      <c r="I336" t="s">
        <v>660</v>
      </c>
      <c r="J336" t="s">
        <v>182</v>
      </c>
      <c r="K336">
        <f t="shared" si="5"/>
        <v>2.2251708520273796</v>
      </c>
    </row>
    <row r="337" spans="1:11" x14ac:dyDescent="0.25">
      <c r="A337" t="s">
        <v>186</v>
      </c>
      <c r="B337">
        <v>7.0909089999999999</v>
      </c>
      <c r="C337">
        <v>5.2398179999999996</v>
      </c>
      <c r="D337">
        <v>0.16159200000000001</v>
      </c>
      <c r="E337">
        <v>14.697982</v>
      </c>
      <c r="F337">
        <v>1794.1496360000001</v>
      </c>
      <c r="G337">
        <v>-11.457851</v>
      </c>
      <c r="H337" t="s">
        <v>1</v>
      </c>
      <c r="I337" t="s">
        <v>660</v>
      </c>
      <c r="J337" t="s">
        <v>182</v>
      </c>
      <c r="K337">
        <f t="shared" si="5"/>
        <v>2.3015117804581813</v>
      </c>
    </row>
    <row r="338" spans="1:11" x14ac:dyDescent="0.25">
      <c r="A338" t="s">
        <v>251</v>
      </c>
      <c r="B338">
        <v>6.8571429999999998</v>
      </c>
      <c r="C338">
        <v>6.2201240000000002</v>
      </c>
      <c r="D338">
        <v>0.12023</v>
      </c>
      <c r="E338">
        <v>14.778935000000001</v>
      </c>
      <c r="F338">
        <v>1684.379107</v>
      </c>
      <c r="G338">
        <v>-16.313776000000001</v>
      </c>
      <c r="H338" t="s">
        <v>1</v>
      </c>
      <c r="I338" t="s">
        <v>660</v>
      </c>
      <c r="J338" t="s">
        <v>233</v>
      </c>
      <c r="K338">
        <f t="shared" si="5"/>
        <v>1.5259084921670523</v>
      </c>
    </row>
    <row r="339" spans="1:11" x14ac:dyDescent="0.25">
      <c r="A339" t="s">
        <v>252</v>
      </c>
      <c r="B339">
        <v>6.7586209999999998</v>
      </c>
      <c r="C339">
        <v>6.3558510000000004</v>
      </c>
      <c r="D339">
        <v>0.11963699999999999</v>
      </c>
      <c r="E339">
        <v>14.871544999999999</v>
      </c>
      <c r="F339">
        <v>1684.4694830000001</v>
      </c>
      <c r="G339">
        <v>-17.217597999999999</v>
      </c>
      <c r="H339" t="s">
        <v>1</v>
      </c>
      <c r="I339" t="s">
        <v>660</v>
      </c>
      <c r="J339" t="s">
        <v>233</v>
      </c>
      <c r="K339">
        <f t="shared" si="5"/>
        <v>1.454945324984428</v>
      </c>
    </row>
    <row r="340" spans="1:11" x14ac:dyDescent="0.25">
      <c r="A340" t="s">
        <v>253</v>
      </c>
      <c r="B340">
        <v>6.6666670000000003</v>
      </c>
      <c r="C340">
        <v>6.4799660000000001</v>
      </c>
      <c r="D340">
        <v>0.11908199999999999</v>
      </c>
      <c r="E340">
        <v>14.897512000000001</v>
      </c>
      <c r="F340">
        <v>1684.5538329999999</v>
      </c>
      <c r="G340">
        <v>-17.966667000000001</v>
      </c>
      <c r="H340" t="s">
        <v>1</v>
      </c>
      <c r="I340" t="s">
        <v>660</v>
      </c>
      <c r="J340" t="s">
        <v>233</v>
      </c>
      <c r="K340">
        <f t="shared" si="5"/>
        <v>1.396790007949916</v>
      </c>
    </row>
    <row r="341" spans="1:11" x14ac:dyDescent="0.25">
      <c r="A341" t="s">
        <v>582</v>
      </c>
      <c r="B341">
        <v>7.1372549999999997</v>
      </c>
      <c r="C341">
        <v>10.405203</v>
      </c>
      <c r="D341">
        <v>0.196461</v>
      </c>
      <c r="E341">
        <v>13.921642</v>
      </c>
      <c r="F341">
        <v>1726.00451</v>
      </c>
      <c r="G341">
        <v>-14.800461</v>
      </c>
      <c r="H341" t="s">
        <v>1</v>
      </c>
      <c r="I341" t="s">
        <v>660</v>
      </c>
      <c r="J341" t="s">
        <v>234</v>
      </c>
      <c r="K341">
        <f t="shared" si="5"/>
        <v>1.6235181376178363</v>
      </c>
    </row>
    <row r="342" spans="1:11" x14ac:dyDescent="0.25">
      <c r="A342" t="s">
        <v>583</v>
      </c>
      <c r="B342">
        <v>7.0769229999999999</v>
      </c>
      <c r="C342">
        <v>11.454630999999999</v>
      </c>
      <c r="D342">
        <v>0.21404100000000001</v>
      </c>
      <c r="E342">
        <v>14.222383000000001</v>
      </c>
      <c r="F342">
        <v>1766.3313459999999</v>
      </c>
      <c r="G342">
        <v>-17.053253999999999</v>
      </c>
      <c r="H342" t="s">
        <v>1</v>
      </c>
      <c r="I342" t="s">
        <v>660</v>
      </c>
      <c r="J342" t="s">
        <v>234</v>
      </c>
      <c r="K342">
        <f t="shared" si="5"/>
        <v>1.4731171486519534</v>
      </c>
    </row>
    <row r="343" spans="1:11" x14ac:dyDescent="0.25">
      <c r="A343" t="s">
        <v>584</v>
      </c>
      <c r="B343">
        <v>7.0188680000000003</v>
      </c>
      <c r="C343">
        <v>12.380761</v>
      </c>
      <c r="D343">
        <v>0.22969200000000001</v>
      </c>
      <c r="E343">
        <v>14.432707000000001</v>
      </c>
      <c r="F343">
        <v>1805.1364149999999</v>
      </c>
      <c r="G343">
        <v>-19.127091</v>
      </c>
      <c r="H343" t="s">
        <v>1</v>
      </c>
      <c r="I343" t="s">
        <v>660</v>
      </c>
      <c r="J343" t="s">
        <v>234</v>
      </c>
      <c r="K343">
        <f t="shared" si="5"/>
        <v>1.3620997031239828</v>
      </c>
    </row>
    <row r="344" spans="1:11" x14ac:dyDescent="0.25">
      <c r="A344" t="s">
        <v>585</v>
      </c>
      <c r="B344">
        <v>6.9629630000000002</v>
      </c>
      <c r="C344">
        <v>13.211371</v>
      </c>
      <c r="D344">
        <v>0.243815</v>
      </c>
      <c r="E344">
        <v>14.585827</v>
      </c>
      <c r="F344">
        <v>1842.504259</v>
      </c>
      <c r="G344">
        <v>-21.037037000000002</v>
      </c>
      <c r="H344" t="s">
        <v>1</v>
      </c>
      <c r="I344" t="s">
        <v>660</v>
      </c>
      <c r="J344" t="s">
        <v>234</v>
      </c>
      <c r="K344">
        <f t="shared" si="5"/>
        <v>1.277482583147864</v>
      </c>
    </row>
    <row r="345" spans="1:11" x14ac:dyDescent="0.25">
      <c r="A345" t="s">
        <v>586</v>
      </c>
      <c r="B345">
        <v>6.9090910000000001</v>
      </c>
      <c r="C345">
        <v>13.965115000000001</v>
      </c>
      <c r="D345">
        <v>0.25668999999999997</v>
      </c>
      <c r="E345">
        <v>14.697982</v>
      </c>
      <c r="F345">
        <v>1878.513273</v>
      </c>
      <c r="G345">
        <v>-22.796693999999999</v>
      </c>
      <c r="H345" t="s">
        <v>1</v>
      </c>
      <c r="I345" t="s">
        <v>660</v>
      </c>
      <c r="J345" t="s">
        <v>234</v>
      </c>
      <c r="K345">
        <f t="shared" si="5"/>
        <v>1.211156068213886</v>
      </c>
    </row>
    <row r="346" spans="1:11" x14ac:dyDescent="0.25">
      <c r="A346" t="s">
        <v>65</v>
      </c>
      <c r="B346">
        <v>8.0714290000000002</v>
      </c>
      <c r="C346">
        <v>4.7699220000000002</v>
      </c>
      <c r="D346">
        <v>0.11869499999999999</v>
      </c>
      <c r="E346">
        <v>13.869965000000001</v>
      </c>
      <c r="F346">
        <v>1670.1618570000001</v>
      </c>
      <c r="G346">
        <v>-8.7183670000000006</v>
      </c>
      <c r="H346" t="s">
        <v>1</v>
      </c>
      <c r="I346" t="s">
        <v>642</v>
      </c>
      <c r="J346" t="s">
        <v>5</v>
      </c>
      <c r="K346">
        <f t="shared" si="5"/>
        <v>2.6570442034528954</v>
      </c>
    </row>
    <row r="347" spans="1:11" x14ac:dyDescent="0.25">
      <c r="A347" t="s">
        <v>513</v>
      </c>
      <c r="B347">
        <v>7.5</v>
      </c>
      <c r="C347">
        <v>0.79051400000000005</v>
      </c>
      <c r="D347">
        <v>0.13122</v>
      </c>
      <c r="E347">
        <v>10.982473000000001</v>
      </c>
      <c r="F347">
        <v>1819.875</v>
      </c>
      <c r="G347">
        <v>-2.125</v>
      </c>
      <c r="H347" t="s">
        <v>1</v>
      </c>
      <c r="I347" t="s">
        <v>697</v>
      </c>
      <c r="J347" t="s">
        <v>345</v>
      </c>
      <c r="K347">
        <f t="shared" si="5"/>
        <v>9.4055190827647071</v>
      </c>
    </row>
    <row r="348" spans="1:11" x14ac:dyDescent="0.25">
      <c r="A348" t="s">
        <v>17</v>
      </c>
      <c r="B348">
        <v>7.71875</v>
      </c>
      <c r="C348">
        <v>4.8869629999999997</v>
      </c>
      <c r="D348">
        <v>0.14765900000000001</v>
      </c>
      <c r="E348">
        <v>15.910269</v>
      </c>
      <c r="F348">
        <v>1708.741094</v>
      </c>
      <c r="G348">
        <v>-4.8398440000000003</v>
      </c>
      <c r="H348" t="s">
        <v>1</v>
      </c>
      <c r="I348" t="s">
        <v>633</v>
      </c>
      <c r="J348" t="s">
        <v>16</v>
      </c>
      <c r="K348">
        <f t="shared" si="5"/>
        <v>5.6172327985972865</v>
      </c>
    </row>
    <row r="349" spans="1:11" x14ac:dyDescent="0.25">
      <c r="A349" t="s">
        <v>18</v>
      </c>
      <c r="B349">
        <v>7.6666670000000003</v>
      </c>
      <c r="C349">
        <v>4.8779969999999997</v>
      </c>
      <c r="D349">
        <v>0.15509500000000001</v>
      </c>
      <c r="E349">
        <v>16.076077000000002</v>
      </c>
      <c r="F349">
        <v>1744.6883330000001</v>
      </c>
      <c r="G349">
        <v>-4.5583099999999996</v>
      </c>
      <c r="H349" t="s">
        <v>1</v>
      </c>
      <c r="I349" t="s">
        <v>633</v>
      </c>
      <c r="J349" t="s">
        <v>16</v>
      </c>
      <c r="K349">
        <f t="shared" si="5"/>
        <v>6.1531014745178902</v>
      </c>
    </row>
    <row r="350" spans="1:11" x14ac:dyDescent="0.25">
      <c r="A350" t="s">
        <v>19</v>
      </c>
      <c r="B350">
        <v>7.6176469999999998</v>
      </c>
      <c r="C350">
        <v>4.8695430000000002</v>
      </c>
      <c r="D350">
        <v>0.16178200000000001</v>
      </c>
      <c r="E350">
        <v>16.156448999999999</v>
      </c>
      <c r="F350">
        <v>1778.521029</v>
      </c>
      <c r="G350">
        <v>-4.3010380000000001</v>
      </c>
      <c r="H350" t="s">
        <v>1</v>
      </c>
      <c r="I350" t="s">
        <v>633</v>
      </c>
      <c r="J350" t="s">
        <v>16</v>
      </c>
      <c r="K350">
        <f t="shared" si="5"/>
        <v>6.6808487394126761</v>
      </c>
    </row>
    <row r="351" spans="1:11" x14ac:dyDescent="0.25">
      <c r="A351" t="s">
        <v>20</v>
      </c>
      <c r="B351">
        <v>7.5714290000000002</v>
      </c>
      <c r="C351">
        <v>4.8615589999999997</v>
      </c>
      <c r="D351">
        <v>0.16784299999999999</v>
      </c>
      <c r="E351">
        <v>16.179192</v>
      </c>
      <c r="F351">
        <v>1810.420429</v>
      </c>
      <c r="G351">
        <v>-4.0653059999999996</v>
      </c>
      <c r="H351" t="s">
        <v>1</v>
      </c>
      <c r="I351" t="s">
        <v>633</v>
      </c>
      <c r="J351" t="s">
        <v>16</v>
      </c>
      <c r="K351">
        <f t="shared" si="5"/>
        <v>7.2051500481177486</v>
      </c>
    </row>
    <row r="352" spans="1:11" x14ac:dyDescent="0.25">
      <c r="A352" t="s">
        <v>540</v>
      </c>
      <c r="B352">
        <v>4.4000000000000004</v>
      </c>
      <c r="C352">
        <v>4.9944170000000003</v>
      </c>
      <c r="D352">
        <v>0.118254</v>
      </c>
      <c r="E352">
        <v>13.381607000000001</v>
      </c>
      <c r="F352">
        <v>2523.1999999999998</v>
      </c>
      <c r="G352">
        <v>2.6560000000000001</v>
      </c>
      <c r="H352" t="s">
        <v>541</v>
      </c>
      <c r="I352" t="s">
        <v>633</v>
      </c>
      <c r="J352" t="s">
        <v>542</v>
      </c>
      <c r="K352">
        <f t="shared" si="5"/>
        <v>12.712526649999999</v>
      </c>
    </row>
    <row r="353" spans="1:11" x14ac:dyDescent="0.25">
      <c r="A353" t="s">
        <v>558</v>
      </c>
      <c r="B353">
        <v>4.8</v>
      </c>
      <c r="C353">
        <v>6.8534139999999999</v>
      </c>
      <c r="D353">
        <v>0.27476499999999998</v>
      </c>
      <c r="E353">
        <v>13.381607000000001</v>
      </c>
      <c r="F353">
        <v>2379.6</v>
      </c>
      <c r="G353">
        <v>-2.5920000000000001</v>
      </c>
      <c r="H353" t="s">
        <v>1</v>
      </c>
      <c r="I353" t="s">
        <v>633</v>
      </c>
      <c r="J353" t="s">
        <v>195</v>
      </c>
      <c r="K353">
        <f t="shared" si="5"/>
        <v>12.285058648611111</v>
      </c>
    </row>
    <row r="354" spans="1:11" x14ac:dyDescent="0.25">
      <c r="A354" t="s">
        <v>477</v>
      </c>
      <c r="B354">
        <v>6.3636359999999996</v>
      </c>
      <c r="C354">
        <v>9.7336030000000004</v>
      </c>
      <c r="D354">
        <v>0.19220100000000001</v>
      </c>
      <c r="E354">
        <v>14.697982</v>
      </c>
      <c r="F354">
        <v>1887.181818</v>
      </c>
      <c r="G354">
        <v>-18.366942000000002</v>
      </c>
      <c r="H354" t="s">
        <v>1</v>
      </c>
      <c r="I354" t="s">
        <v>695</v>
      </c>
      <c r="J354" t="s">
        <v>478</v>
      </c>
      <c r="K354">
        <f t="shared" si="5"/>
        <v>1.5102004673228278</v>
      </c>
    </row>
    <row r="355" spans="1:11" x14ac:dyDescent="0.25">
      <c r="A355" t="s">
        <v>479</v>
      </c>
      <c r="B355">
        <v>6.2962959999999999</v>
      </c>
      <c r="C355">
        <v>10.025769</v>
      </c>
      <c r="D355">
        <v>0.19575400000000001</v>
      </c>
      <c r="E355">
        <v>14.585827</v>
      </c>
      <c r="F355">
        <v>1859.481481</v>
      </c>
      <c r="G355">
        <v>-20.600822999999998</v>
      </c>
      <c r="H355" t="s">
        <v>1</v>
      </c>
      <c r="I355" t="s">
        <v>695</v>
      </c>
      <c r="J355" t="s">
        <v>478</v>
      </c>
      <c r="K355">
        <f t="shared" si="5"/>
        <v>1.3165529936143712</v>
      </c>
    </row>
    <row r="356" spans="1:11" x14ac:dyDescent="0.25">
      <c r="A356" t="s">
        <v>480</v>
      </c>
      <c r="B356">
        <v>6.2280699999999998</v>
      </c>
      <c r="C356">
        <v>9.7867599999999992</v>
      </c>
      <c r="D356">
        <v>0.19053500000000001</v>
      </c>
      <c r="E356">
        <v>14.835228000000001</v>
      </c>
      <c r="F356">
        <v>1876.5087719999999</v>
      </c>
      <c r="G356">
        <v>-19.493998000000001</v>
      </c>
      <c r="H356" t="s">
        <v>1</v>
      </c>
      <c r="I356" t="s">
        <v>695</v>
      </c>
      <c r="J356" t="s">
        <v>478</v>
      </c>
      <c r="K356">
        <f t="shared" si="5"/>
        <v>1.4280516226902258</v>
      </c>
    </row>
    <row r="357" spans="1:11" x14ac:dyDescent="0.25">
      <c r="A357" t="s">
        <v>481</v>
      </c>
      <c r="B357">
        <v>6.4074070000000001</v>
      </c>
      <c r="C357">
        <v>8.1407849999999993</v>
      </c>
      <c r="D357">
        <v>0.16894400000000001</v>
      </c>
      <c r="E357">
        <v>14.585827</v>
      </c>
      <c r="F357">
        <v>1865.703704</v>
      </c>
      <c r="G357">
        <v>-15.917695</v>
      </c>
      <c r="H357" t="s">
        <v>1</v>
      </c>
      <c r="I357" t="s">
        <v>695</v>
      </c>
      <c r="J357" t="s">
        <v>478</v>
      </c>
      <c r="K357">
        <f t="shared" si="5"/>
        <v>1.7095962361260979</v>
      </c>
    </row>
    <row r="358" spans="1:11" x14ac:dyDescent="0.25">
      <c r="A358" t="s">
        <v>482</v>
      </c>
      <c r="B358">
        <v>6.2807019999999998</v>
      </c>
      <c r="C358">
        <v>8.9196399999999993</v>
      </c>
      <c r="D358">
        <v>0.17796600000000001</v>
      </c>
      <c r="E358">
        <v>14.835228000000001</v>
      </c>
      <c r="F358">
        <v>1879.45614</v>
      </c>
      <c r="G358">
        <v>-17.392427999999999</v>
      </c>
      <c r="H358" t="s">
        <v>1</v>
      </c>
      <c r="I358" t="s">
        <v>695</v>
      </c>
      <c r="J358" t="s">
        <v>478</v>
      </c>
      <c r="K358">
        <f t="shared" si="5"/>
        <v>1.6031206426670228</v>
      </c>
    </row>
    <row r="359" spans="1:11" x14ac:dyDescent="0.25">
      <c r="A359" t="s">
        <v>483</v>
      </c>
      <c r="B359">
        <v>6.1666670000000003</v>
      </c>
      <c r="C359">
        <v>9.5665479999999992</v>
      </c>
      <c r="D359">
        <v>0.18571199999999999</v>
      </c>
      <c r="E359">
        <v>14.897512000000001</v>
      </c>
      <c r="F359">
        <v>1891.833333</v>
      </c>
      <c r="G359">
        <v>-18.5</v>
      </c>
      <c r="H359" t="s">
        <v>1</v>
      </c>
      <c r="I359" t="s">
        <v>695</v>
      </c>
      <c r="J359" t="s">
        <v>478</v>
      </c>
      <c r="K359">
        <f t="shared" si="5"/>
        <v>1.5234383665063511</v>
      </c>
    </row>
    <row r="360" spans="1:11" x14ac:dyDescent="0.25">
      <c r="A360" t="s">
        <v>484</v>
      </c>
      <c r="B360">
        <v>6.0634920000000001</v>
      </c>
      <c r="C360">
        <v>10.116261</v>
      </c>
      <c r="D360">
        <v>0.19245100000000001</v>
      </c>
      <c r="E360">
        <v>14.853042</v>
      </c>
      <c r="F360">
        <v>1903.0317460000001</v>
      </c>
      <c r="G360">
        <v>-19.322751</v>
      </c>
      <c r="H360" t="s">
        <v>1</v>
      </c>
      <c r="I360" t="s">
        <v>695</v>
      </c>
      <c r="J360" t="s">
        <v>478</v>
      </c>
      <c r="K360">
        <f t="shared" si="5"/>
        <v>1.4628253736060324</v>
      </c>
    </row>
    <row r="361" spans="1:11" x14ac:dyDescent="0.25">
      <c r="A361" t="s">
        <v>485</v>
      </c>
      <c r="B361">
        <v>5.969697</v>
      </c>
      <c r="C361">
        <v>10.591271000000001</v>
      </c>
      <c r="D361">
        <v>0.19838</v>
      </c>
      <c r="E361">
        <v>14.742613</v>
      </c>
      <c r="F361">
        <v>1913.212121</v>
      </c>
      <c r="G361">
        <v>-19.922865000000002</v>
      </c>
      <c r="H361" t="s">
        <v>1</v>
      </c>
      <c r="I361" t="s">
        <v>695</v>
      </c>
      <c r="J361" t="s">
        <v>478</v>
      </c>
      <c r="K361">
        <f t="shared" si="5"/>
        <v>1.4157474784280359</v>
      </c>
    </row>
    <row r="362" spans="1:11" x14ac:dyDescent="0.25">
      <c r="A362" t="s">
        <v>486</v>
      </c>
      <c r="B362">
        <v>5.8571429999999998</v>
      </c>
      <c r="C362">
        <v>11.134566</v>
      </c>
      <c r="D362">
        <v>0.20526800000000001</v>
      </c>
      <c r="E362">
        <v>14.532579</v>
      </c>
      <c r="F362">
        <v>1925.4285709999999</v>
      </c>
      <c r="G362">
        <v>-20.457142999999999</v>
      </c>
      <c r="H362" t="s">
        <v>1</v>
      </c>
      <c r="I362" t="s">
        <v>695</v>
      </c>
      <c r="J362" t="s">
        <v>478</v>
      </c>
      <c r="K362">
        <f t="shared" si="5"/>
        <v>1.3678079493756585</v>
      </c>
    </row>
    <row r="363" spans="1:11" x14ac:dyDescent="0.25">
      <c r="A363" t="s">
        <v>487</v>
      </c>
      <c r="B363">
        <v>5.7808219999999997</v>
      </c>
      <c r="C363">
        <v>11.488356</v>
      </c>
      <c r="D363">
        <v>0.20981</v>
      </c>
      <c r="E363">
        <v>14.346192</v>
      </c>
      <c r="F363">
        <v>1933.712329</v>
      </c>
      <c r="G363">
        <v>-20.704072</v>
      </c>
      <c r="H363" t="s">
        <v>1</v>
      </c>
      <c r="I363" t="s">
        <v>695</v>
      </c>
      <c r="J363" t="s">
        <v>478</v>
      </c>
      <c r="K363">
        <f t="shared" si="5"/>
        <v>1.3399010757208132</v>
      </c>
    </row>
    <row r="364" spans="1:11" x14ac:dyDescent="0.25">
      <c r="A364" t="s">
        <v>488</v>
      </c>
      <c r="B364">
        <v>5.7105259999999998</v>
      </c>
      <c r="C364">
        <v>11.804838999999999</v>
      </c>
      <c r="D364">
        <v>0.21390799999999999</v>
      </c>
      <c r="E364">
        <v>14.145080999999999</v>
      </c>
      <c r="F364">
        <v>1941.3421049999999</v>
      </c>
      <c r="G364">
        <v>-20.849029999999999</v>
      </c>
      <c r="H364" t="s">
        <v>1</v>
      </c>
      <c r="I364" t="s">
        <v>695</v>
      </c>
      <c r="J364" t="s">
        <v>478</v>
      </c>
      <c r="K364">
        <f t="shared" si="5"/>
        <v>1.3171088210787505</v>
      </c>
    </row>
    <row r="365" spans="1:11" x14ac:dyDescent="0.25">
      <c r="A365" t="s">
        <v>489</v>
      </c>
      <c r="B365">
        <v>5.625</v>
      </c>
      <c r="C365">
        <v>12.178807000000001</v>
      </c>
      <c r="D365">
        <v>0.21879100000000001</v>
      </c>
      <c r="E365">
        <v>13.864045000000001</v>
      </c>
      <c r="F365">
        <v>1950.625</v>
      </c>
      <c r="G365">
        <v>-20.918749999999999</v>
      </c>
      <c r="H365" t="s">
        <v>1</v>
      </c>
      <c r="I365" t="s">
        <v>695</v>
      </c>
      <c r="J365" t="s">
        <v>478</v>
      </c>
      <c r="K365">
        <f t="shared" si="5"/>
        <v>1.2927900939647448</v>
      </c>
    </row>
    <row r="366" spans="1:11" x14ac:dyDescent="0.25">
      <c r="A366" t="s">
        <v>490</v>
      </c>
      <c r="B366">
        <v>6.1111110000000002</v>
      </c>
      <c r="C366">
        <v>9.3628459999999993</v>
      </c>
      <c r="D366">
        <v>0.18123800000000001</v>
      </c>
      <c r="E366">
        <v>14.853042</v>
      </c>
      <c r="F366">
        <v>1905.6984130000001</v>
      </c>
      <c r="G366">
        <v>-17.602419000000001</v>
      </c>
      <c r="H366" t="s">
        <v>1</v>
      </c>
      <c r="I366" t="s">
        <v>695</v>
      </c>
      <c r="J366" t="s">
        <v>478</v>
      </c>
      <c r="K366">
        <f t="shared" si="5"/>
        <v>1.6080414042878053</v>
      </c>
    </row>
    <row r="367" spans="1:11" x14ac:dyDescent="0.25">
      <c r="A367" t="s">
        <v>491</v>
      </c>
      <c r="B367">
        <v>6.0606059999999999</v>
      </c>
      <c r="C367">
        <v>9.1737389999999994</v>
      </c>
      <c r="D367">
        <v>0.17707200000000001</v>
      </c>
      <c r="E367">
        <v>14.742613</v>
      </c>
      <c r="F367">
        <v>1918.30303</v>
      </c>
      <c r="G367">
        <v>-16.787879</v>
      </c>
      <c r="H367" t="s">
        <v>1</v>
      </c>
      <c r="I367" t="s">
        <v>695</v>
      </c>
      <c r="J367" t="s">
        <v>478</v>
      </c>
      <c r="K367">
        <f t="shared" si="5"/>
        <v>1.6845963202389884</v>
      </c>
    </row>
    <row r="368" spans="1:11" x14ac:dyDescent="0.25">
      <c r="A368" t="s">
        <v>492</v>
      </c>
      <c r="B368">
        <v>6</v>
      </c>
      <c r="C368">
        <v>8.9415320000000005</v>
      </c>
      <c r="D368">
        <v>0.17194000000000001</v>
      </c>
      <c r="E368">
        <v>14.532579</v>
      </c>
      <c r="F368">
        <v>1933.4285709999999</v>
      </c>
      <c r="G368">
        <v>-15.812245000000001</v>
      </c>
      <c r="H368" t="s">
        <v>1</v>
      </c>
      <c r="I368" t="s">
        <v>695</v>
      </c>
      <c r="J368" t="s">
        <v>478</v>
      </c>
      <c r="K368">
        <f t="shared" si="5"/>
        <v>1.7769585184718937</v>
      </c>
    </row>
    <row r="369" spans="1:11" x14ac:dyDescent="0.25">
      <c r="A369" t="s">
        <v>493</v>
      </c>
      <c r="B369">
        <v>5.9589040000000004</v>
      </c>
      <c r="C369">
        <v>8.7805839999999993</v>
      </c>
      <c r="D369">
        <v>0.16837199999999999</v>
      </c>
      <c r="E369">
        <v>14.346192</v>
      </c>
      <c r="F369">
        <v>1943.6849319999999</v>
      </c>
      <c r="G369">
        <v>-15.151811</v>
      </c>
      <c r="H369" t="s">
        <v>1</v>
      </c>
      <c r="I369" t="s">
        <v>695</v>
      </c>
      <c r="J369" t="s">
        <v>478</v>
      </c>
      <c r="K369">
        <f t="shared" si="5"/>
        <v>1.8403395621803194</v>
      </c>
    </row>
    <row r="370" spans="1:11" x14ac:dyDescent="0.25">
      <c r="A370" t="s">
        <v>494</v>
      </c>
      <c r="B370">
        <v>5.9210529999999997</v>
      </c>
      <c r="C370">
        <v>8.6296870000000006</v>
      </c>
      <c r="D370">
        <v>0.165016</v>
      </c>
      <c r="E370">
        <v>14.145080999999999</v>
      </c>
      <c r="F370">
        <v>1953.1315790000001</v>
      </c>
      <c r="G370">
        <v>-14.544321</v>
      </c>
      <c r="H370" t="s">
        <v>1</v>
      </c>
      <c r="I370" t="s">
        <v>695</v>
      </c>
      <c r="J370" t="s">
        <v>478</v>
      </c>
      <c r="K370">
        <f t="shared" si="5"/>
        <v>1.8995183335552688</v>
      </c>
    </row>
    <row r="371" spans="1:11" x14ac:dyDescent="0.25">
      <c r="A371" t="s">
        <v>495</v>
      </c>
      <c r="B371">
        <v>5.875</v>
      </c>
      <c r="C371">
        <v>8.4424589999999995</v>
      </c>
      <c r="D371">
        <v>0.16084000000000001</v>
      </c>
      <c r="E371">
        <v>13.864045000000001</v>
      </c>
      <c r="F371">
        <v>1964.625</v>
      </c>
      <c r="G371">
        <v>-13.80625</v>
      </c>
      <c r="H371" t="s">
        <v>1</v>
      </c>
      <c r="I371" t="s">
        <v>695</v>
      </c>
      <c r="J371" t="s">
        <v>478</v>
      </c>
      <c r="K371">
        <f t="shared" si="5"/>
        <v>1.9728492101856046</v>
      </c>
    </row>
    <row r="372" spans="1:11" x14ac:dyDescent="0.25">
      <c r="A372" t="s">
        <v>496</v>
      </c>
      <c r="B372">
        <v>6</v>
      </c>
      <c r="C372">
        <v>9.4228799999999993</v>
      </c>
      <c r="D372">
        <v>0.180038</v>
      </c>
      <c r="E372">
        <v>14.785049000000001</v>
      </c>
      <c r="F372">
        <v>1895.769231</v>
      </c>
      <c r="G372">
        <v>-18.376331</v>
      </c>
      <c r="H372" t="s">
        <v>1</v>
      </c>
      <c r="I372" t="s">
        <v>695</v>
      </c>
      <c r="J372" t="s">
        <v>478</v>
      </c>
      <c r="K372">
        <f t="shared" si="5"/>
        <v>1.5252795007353381</v>
      </c>
    </row>
    <row r="373" spans="1:11" x14ac:dyDescent="0.25">
      <c r="A373" t="s">
        <v>497</v>
      </c>
      <c r="B373">
        <v>5.8571429999999998</v>
      </c>
      <c r="C373">
        <v>9.2979690000000002</v>
      </c>
      <c r="D373">
        <v>0.17502799999999999</v>
      </c>
      <c r="E373">
        <v>14.532579</v>
      </c>
      <c r="F373">
        <v>1899.142857</v>
      </c>
      <c r="G373">
        <v>-18.097958999999999</v>
      </c>
      <c r="H373" t="s">
        <v>1</v>
      </c>
      <c r="I373" t="s">
        <v>695</v>
      </c>
      <c r="J373" t="s">
        <v>478</v>
      </c>
      <c r="K373">
        <f t="shared" si="5"/>
        <v>1.5250031012689444</v>
      </c>
    </row>
    <row r="374" spans="1:11" x14ac:dyDescent="0.25">
      <c r="A374" t="s">
        <v>498</v>
      </c>
      <c r="B374">
        <v>5.733333</v>
      </c>
      <c r="C374">
        <v>9.1883400000000002</v>
      </c>
      <c r="D374">
        <v>0.170568</v>
      </c>
      <c r="E374">
        <v>14.213343</v>
      </c>
      <c r="F374">
        <v>1902.0666670000001</v>
      </c>
      <c r="G374">
        <v>-17.728000000000002</v>
      </c>
      <c r="H374" t="s">
        <v>1</v>
      </c>
      <c r="I374" t="s">
        <v>695</v>
      </c>
      <c r="J374" t="s">
        <v>478</v>
      </c>
      <c r="K374">
        <f t="shared" si="5"/>
        <v>1.5249732596422485</v>
      </c>
    </row>
    <row r="375" spans="1:11" x14ac:dyDescent="0.25">
      <c r="A375" t="s">
        <v>364</v>
      </c>
      <c r="B375">
        <v>6.2727269999999997</v>
      </c>
      <c r="C375">
        <v>6.0323409999999997</v>
      </c>
      <c r="D375">
        <v>0.13306000000000001</v>
      </c>
      <c r="E375">
        <v>14.697982</v>
      </c>
      <c r="F375">
        <v>1874.8475450000001</v>
      </c>
      <c r="G375">
        <v>-18.770247999999999</v>
      </c>
      <c r="H375" t="s">
        <v>166</v>
      </c>
      <c r="I375" t="s">
        <v>679</v>
      </c>
      <c r="J375" t="s">
        <v>167</v>
      </c>
      <c r="K375">
        <f t="shared" si="5"/>
        <v>1.4680933075127292</v>
      </c>
    </row>
    <row r="376" spans="1:11" x14ac:dyDescent="0.25">
      <c r="A376" t="s">
        <v>21</v>
      </c>
      <c r="B376">
        <v>8.4</v>
      </c>
      <c r="C376">
        <v>3.363397</v>
      </c>
      <c r="D376">
        <v>0.10573299999999999</v>
      </c>
      <c r="E376">
        <v>14.316708999999999</v>
      </c>
      <c r="F376">
        <v>1747.7091499999999</v>
      </c>
      <c r="G376">
        <v>-0.88</v>
      </c>
      <c r="H376" t="s">
        <v>1</v>
      </c>
      <c r="I376" t="s">
        <v>634</v>
      </c>
      <c r="J376" t="s">
        <v>22</v>
      </c>
      <c r="K376">
        <f t="shared" si="5"/>
        <v>28.433458314985621</v>
      </c>
    </row>
    <row r="377" spans="1:11" x14ac:dyDescent="0.25">
      <c r="A377" t="s">
        <v>26</v>
      </c>
      <c r="B377">
        <v>8.471698</v>
      </c>
      <c r="C377">
        <v>3.4384420000000002</v>
      </c>
      <c r="D377">
        <v>0.106625</v>
      </c>
      <c r="E377">
        <v>14.432707000000001</v>
      </c>
      <c r="F377">
        <v>1721.62583</v>
      </c>
      <c r="G377">
        <v>-8.6863999999999997E-2</v>
      </c>
      <c r="H377" t="s">
        <v>1</v>
      </c>
      <c r="I377" t="s">
        <v>634</v>
      </c>
      <c r="J377" t="s">
        <v>27</v>
      </c>
      <c r="K377">
        <f t="shared" si="5"/>
        <v>286.05315398809415</v>
      </c>
    </row>
    <row r="378" spans="1:11" x14ac:dyDescent="0.25">
      <c r="A378" t="s">
        <v>26</v>
      </c>
      <c r="B378">
        <v>8.471698</v>
      </c>
      <c r="C378">
        <v>3.4384420000000002</v>
      </c>
      <c r="D378">
        <v>0.106625</v>
      </c>
      <c r="E378">
        <v>14.432707000000001</v>
      </c>
      <c r="F378">
        <v>1721.62583</v>
      </c>
      <c r="G378">
        <v>-8.6863999999999997E-2</v>
      </c>
      <c r="H378" t="s">
        <v>1</v>
      </c>
      <c r="I378" t="s">
        <v>634</v>
      </c>
      <c r="J378" t="s">
        <v>28</v>
      </c>
      <c r="K378">
        <f t="shared" si="5"/>
        <v>286.05315398809415</v>
      </c>
    </row>
    <row r="379" spans="1:11" x14ac:dyDescent="0.25">
      <c r="A379" t="s">
        <v>29</v>
      </c>
      <c r="B379">
        <v>8</v>
      </c>
      <c r="C379">
        <v>4.1218750000000002</v>
      </c>
      <c r="D379">
        <v>0.11151700000000001</v>
      </c>
      <c r="E379">
        <v>14.534236</v>
      </c>
      <c r="F379">
        <v>1726.4943000000001</v>
      </c>
      <c r="G379">
        <v>-4.8559999999999999</v>
      </c>
      <c r="H379" t="s">
        <v>1</v>
      </c>
      <c r="I379" t="s">
        <v>634</v>
      </c>
      <c r="J379" t="s">
        <v>5</v>
      </c>
      <c r="K379">
        <f t="shared" si="5"/>
        <v>5.1674785026471994</v>
      </c>
    </row>
    <row r="380" spans="1:11" x14ac:dyDescent="0.25">
      <c r="A380" t="s">
        <v>29</v>
      </c>
      <c r="B380">
        <v>8</v>
      </c>
      <c r="C380">
        <v>4.1218750000000002</v>
      </c>
      <c r="D380">
        <v>0.11151700000000001</v>
      </c>
      <c r="E380">
        <v>14.534236</v>
      </c>
      <c r="F380">
        <v>1726.4943000000001</v>
      </c>
      <c r="G380">
        <v>-4.8559999999999999</v>
      </c>
      <c r="H380" t="s">
        <v>1</v>
      </c>
      <c r="I380" t="s">
        <v>634</v>
      </c>
      <c r="J380" t="s">
        <v>22</v>
      </c>
      <c r="K380">
        <f t="shared" si="5"/>
        <v>5.1674785026471994</v>
      </c>
    </row>
    <row r="381" spans="1:11" x14ac:dyDescent="0.25">
      <c r="A381" t="s">
        <v>32</v>
      </c>
      <c r="B381">
        <v>8.2727269999999997</v>
      </c>
      <c r="C381">
        <v>3.9462760000000001</v>
      </c>
      <c r="D381">
        <v>0.11065800000000001</v>
      </c>
      <c r="E381">
        <v>14.697982</v>
      </c>
      <c r="F381">
        <v>1692.9602729999999</v>
      </c>
      <c r="G381">
        <v>-1.923967</v>
      </c>
      <c r="H381" t="s">
        <v>1</v>
      </c>
      <c r="I381" t="s">
        <v>634</v>
      </c>
      <c r="J381" t="s">
        <v>27</v>
      </c>
      <c r="K381">
        <f t="shared" si="5"/>
        <v>12.933225787796301</v>
      </c>
    </row>
    <row r="382" spans="1:11" x14ac:dyDescent="0.25">
      <c r="A382" t="s">
        <v>32</v>
      </c>
      <c r="B382">
        <v>8.2727269999999997</v>
      </c>
      <c r="C382">
        <v>3.9462760000000001</v>
      </c>
      <c r="D382">
        <v>0.11065800000000001</v>
      </c>
      <c r="E382">
        <v>14.697982</v>
      </c>
      <c r="F382">
        <v>1692.9602729999999</v>
      </c>
      <c r="G382">
        <v>-1.923967</v>
      </c>
      <c r="H382" t="s">
        <v>1</v>
      </c>
      <c r="I382" t="s">
        <v>634</v>
      </c>
      <c r="J382" t="s">
        <v>33</v>
      </c>
      <c r="K382">
        <f t="shared" si="5"/>
        <v>12.933225787796301</v>
      </c>
    </row>
    <row r="383" spans="1:11" x14ac:dyDescent="0.25">
      <c r="A383" t="s">
        <v>32</v>
      </c>
      <c r="B383">
        <v>8.2727269999999997</v>
      </c>
      <c r="C383">
        <v>3.9462760000000001</v>
      </c>
      <c r="D383">
        <v>0.11065800000000001</v>
      </c>
      <c r="E383">
        <v>14.697982</v>
      </c>
      <c r="F383">
        <v>1692.9602729999999</v>
      </c>
      <c r="G383">
        <v>-1.923967</v>
      </c>
      <c r="H383" t="s">
        <v>1</v>
      </c>
      <c r="I383" t="s">
        <v>634</v>
      </c>
      <c r="J383" t="s">
        <v>34</v>
      </c>
      <c r="K383">
        <f t="shared" si="5"/>
        <v>12.933225787796301</v>
      </c>
    </row>
    <row r="384" spans="1:11" x14ac:dyDescent="0.25">
      <c r="A384" t="s">
        <v>32</v>
      </c>
      <c r="B384">
        <v>8.2727269999999997</v>
      </c>
      <c r="C384">
        <v>3.9462760000000001</v>
      </c>
      <c r="D384">
        <v>0.11065800000000001</v>
      </c>
      <c r="E384">
        <v>14.697982</v>
      </c>
      <c r="F384">
        <v>1692.9602729999999</v>
      </c>
      <c r="G384">
        <v>-1.923967</v>
      </c>
      <c r="H384" t="s">
        <v>1</v>
      </c>
      <c r="I384" t="s">
        <v>634</v>
      </c>
      <c r="J384" t="s">
        <v>35</v>
      </c>
      <c r="K384">
        <f t="shared" si="5"/>
        <v>12.933225787796301</v>
      </c>
    </row>
    <row r="385" spans="1:11" x14ac:dyDescent="0.25">
      <c r="A385" t="s">
        <v>32</v>
      </c>
      <c r="B385">
        <v>8.2727269999999997</v>
      </c>
      <c r="C385">
        <v>3.9462760000000001</v>
      </c>
      <c r="D385">
        <v>0.11065800000000001</v>
      </c>
      <c r="E385">
        <v>14.697982</v>
      </c>
      <c r="F385">
        <v>1692.9602729999999</v>
      </c>
      <c r="G385">
        <v>-1.923967</v>
      </c>
      <c r="H385" t="s">
        <v>1</v>
      </c>
      <c r="I385" t="s">
        <v>634</v>
      </c>
      <c r="J385" t="s">
        <v>28</v>
      </c>
      <c r="K385">
        <f t="shared" si="5"/>
        <v>12.933225787796301</v>
      </c>
    </row>
    <row r="386" spans="1:11" x14ac:dyDescent="0.25">
      <c r="A386" t="s">
        <v>32</v>
      </c>
      <c r="B386">
        <v>8.2727269999999997</v>
      </c>
      <c r="C386">
        <v>3.9462760000000001</v>
      </c>
      <c r="D386">
        <v>0.11065800000000001</v>
      </c>
      <c r="E386">
        <v>14.697982</v>
      </c>
      <c r="F386">
        <v>1692.9602729999999</v>
      </c>
      <c r="G386">
        <v>-1.923967</v>
      </c>
      <c r="H386" t="s">
        <v>1</v>
      </c>
      <c r="I386" t="s">
        <v>634</v>
      </c>
      <c r="J386" t="s">
        <v>36</v>
      </c>
      <c r="K386">
        <f t="shared" ref="K386:K449" si="6">(F386*E386)/(1000*ABS(G386))</f>
        <v>12.933225787796301</v>
      </c>
    </row>
    <row r="387" spans="1:11" x14ac:dyDescent="0.25">
      <c r="A387" t="s">
        <v>32</v>
      </c>
      <c r="B387">
        <v>8.2727269999999997</v>
      </c>
      <c r="C387">
        <v>3.9462760000000001</v>
      </c>
      <c r="D387">
        <v>0.11065800000000001</v>
      </c>
      <c r="E387">
        <v>14.697982</v>
      </c>
      <c r="F387">
        <v>1692.9602729999999</v>
      </c>
      <c r="G387">
        <v>-1.923967</v>
      </c>
      <c r="H387" t="s">
        <v>1</v>
      </c>
      <c r="I387" t="s">
        <v>634</v>
      </c>
      <c r="J387" t="s">
        <v>37</v>
      </c>
      <c r="K387">
        <f t="shared" si="6"/>
        <v>12.933225787796301</v>
      </c>
    </row>
    <row r="388" spans="1:11" x14ac:dyDescent="0.25">
      <c r="A388" t="s">
        <v>32</v>
      </c>
      <c r="B388">
        <v>8.2727269999999997</v>
      </c>
      <c r="C388">
        <v>3.9462760000000001</v>
      </c>
      <c r="D388">
        <v>0.11065800000000001</v>
      </c>
      <c r="E388">
        <v>14.697982</v>
      </c>
      <c r="F388">
        <v>1692.9602729999999</v>
      </c>
      <c r="G388">
        <v>-1.923967</v>
      </c>
      <c r="H388" t="s">
        <v>1</v>
      </c>
      <c r="I388" t="s">
        <v>634</v>
      </c>
      <c r="J388" t="s">
        <v>38</v>
      </c>
      <c r="K388">
        <f t="shared" si="6"/>
        <v>12.933225787796301</v>
      </c>
    </row>
    <row r="389" spans="1:11" x14ac:dyDescent="0.25">
      <c r="A389" t="s">
        <v>32</v>
      </c>
      <c r="B389">
        <v>8.2727269999999997</v>
      </c>
      <c r="C389">
        <v>3.9462760000000001</v>
      </c>
      <c r="D389">
        <v>0.11065800000000001</v>
      </c>
      <c r="E389">
        <v>14.697982</v>
      </c>
      <c r="F389">
        <v>1692.9602729999999</v>
      </c>
      <c r="G389">
        <v>-1.923967</v>
      </c>
      <c r="H389" t="s">
        <v>1</v>
      </c>
      <c r="I389" t="s">
        <v>634</v>
      </c>
      <c r="J389" t="s">
        <v>39</v>
      </c>
      <c r="K389">
        <f t="shared" si="6"/>
        <v>12.933225787796301</v>
      </c>
    </row>
    <row r="390" spans="1:11" x14ac:dyDescent="0.25">
      <c r="A390" t="s">
        <v>32</v>
      </c>
      <c r="B390">
        <v>8.2727269999999997</v>
      </c>
      <c r="C390">
        <v>3.9462760000000001</v>
      </c>
      <c r="D390">
        <v>0.11065800000000001</v>
      </c>
      <c r="E390">
        <v>14.697982</v>
      </c>
      <c r="F390">
        <v>1692.9602729999999</v>
      </c>
      <c r="G390">
        <v>-1.923967</v>
      </c>
      <c r="H390" t="s">
        <v>41</v>
      </c>
      <c r="I390" t="s">
        <v>634</v>
      </c>
      <c r="J390" t="s">
        <v>39</v>
      </c>
      <c r="K390">
        <f t="shared" si="6"/>
        <v>12.933225787796301</v>
      </c>
    </row>
    <row r="391" spans="1:11" x14ac:dyDescent="0.25">
      <c r="A391" t="s">
        <v>32</v>
      </c>
      <c r="B391">
        <v>8.2727269999999997</v>
      </c>
      <c r="C391">
        <v>3.9462760000000001</v>
      </c>
      <c r="D391">
        <v>0.11065800000000001</v>
      </c>
      <c r="E391">
        <v>14.697982</v>
      </c>
      <c r="F391">
        <v>1692.9602729999999</v>
      </c>
      <c r="G391">
        <v>-1.923967</v>
      </c>
      <c r="H391" t="s">
        <v>43</v>
      </c>
      <c r="I391" t="s">
        <v>634</v>
      </c>
      <c r="J391" t="s">
        <v>44</v>
      </c>
      <c r="K391">
        <f t="shared" si="6"/>
        <v>12.933225787796301</v>
      </c>
    </row>
    <row r="392" spans="1:11" x14ac:dyDescent="0.25">
      <c r="A392" t="s">
        <v>32</v>
      </c>
      <c r="B392">
        <v>8.2727269999999997</v>
      </c>
      <c r="C392">
        <v>3.9462760000000001</v>
      </c>
      <c r="D392">
        <v>0.11065800000000001</v>
      </c>
      <c r="E392">
        <v>14.697982</v>
      </c>
      <c r="F392">
        <v>1692.9602729999999</v>
      </c>
      <c r="G392">
        <v>-1.923967</v>
      </c>
      <c r="H392" t="s">
        <v>45</v>
      </c>
      <c r="I392" t="s">
        <v>634</v>
      </c>
      <c r="J392" t="s">
        <v>44</v>
      </c>
      <c r="K392">
        <f t="shared" si="6"/>
        <v>12.933225787796301</v>
      </c>
    </row>
    <row r="393" spans="1:11" x14ac:dyDescent="0.25">
      <c r="A393" t="s">
        <v>32</v>
      </c>
      <c r="B393">
        <v>8.2727269999999997</v>
      </c>
      <c r="C393">
        <v>3.9462760000000001</v>
      </c>
      <c r="D393">
        <v>0.11065800000000001</v>
      </c>
      <c r="E393">
        <v>14.697982</v>
      </c>
      <c r="F393">
        <v>1692.9602729999999</v>
      </c>
      <c r="G393">
        <v>-1.923967</v>
      </c>
      <c r="H393" t="s">
        <v>1</v>
      </c>
      <c r="I393" t="s">
        <v>634</v>
      </c>
      <c r="J393" t="s">
        <v>50</v>
      </c>
      <c r="K393">
        <f t="shared" si="6"/>
        <v>12.933225787796301</v>
      </c>
    </row>
    <row r="394" spans="1:11" x14ac:dyDescent="0.25">
      <c r="A394" t="s">
        <v>94</v>
      </c>
      <c r="B394">
        <v>8</v>
      </c>
      <c r="C394">
        <v>4.6164249999999996</v>
      </c>
      <c r="D394">
        <v>0.10988000000000001</v>
      </c>
      <c r="E394">
        <v>13.092608999999999</v>
      </c>
      <c r="F394">
        <v>1689.891625</v>
      </c>
      <c r="G394">
        <v>-7.2218749999999998</v>
      </c>
      <c r="H394" t="s">
        <v>1</v>
      </c>
      <c r="I394" t="s">
        <v>634</v>
      </c>
      <c r="J394" t="s">
        <v>5</v>
      </c>
      <c r="K394">
        <f t="shared" si="6"/>
        <v>3.0636213308177758</v>
      </c>
    </row>
    <row r="395" spans="1:11" x14ac:dyDescent="0.25">
      <c r="A395" t="s">
        <v>109</v>
      </c>
      <c r="B395">
        <v>8</v>
      </c>
      <c r="C395">
        <v>5.3811309999999999</v>
      </c>
      <c r="D395">
        <v>0.13195899999999999</v>
      </c>
      <c r="E395">
        <v>15.548075000000001</v>
      </c>
      <c r="F395">
        <v>1765.4628640000001</v>
      </c>
      <c r="G395">
        <v>-7.4148759999999996</v>
      </c>
      <c r="H395" t="s">
        <v>1</v>
      </c>
      <c r="I395" t="s">
        <v>634</v>
      </c>
      <c r="J395" t="s">
        <v>110</v>
      </c>
      <c r="K395">
        <f t="shared" si="6"/>
        <v>3.7019565828459982</v>
      </c>
    </row>
    <row r="396" spans="1:11" x14ac:dyDescent="0.25">
      <c r="A396" t="s">
        <v>112</v>
      </c>
      <c r="B396">
        <v>8.1228069999999999</v>
      </c>
      <c r="C396">
        <v>5.0311510000000004</v>
      </c>
      <c r="D396">
        <v>0.12676499999999999</v>
      </c>
      <c r="E396">
        <v>15.446104999999999</v>
      </c>
      <c r="F396">
        <v>1701.733596</v>
      </c>
      <c r="G396">
        <v>-4.518313</v>
      </c>
      <c r="H396" t="s">
        <v>1</v>
      </c>
      <c r="I396" t="s">
        <v>634</v>
      </c>
      <c r="J396" t="s">
        <v>36</v>
      </c>
      <c r="K396">
        <f t="shared" si="6"/>
        <v>5.8174712123404424</v>
      </c>
    </row>
    <row r="397" spans="1:11" x14ac:dyDescent="0.25">
      <c r="A397" t="s">
        <v>131</v>
      </c>
      <c r="B397">
        <v>8.1578949999999999</v>
      </c>
      <c r="C397">
        <v>3.9445239999999999</v>
      </c>
      <c r="D397">
        <v>0.117892</v>
      </c>
      <c r="E397">
        <v>15.446104999999999</v>
      </c>
      <c r="F397">
        <v>1710.1546490000001</v>
      </c>
      <c r="G397">
        <v>-2.8808859999999998</v>
      </c>
      <c r="H397" t="s">
        <v>1</v>
      </c>
      <c r="I397" t="s">
        <v>634</v>
      </c>
      <c r="J397" t="s">
        <v>37</v>
      </c>
      <c r="K397">
        <f t="shared" si="6"/>
        <v>9.1691334800100197</v>
      </c>
    </row>
    <row r="398" spans="1:11" x14ac:dyDescent="0.25">
      <c r="A398" t="s">
        <v>150</v>
      </c>
      <c r="B398">
        <v>7.9800800000000001</v>
      </c>
      <c r="C398">
        <v>2.469052</v>
      </c>
      <c r="D398">
        <v>0.14074200000000001</v>
      </c>
      <c r="E398">
        <v>13.544385</v>
      </c>
      <c r="F398">
        <v>1797.7423229999999</v>
      </c>
      <c r="G398">
        <v>-4.4164380000000003</v>
      </c>
      <c r="H398" t="s">
        <v>1</v>
      </c>
      <c r="I398" t="s">
        <v>634</v>
      </c>
      <c r="J398" t="s">
        <v>151</v>
      </c>
      <c r="K398">
        <f t="shared" si="6"/>
        <v>5.5133377064291071</v>
      </c>
    </row>
    <row r="399" spans="1:11" x14ac:dyDescent="0.25">
      <c r="A399" t="s">
        <v>152</v>
      </c>
      <c r="B399">
        <v>7.9701789999999999</v>
      </c>
      <c r="C399">
        <v>2.5147040000000001</v>
      </c>
      <c r="D399">
        <v>0.14072200000000001</v>
      </c>
      <c r="E399">
        <v>13.605232000000001</v>
      </c>
      <c r="F399">
        <v>1796.0237950000001</v>
      </c>
      <c r="G399">
        <v>-4.5272699999999997</v>
      </c>
      <c r="H399" t="s">
        <v>1</v>
      </c>
      <c r="I399" t="s">
        <v>634</v>
      </c>
      <c r="J399" t="s">
        <v>151</v>
      </c>
      <c r="K399">
        <f t="shared" si="6"/>
        <v>5.3973631810109497</v>
      </c>
    </row>
    <row r="400" spans="1:11" x14ac:dyDescent="0.25">
      <c r="A400" t="s">
        <v>153</v>
      </c>
      <c r="B400">
        <v>7.9603169999999999</v>
      </c>
      <c r="C400">
        <v>2.5593669999999999</v>
      </c>
      <c r="D400">
        <v>0.14070099999999999</v>
      </c>
      <c r="E400">
        <v>13.660264</v>
      </c>
      <c r="F400">
        <v>1794.312087</v>
      </c>
      <c r="G400">
        <v>-4.6371880000000001</v>
      </c>
      <c r="H400" t="s">
        <v>1</v>
      </c>
      <c r="I400" t="s">
        <v>634</v>
      </c>
      <c r="J400" t="s">
        <v>151</v>
      </c>
      <c r="K400">
        <f t="shared" si="6"/>
        <v>5.2856983169133898</v>
      </c>
    </row>
    <row r="401" spans="1:11" x14ac:dyDescent="0.25">
      <c r="A401" t="s">
        <v>154</v>
      </c>
      <c r="B401">
        <v>7.9212600000000002</v>
      </c>
      <c r="C401">
        <v>2.7290869999999998</v>
      </c>
      <c r="D401">
        <v>0.14061999999999999</v>
      </c>
      <c r="E401">
        <v>13.844295000000001</v>
      </c>
      <c r="F401">
        <v>1787.5326460000001</v>
      </c>
      <c r="G401">
        <v>-5.0678900000000002</v>
      </c>
      <c r="H401" t="s">
        <v>1</v>
      </c>
      <c r="I401" t="s">
        <v>634</v>
      </c>
      <c r="J401" t="s">
        <v>151</v>
      </c>
      <c r="K401">
        <f t="shared" si="6"/>
        <v>4.8831228131144462</v>
      </c>
    </row>
    <row r="402" spans="1:11" x14ac:dyDescent="0.25">
      <c r="A402" t="s">
        <v>171</v>
      </c>
      <c r="B402">
        <v>7.8409089999999999</v>
      </c>
      <c r="C402">
        <v>4.2728359999999999</v>
      </c>
      <c r="D402">
        <v>0.122021</v>
      </c>
      <c r="E402">
        <v>13.436375999999999</v>
      </c>
      <c r="F402">
        <v>1831.022023</v>
      </c>
      <c r="G402">
        <v>-7.2857440000000002</v>
      </c>
      <c r="H402" t="s">
        <v>1</v>
      </c>
      <c r="I402" t="s">
        <v>634</v>
      </c>
      <c r="J402" t="s">
        <v>172</v>
      </c>
      <c r="K402">
        <f t="shared" si="6"/>
        <v>3.3767725527150891</v>
      </c>
    </row>
    <row r="403" spans="1:11" x14ac:dyDescent="0.25">
      <c r="A403" t="s">
        <v>171</v>
      </c>
      <c r="B403">
        <v>7.8409089999999999</v>
      </c>
      <c r="C403">
        <v>4.2728359999999999</v>
      </c>
      <c r="D403">
        <v>0.122021</v>
      </c>
      <c r="E403">
        <v>13.436375999999999</v>
      </c>
      <c r="F403">
        <v>1831.022023</v>
      </c>
      <c r="G403">
        <v>-7.2857440000000002</v>
      </c>
      <c r="H403" t="s">
        <v>1</v>
      </c>
      <c r="I403" t="s">
        <v>634</v>
      </c>
      <c r="J403" t="s">
        <v>173</v>
      </c>
      <c r="K403">
        <f t="shared" si="6"/>
        <v>3.3767725527150891</v>
      </c>
    </row>
    <row r="404" spans="1:11" x14ac:dyDescent="0.25">
      <c r="A404" t="s">
        <v>199</v>
      </c>
      <c r="B404">
        <v>8.1219509999999993</v>
      </c>
      <c r="C404">
        <v>3.2123400000000002</v>
      </c>
      <c r="D404">
        <v>0.10738399999999999</v>
      </c>
      <c r="E404">
        <v>12.198539999999999</v>
      </c>
      <c r="F404">
        <v>1848.861537</v>
      </c>
      <c r="G404">
        <v>-5.0707909999999998</v>
      </c>
      <c r="H404" t="s">
        <v>1</v>
      </c>
      <c r="I404" t="s">
        <v>634</v>
      </c>
      <c r="J404" t="s">
        <v>200</v>
      </c>
      <c r="K404">
        <f t="shared" si="6"/>
        <v>4.4477107050075579</v>
      </c>
    </row>
    <row r="405" spans="1:11" x14ac:dyDescent="0.25">
      <c r="A405" t="s">
        <v>201</v>
      </c>
      <c r="B405">
        <v>7.9411759999999996</v>
      </c>
      <c r="C405">
        <v>3.7170299999999998</v>
      </c>
      <c r="D405">
        <v>0.110093</v>
      </c>
      <c r="E405">
        <v>12.708367000000001</v>
      </c>
      <c r="F405">
        <v>1816.5484120000001</v>
      </c>
      <c r="G405">
        <v>-6.7820070000000001</v>
      </c>
      <c r="H405" t="s">
        <v>1</v>
      </c>
      <c r="I405" t="s">
        <v>634</v>
      </c>
      <c r="J405" t="s">
        <v>202</v>
      </c>
      <c r="K405">
        <f t="shared" si="6"/>
        <v>3.4039133095797758</v>
      </c>
    </row>
    <row r="406" spans="1:11" x14ac:dyDescent="0.25">
      <c r="A406" t="s">
        <v>201</v>
      </c>
      <c r="B406">
        <v>7.9411759999999996</v>
      </c>
      <c r="C406">
        <v>3.7170299999999998</v>
      </c>
      <c r="D406">
        <v>0.110093</v>
      </c>
      <c r="E406">
        <v>12.708367000000001</v>
      </c>
      <c r="F406">
        <v>1816.5484120000001</v>
      </c>
      <c r="G406">
        <v>-6.7820070000000001</v>
      </c>
      <c r="H406" t="s">
        <v>203</v>
      </c>
      <c r="I406" t="s">
        <v>634</v>
      </c>
      <c r="J406" t="s">
        <v>202</v>
      </c>
      <c r="K406">
        <f t="shared" si="6"/>
        <v>3.4039133095797758</v>
      </c>
    </row>
    <row r="407" spans="1:11" x14ac:dyDescent="0.25">
      <c r="A407" t="s">
        <v>201</v>
      </c>
      <c r="B407">
        <v>7.9411759999999996</v>
      </c>
      <c r="C407">
        <v>3.7170299999999998</v>
      </c>
      <c r="D407">
        <v>0.110093</v>
      </c>
      <c r="E407">
        <v>12.708367000000001</v>
      </c>
      <c r="F407">
        <v>1816.5484120000001</v>
      </c>
      <c r="G407">
        <v>-6.7820070000000001</v>
      </c>
      <c r="H407" t="s">
        <v>204</v>
      </c>
      <c r="I407" t="s">
        <v>634</v>
      </c>
      <c r="J407" t="s">
        <v>202</v>
      </c>
      <c r="K407">
        <f t="shared" si="6"/>
        <v>3.4039133095797758</v>
      </c>
    </row>
    <row r="408" spans="1:11" x14ac:dyDescent="0.25">
      <c r="A408" t="s">
        <v>201</v>
      </c>
      <c r="B408">
        <v>7.9411759999999996</v>
      </c>
      <c r="C408">
        <v>3.7170299999999998</v>
      </c>
      <c r="D408">
        <v>0.110093</v>
      </c>
      <c r="E408">
        <v>12.708367000000001</v>
      </c>
      <c r="F408">
        <v>1816.5484120000001</v>
      </c>
      <c r="G408">
        <v>-6.7820070000000001</v>
      </c>
      <c r="H408" t="s">
        <v>203</v>
      </c>
      <c r="I408" t="s">
        <v>634</v>
      </c>
      <c r="J408" t="s">
        <v>205</v>
      </c>
      <c r="K408">
        <f t="shared" si="6"/>
        <v>3.4039133095797758</v>
      </c>
    </row>
    <row r="409" spans="1:11" x14ac:dyDescent="0.25">
      <c r="A409" t="s">
        <v>206</v>
      </c>
      <c r="B409">
        <v>7.8837210000000004</v>
      </c>
      <c r="C409">
        <v>3.8636539999999999</v>
      </c>
      <c r="D409">
        <v>0.11094</v>
      </c>
      <c r="E409">
        <v>12.825995000000001</v>
      </c>
      <c r="F409">
        <v>1806.2783489999999</v>
      </c>
      <c r="G409">
        <v>-7.2969169999999997</v>
      </c>
      <c r="H409" t="s">
        <v>1</v>
      </c>
      <c r="I409" t="s">
        <v>634</v>
      </c>
      <c r="J409" t="s">
        <v>173</v>
      </c>
      <c r="K409">
        <f t="shared" si="6"/>
        <v>3.1749459494855508</v>
      </c>
    </row>
    <row r="410" spans="1:11" x14ac:dyDescent="0.25">
      <c r="A410" t="s">
        <v>206</v>
      </c>
      <c r="B410">
        <v>7.8837210000000004</v>
      </c>
      <c r="C410">
        <v>3.8636539999999999</v>
      </c>
      <c r="D410">
        <v>0.11094</v>
      </c>
      <c r="E410">
        <v>12.825995000000001</v>
      </c>
      <c r="F410">
        <v>1806.2783489999999</v>
      </c>
      <c r="G410">
        <v>-7.2969169999999997</v>
      </c>
      <c r="H410" t="s">
        <v>1</v>
      </c>
      <c r="I410" t="s">
        <v>634</v>
      </c>
      <c r="J410" t="s">
        <v>200</v>
      </c>
      <c r="K410">
        <f t="shared" si="6"/>
        <v>3.1749459494855508</v>
      </c>
    </row>
    <row r="411" spans="1:11" x14ac:dyDescent="0.25">
      <c r="A411" t="s">
        <v>206</v>
      </c>
      <c r="B411">
        <v>7.8837210000000004</v>
      </c>
      <c r="C411">
        <v>3.8636539999999999</v>
      </c>
      <c r="D411">
        <v>0.11094</v>
      </c>
      <c r="E411">
        <v>12.825995000000001</v>
      </c>
      <c r="F411">
        <v>1806.2783489999999</v>
      </c>
      <c r="G411">
        <v>-7.2969169999999997</v>
      </c>
      <c r="H411" t="s">
        <v>166</v>
      </c>
      <c r="I411" t="s">
        <v>634</v>
      </c>
      <c r="J411" t="s">
        <v>167</v>
      </c>
      <c r="K411">
        <f t="shared" si="6"/>
        <v>3.1749459494855508</v>
      </c>
    </row>
    <row r="412" spans="1:11" x14ac:dyDescent="0.25">
      <c r="A412" t="s">
        <v>211</v>
      </c>
      <c r="B412">
        <v>7.8</v>
      </c>
      <c r="C412">
        <v>4.0678549999999998</v>
      </c>
      <c r="D412">
        <v>0.112163</v>
      </c>
      <c r="E412">
        <v>12.970371</v>
      </c>
      <c r="F412">
        <v>1791.3134</v>
      </c>
      <c r="G412">
        <v>-8.0222040000000003</v>
      </c>
      <c r="H412" t="s">
        <v>1</v>
      </c>
      <c r="I412" t="s">
        <v>634</v>
      </c>
      <c r="J412" t="s">
        <v>202</v>
      </c>
      <c r="K412">
        <f t="shared" si="6"/>
        <v>2.8962114869269588</v>
      </c>
    </row>
    <row r="413" spans="1:11" x14ac:dyDescent="0.25">
      <c r="A413" t="s">
        <v>211</v>
      </c>
      <c r="B413">
        <v>7.8</v>
      </c>
      <c r="C413">
        <v>4.0678549999999998</v>
      </c>
      <c r="D413">
        <v>0.112163</v>
      </c>
      <c r="E413">
        <v>12.970371</v>
      </c>
      <c r="F413">
        <v>1791.3134</v>
      </c>
      <c r="G413">
        <v>-8.0222040000000003</v>
      </c>
      <c r="H413" t="s">
        <v>203</v>
      </c>
      <c r="I413" t="s">
        <v>634</v>
      </c>
      <c r="J413" t="s">
        <v>202</v>
      </c>
      <c r="K413">
        <f t="shared" si="6"/>
        <v>2.8962114869269588</v>
      </c>
    </row>
    <row r="414" spans="1:11" x14ac:dyDescent="0.25">
      <c r="A414" t="s">
        <v>211</v>
      </c>
      <c r="B414">
        <v>7.8</v>
      </c>
      <c r="C414">
        <v>4.0678549999999998</v>
      </c>
      <c r="D414">
        <v>0.112163</v>
      </c>
      <c r="E414">
        <v>12.970371</v>
      </c>
      <c r="F414">
        <v>1791.3134</v>
      </c>
      <c r="G414">
        <v>-8.0222040000000003</v>
      </c>
      <c r="H414" t="s">
        <v>204</v>
      </c>
      <c r="I414" t="s">
        <v>634</v>
      </c>
      <c r="J414" t="s">
        <v>202</v>
      </c>
      <c r="K414">
        <f t="shared" si="6"/>
        <v>2.8962114869269588</v>
      </c>
    </row>
    <row r="415" spans="1:11" x14ac:dyDescent="0.25">
      <c r="A415" t="s">
        <v>211</v>
      </c>
      <c r="B415">
        <v>7.8</v>
      </c>
      <c r="C415">
        <v>4.0678549999999998</v>
      </c>
      <c r="D415">
        <v>0.112163</v>
      </c>
      <c r="E415">
        <v>12.970371</v>
      </c>
      <c r="F415">
        <v>1791.3134</v>
      </c>
      <c r="G415">
        <v>-8.0222040000000003</v>
      </c>
      <c r="H415" t="s">
        <v>203</v>
      </c>
      <c r="I415" t="s">
        <v>634</v>
      </c>
      <c r="J415" t="s">
        <v>205</v>
      </c>
      <c r="K415">
        <f t="shared" si="6"/>
        <v>2.8962114869269588</v>
      </c>
    </row>
    <row r="416" spans="1:11" x14ac:dyDescent="0.25">
      <c r="A416" t="s">
        <v>212</v>
      </c>
      <c r="B416">
        <v>7.7727269999999997</v>
      </c>
      <c r="C416">
        <v>4.1321969999999997</v>
      </c>
      <c r="D416">
        <v>0.11255900000000001</v>
      </c>
      <c r="E416">
        <v>13.011329</v>
      </c>
      <c r="F416">
        <v>1786.438455</v>
      </c>
      <c r="G416">
        <v>-8.2520659999999992</v>
      </c>
      <c r="H416" t="s">
        <v>1</v>
      </c>
      <c r="I416" t="s">
        <v>634</v>
      </c>
      <c r="J416" t="s">
        <v>200</v>
      </c>
      <c r="K416">
        <f t="shared" si="6"/>
        <v>2.8167417076228789</v>
      </c>
    </row>
    <row r="417" spans="1:11" x14ac:dyDescent="0.25">
      <c r="A417" t="s">
        <v>215</v>
      </c>
      <c r="B417">
        <v>7.6666670000000003</v>
      </c>
      <c r="C417">
        <v>4.3734260000000003</v>
      </c>
      <c r="D417">
        <v>0.114084</v>
      </c>
      <c r="E417">
        <v>13.14594</v>
      </c>
      <c r="F417">
        <v>1767.480333</v>
      </c>
      <c r="G417">
        <v>-9.1160490000000003</v>
      </c>
      <c r="H417" t="s">
        <v>1</v>
      </c>
      <c r="I417" t="s">
        <v>634</v>
      </c>
      <c r="J417" t="s">
        <v>60</v>
      </c>
      <c r="K417">
        <f t="shared" si="6"/>
        <v>2.5488224568338778</v>
      </c>
    </row>
    <row r="418" spans="1:11" x14ac:dyDescent="0.25">
      <c r="A418" t="s">
        <v>254</v>
      </c>
      <c r="B418">
        <v>7.9122810000000001</v>
      </c>
      <c r="C418">
        <v>5.7585980000000001</v>
      </c>
      <c r="D418">
        <v>0.14005600000000001</v>
      </c>
      <c r="E418">
        <v>13.671777000000001</v>
      </c>
      <c r="F418">
        <v>1823.3622109999999</v>
      </c>
      <c r="G418">
        <v>-12.40751</v>
      </c>
      <c r="H418" t="s">
        <v>255</v>
      </c>
      <c r="I418" t="s">
        <v>634</v>
      </c>
      <c r="J418" t="s">
        <v>256</v>
      </c>
      <c r="K418">
        <f t="shared" si="6"/>
        <v>2.0091542573021455</v>
      </c>
    </row>
    <row r="419" spans="1:11" x14ac:dyDescent="0.25">
      <c r="A419" t="s">
        <v>258</v>
      </c>
      <c r="B419">
        <v>7.7954549999999996</v>
      </c>
      <c r="C419">
        <v>5.2436230000000004</v>
      </c>
      <c r="D419">
        <v>0.12876399999999999</v>
      </c>
      <c r="E419">
        <v>13.436375999999999</v>
      </c>
      <c r="F419">
        <v>1809.385659</v>
      </c>
      <c r="G419">
        <v>-8.9514460000000007</v>
      </c>
      <c r="H419" t="s">
        <v>1</v>
      </c>
      <c r="I419" t="s">
        <v>634</v>
      </c>
      <c r="J419" t="s">
        <v>173</v>
      </c>
      <c r="K419">
        <f t="shared" si="6"/>
        <v>2.7159395301420335</v>
      </c>
    </row>
    <row r="420" spans="1:11" x14ac:dyDescent="0.25">
      <c r="A420" t="s">
        <v>283</v>
      </c>
      <c r="B420">
        <v>8.4285709999999998</v>
      </c>
      <c r="C420">
        <v>4.8765710000000002</v>
      </c>
      <c r="D420">
        <v>9.8526000000000002E-2</v>
      </c>
      <c r="E420">
        <v>12.264462999999999</v>
      </c>
      <c r="F420">
        <v>1590.5632860000001</v>
      </c>
      <c r="G420">
        <v>-5.3632650000000002</v>
      </c>
      <c r="H420" t="s">
        <v>1</v>
      </c>
      <c r="I420" t="s">
        <v>634</v>
      </c>
      <c r="J420" t="s">
        <v>277</v>
      </c>
      <c r="K420">
        <f t="shared" si="6"/>
        <v>3.6372255650812364</v>
      </c>
    </row>
    <row r="421" spans="1:11" x14ac:dyDescent="0.25">
      <c r="A421" t="s">
        <v>293</v>
      </c>
      <c r="B421">
        <v>8.5384620000000009</v>
      </c>
      <c r="C421">
        <v>4.3400840000000001</v>
      </c>
      <c r="D421">
        <v>8.9478000000000002E-2</v>
      </c>
      <c r="E421">
        <v>10.686517</v>
      </c>
      <c r="F421">
        <v>1704.7171539999999</v>
      </c>
      <c r="G421">
        <v>-5.8508880000000003</v>
      </c>
      <c r="H421" t="s">
        <v>1</v>
      </c>
      <c r="I421" t="s">
        <v>634</v>
      </c>
      <c r="J421" t="s">
        <v>294</v>
      </c>
      <c r="K421">
        <f t="shared" si="6"/>
        <v>3.1136280247395978</v>
      </c>
    </row>
    <row r="422" spans="1:11" x14ac:dyDescent="0.25">
      <c r="A422" t="s">
        <v>309</v>
      </c>
      <c r="B422">
        <v>8.4761900000000008</v>
      </c>
      <c r="C422">
        <v>3.3870550000000001</v>
      </c>
      <c r="D422">
        <v>0.112771</v>
      </c>
      <c r="E422">
        <v>12.569172</v>
      </c>
      <c r="F422">
        <v>1729.353476</v>
      </c>
      <c r="G422">
        <v>2.0453510000000001</v>
      </c>
      <c r="H422" t="s">
        <v>1</v>
      </c>
      <c r="I422" t="s">
        <v>634</v>
      </c>
      <c r="J422" t="s">
        <v>310</v>
      </c>
      <c r="K422">
        <f t="shared" si="6"/>
        <v>10.627291496003311</v>
      </c>
    </row>
    <row r="423" spans="1:11" x14ac:dyDescent="0.25">
      <c r="A423" t="s">
        <v>311</v>
      </c>
      <c r="B423">
        <v>8.7692309999999996</v>
      </c>
      <c r="C423">
        <v>3.5118990000000001</v>
      </c>
      <c r="D423">
        <v>0.115855</v>
      </c>
      <c r="E423">
        <v>12.005789</v>
      </c>
      <c r="F423">
        <v>1729.093192</v>
      </c>
      <c r="G423">
        <v>-2.0709999999999999E-2</v>
      </c>
      <c r="H423" t="s">
        <v>1</v>
      </c>
      <c r="I423" t="s">
        <v>634</v>
      </c>
      <c r="J423" t="s">
        <v>312</v>
      </c>
      <c r="K423">
        <f t="shared" si="6"/>
        <v>1002.3721885315541</v>
      </c>
    </row>
    <row r="424" spans="1:11" x14ac:dyDescent="0.25">
      <c r="A424" t="s">
        <v>313</v>
      </c>
      <c r="B424">
        <v>8.2272730000000003</v>
      </c>
      <c r="C424">
        <v>3.9347400000000001</v>
      </c>
      <c r="D424">
        <v>0.116121</v>
      </c>
      <c r="E424">
        <v>13.011329</v>
      </c>
      <c r="F424">
        <v>1693.170273</v>
      </c>
      <c r="G424">
        <v>-0.23966899999999999</v>
      </c>
      <c r="H424" t="s">
        <v>1</v>
      </c>
      <c r="I424" t="s">
        <v>634</v>
      </c>
      <c r="J424" t="s">
        <v>310</v>
      </c>
      <c r="K424">
        <f t="shared" si="6"/>
        <v>91.92008760007684</v>
      </c>
    </row>
    <row r="425" spans="1:11" x14ac:dyDescent="0.25">
      <c r="A425" t="s">
        <v>314</v>
      </c>
      <c r="B425">
        <v>8.5555559999999993</v>
      </c>
      <c r="C425">
        <v>3.945754</v>
      </c>
      <c r="D425">
        <v>0.11841</v>
      </c>
      <c r="E425">
        <v>12.451328999999999</v>
      </c>
      <c r="F425">
        <v>1699.620222</v>
      </c>
      <c r="G425">
        <v>-2.0274350000000001</v>
      </c>
      <c r="H425" t="s">
        <v>1</v>
      </c>
      <c r="I425" t="s">
        <v>634</v>
      </c>
      <c r="J425" t="s">
        <v>312</v>
      </c>
      <c r="K425">
        <f t="shared" si="6"/>
        <v>10.43808090477625</v>
      </c>
    </row>
    <row r="426" spans="1:11" x14ac:dyDescent="0.25">
      <c r="A426" t="s">
        <v>315</v>
      </c>
      <c r="B426">
        <v>8.1111109999999993</v>
      </c>
      <c r="C426">
        <v>4.1657570000000002</v>
      </c>
      <c r="D426">
        <v>0.11765100000000001</v>
      </c>
      <c r="E426">
        <v>13.14594</v>
      </c>
      <c r="F426">
        <v>1676.284778</v>
      </c>
      <c r="G426">
        <v>-1.2345680000000001</v>
      </c>
      <c r="H426" t="s">
        <v>1</v>
      </c>
      <c r="I426" t="s">
        <v>634</v>
      </c>
      <c r="J426" t="s">
        <v>310</v>
      </c>
      <c r="K426">
        <f t="shared" si="6"/>
        <v>17.849433254791403</v>
      </c>
    </row>
    <row r="427" spans="1:11" x14ac:dyDescent="0.25">
      <c r="A427" t="s">
        <v>316</v>
      </c>
      <c r="B427">
        <v>8.3571430000000007</v>
      </c>
      <c r="C427">
        <v>4.3096880000000004</v>
      </c>
      <c r="D427">
        <v>0.120735</v>
      </c>
      <c r="E427">
        <v>12.720668999999999</v>
      </c>
      <c r="F427">
        <v>1672.2524639999999</v>
      </c>
      <c r="G427">
        <v>-3.752551</v>
      </c>
      <c r="H427" t="s">
        <v>1</v>
      </c>
      <c r="I427" t="s">
        <v>634</v>
      </c>
      <c r="J427" t="s">
        <v>312</v>
      </c>
      <c r="K427">
        <f t="shared" si="6"/>
        <v>5.6687224448057902</v>
      </c>
    </row>
    <row r="428" spans="1:11" x14ac:dyDescent="0.25">
      <c r="A428" t="s">
        <v>317</v>
      </c>
      <c r="B428">
        <v>7.8936169999999999</v>
      </c>
      <c r="C428">
        <v>4.5669839999999997</v>
      </c>
      <c r="D428">
        <v>0.120464</v>
      </c>
      <c r="E428">
        <v>13.308825000000001</v>
      </c>
      <c r="F428">
        <v>1644.6693829999999</v>
      </c>
      <c r="G428">
        <v>-2.9751020000000001</v>
      </c>
      <c r="H428" t="s">
        <v>1</v>
      </c>
      <c r="I428" t="s">
        <v>634</v>
      </c>
      <c r="J428" t="s">
        <v>310</v>
      </c>
      <c r="K428">
        <f t="shared" si="6"/>
        <v>7.3572660706103425</v>
      </c>
    </row>
    <row r="429" spans="1:11" x14ac:dyDescent="0.25">
      <c r="A429" t="s">
        <v>319</v>
      </c>
      <c r="B429">
        <v>8.1724139999999998</v>
      </c>
      <c r="C429">
        <v>4.6228379999999998</v>
      </c>
      <c r="D429">
        <v>0.122859</v>
      </c>
      <c r="E429">
        <v>12.884254</v>
      </c>
      <c r="F429">
        <v>1646.772138</v>
      </c>
      <c r="G429">
        <v>-5.239001</v>
      </c>
      <c r="H429" t="s">
        <v>1</v>
      </c>
      <c r="I429" t="s">
        <v>634</v>
      </c>
      <c r="J429" t="s">
        <v>312</v>
      </c>
      <c r="K429">
        <f t="shared" si="6"/>
        <v>4.049900067992934</v>
      </c>
    </row>
    <row r="430" spans="1:11" x14ac:dyDescent="0.25">
      <c r="A430" t="s">
        <v>365</v>
      </c>
      <c r="B430">
        <v>8.1999999999999993</v>
      </c>
      <c r="C430">
        <v>0.889177</v>
      </c>
      <c r="D430">
        <v>0.136323</v>
      </c>
      <c r="E430">
        <v>13.381607000000001</v>
      </c>
      <c r="F430">
        <v>1727.124</v>
      </c>
      <c r="G430">
        <v>4.1760000000000002</v>
      </c>
      <c r="H430" t="s">
        <v>366</v>
      </c>
      <c r="I430" t="s">
        <v>634</v>
      </c>
      <c r="J430" t="s">
        <v>367</v>
      </c>
      <c r="K430">
        <f t="shared" si="6"/>
        <v>5.5344096284166664</v>
      </c>
    </row>
    <row r="431" spans="1:11" x14ac:dyDescent="0.25">
      <c r="A431" t="s">
        <v>368</v>
      </c>
      <c r="B431">
        <v>8.5</v>
      </c>
      <c r="C431">
        <v>0.964839</v>
      </c>
      <c r="D431">
        <v>0.135821</v>
      </c>
      <c r="E431">
        <v>14.897512000000001</v>
      </c>
      <c r="F431">
        <v>1727.27</v>
      </c>
      <c r="G431">
        <v>1.4444440000000001</v>
      </c>
      <c r="H431" t="s">
        <v>1</v>
      </c>
      <c r="I431" t="s">
        <v>634</v>
      </c>
      <c r="J431" t="s">
        <v>369</v>
      </c>
      <c r="K431">
        <f t="shared" si="6"/>
        <v>17.814484709853758</v>
      </c>
    </row>
    <row r="432" spans="1:11" x14ac:dyDescent="0.25">
      <c r="A432" t="s">
        <v>371</v>
      </c>
      <c r="B432">
        <v>8.5555559999999993</v>
      </c>
      <c r="C432">
        <v>1.047126</v>
      </c>
      <c r="D432">
        <v>9.4836000000000004E-2</v>
      </c>
      <c r="E432">
        <v>13.14594</v>
      </c>
      <c r="F432">
        <v>1814.624444</v>
      </c>
      <c r="G432">
        <v>0.51358000000000004</v>
      </c>
      <c r="H432" t="s">
        <v>1</v>
      </c>
      <c r="I432" t="s">
        <v>634</v>
      </c>
      <c r="J432" t="s">
        <v>372</v>
      </c>
      <c r="K432">
        <f t="shared" si="6"/>
        <v>46.448350915840493</v>
      </c>
    </row>
    <row r="433" spans="1:11" x14ac:dyDescent="0.25">
      <c r="A433" t="s">
        <v>371</v>
      </c>
      <c r="B433">
        <v>8.5555559999999993</v>
      </c>
      <c r="C433">
        <v>1.047126</v>
      </c>
      <c r="D433">
        <v>9.4836000000000004E-2</v>
      </c>
      <c r="E433">
        <v>13.14594</v>
      </c>
      <c r="F433">
        <v>1814.624444</v>
      </c>
      <c r="G433">
        <v>0.51358000000000004</v>
      </c>
      <c r="H433" t="s">
        <v>1</v>
      </c>
      <c r="I433" t="s">
        <v>634</v>
      </c>
      <c r="J433" t="s">
        <v>5</v>
      </c>
      <c r="K433">
        <f t="shared" si="6"/>
        <v>46.448350915840493</v>
      </c>
    </row>
    <row r="434" spans="1:11" x14ac:dyDescent="0.25">
      <c r="A434" t="s">
        <v>371</v>
      </c>
      <c r="B434">
        <v>8.5555559999999993</v>
      </c>
      <c r="C434">
        <v>1.047126</v>
      </c>
      <c r="D434">
        <v>9.4836000000000004E-2</v>
      </c>
      <c r="E434">
        <v>13.14594</v>
      </c>
      <c r="F434">
        <v>1814.624444</v>
      </c>
      <c r="G434">
        <v>0.51358000000000004</v>
      </c>
      <c r="H434" t="s">
        <v>1</v>
      </c>
      <c r="I434" t="s">
        <v>634</v>
      </c>
      <c r="J434" t="s">
        <v>373</v>
      </c>
      <c r="K434">
        <f t="shared" si="6"/>
        <v>46.448350915840493</v>
      </c>
    </row>
    <row r="435" spans="1:11" x14ac:dyDescent="0.25">
      <c r="A435" t="s">
        <v>371</v>
      </c>
      <c r="B435">
        <v>8.5555559999999993</v>
      </c>
      <c r="C435">
        <v>1.047126</v>
      </c>
      <c r="D435">
        <v>9.4836000000000004E-2</v>
      </c>
      <c r="E435">
        <v>13.14594</v>
      </c>
      <c r="F435">
        <v>1814.624444</v>
      </c>
      <c r="G435">
        <v>0.51358000000000004</v>
      </c>
      <c r="H435" t="s">
        <v>374</v>
      </c>
      <c r="I435" t="s">
        <v>634</v>
      </c>
      <c r="J435" t="s">
        <v>373</v>
      </c>
      <c r="K435">
        <f t="shared" si="6"/>
        <v>46.448350915840493</v>
      </c>
    </row>
    <row r="436" spans="1:11" x14ac:dyDescent="0.25">
      <c r="A436" t="s">
        <v>371</v>
      </c>
      <c r="B436">
        <v>8.5555559999999993</v>
      </c>
      <c r="C436">
        <v>1.047126</v>
      </c>
      <c r="D436">
        <v>9.4836000000000004E-2</v>
      </c>
      <c r="E436">
        <v>13.14594</v>
      </c>
      <c r="F436">
        <v>1814.624444</v>
      </c>
      <c r="G436">
        <v>0.51358000000000004</v>
      </c>
      <c r="H436" t="s">
        <v>375</v>
      </c>
      <c r="I436" t="s">
        <v>634</v>
      </c>
      <c r="J436" t="s">
        <v>373</v>
      </c>
      <c r="K436">
        <f t="shared" si="6"/>
        <v>46.448350915840493</v>
      </c>
    </row>
    <row r="437" spans="1:11" x14ac:dyDescent="0.25">
      <c r="A437" t="s">
        <v>371</v>
      </c>
      <c r="B437">
        <v>8.5555559999999993</v>
      </c>
      <c r="C437">
        <v>1.047126</v>
      </c>
      <c r="D437">
        <v>9.4836000000000004E-2</v>
      </c>
      <c r="E437">
        <v>13.14594</v>
      </c>
      <c r="F437">
        <v>1814.624444</v>
      </c>
      <c r="G437">
        <v>0.51358000000000004</v>
      </c>
      <c r="H437" t="s">
        <v>1</v>
      </c>
      <c r="I437" t="s">
        <v>634</v>
      </c>
      <c r="J437" t="s">
        <v>376</v>
      </c>
      <c r="K437">
        <f t="shared" si="6"/>
        <v>46.448350915840493</v>
      </c>
    </row>
    <row r="438" spans="1:11" x14ac:dyDescent="0.25">
      <c r="A438" t="s">
        <v>371</v>
      </c>
      <c r="B438">
        <v>8.5555559999999993</v>
      </c>
      <c r="C438">
        <v>1.047126</v>
      </c>
      <c r="D438">
        <v>9.4836000000000004E-2</v>
      </c>
      <c r="E438">
        <v>13.14594</v>
      </c>
      <c r="F438">
        <v>1814.624444</v>
      </c>
      <c r="G438">
        <v>0.51358000000000004</v>
      </c>
      <c r="H438" t="s">
        <v>377</v>
      </c>
      <c r="I438" t="s">
        <v>634</v>
      </c>
      <c r="J438" t="s">
        <v>376</v>
      </c>
      <c r="K438">
        <f t="shared" si="6"/>
        <v>46.448350915840493</v>
      </c>
    </row>
    <row r="439" spans="1:11" x14ac:dyDescent="0.25">
      <c r="A439" t="s">
        <v>371</v>
      </c>
      <c r="B439">
        <v>8.5555559999999993</v>
      </c>
      <c r="C439">
        <v>1.047126</v>
      </c>
      <c r="D439">
        <v>9.4836000000000004E-2</v>
      </c>
      <c r="E439">
        <v>13.14594</v>
      </c>
      <c r="F439">
        <v>1814.624444</v>
      </c>
      <c r="G439">
        <v>0.51358000000000004</v>
      </c>
      <c r="H439" t="s">
        <v>378</v>
      </c>
      <c r="I439" t="s">
        <v>634</v>
      </c>
      <c r="J439" t="s">
        <v>376</v>
      </c>
      <c r="K439">
        <f t="shared" si="6"/>
        <v>46.448350915840493</v>
      </c>
    </row>
    <row r="440" spans="1:11" x14ac:dyDescent="0.25">
      <c r="A440" t="s">
        <v>379</v>
      </c>
      <c r="B440">
        <v>8.8000000000000007</v>
      </c>
      <c r="C440">
        <v>1.040586</v>
      </c>
      <c r="D440">
        <v>9.2216999999999993E-2</v>
      </c>
      <c r="E440">
        <v>13.381607000000001</v>
      </c>
      <c r="F440">
        <v>1768.924</v>
      </c>
      <c r="G440">
        <v>3.2480000000000002</v>
      </c>
      <c r="H440" t="s">
        <v>1</v>
      </c>
      <c r="I440" t="s">
        <v>634</v>
      </c>
      <c r="J440" t="s">
        <v>27</v>
      </c>
      <c r="K440">
        <f t="shared" si="6"/>
        <v>7.2878835532229065</v>
      </c>
    </row>
    <row r="441" spans="1:11" x14ac:dyDescent="0.25">
      <c r="A441" t="s">
        <v>379</v>
      </c>
      <c r="B441">
        <v>8.8000000000000007</v>
      </c>
      <c r="C441">
        <v>1.040586</v>
      </c>
      <c r="D441">
        <v>9.2216999999999993E-2</v>
      </c>
      <c r="E441">
        <v>13.381607000000001</v>
      </c>
      <c r="F441">
        <v>1768.924</v>
      </c>
      <c r="G441">
        <v>3.2480000000000002</v>
      </c>
      <c r="H441" t="s">
        <v>1</v>
      </c>
      <c r="I441" t="s">
        <v>634</v>
      </c>
      <c r="J441" t="s">
        <v>33</v>
      </c>
      <c r="K441">
        <f t="shared" si="6"/>
        <v>7.2878835532229065</v>
      </c>
    </row>
    <row r="442" spans="1:11" x14ac:dyDescent="0.25">
      <c r="A442" t="s">
        <v>379</v>
      </c>
      <c r="B442">
        <v>8.8000000000000007</v>
      </c>
      <c r="C442">
        <v>1.040586</v>
      </c>
      <c r="D442">
        <v>9.2216999999999993E-2</v>
      </c>
      <c r="E442">
        <v>13.381607000000001</v>
      </c>
      <c r="F442">
        <v>1768.924</v>
      </c>
      <c r="G442">
        <v>3.2480000000000002</v>
      </c>
      <c r="H442" t="s">
        <v>1</v>
      </c>
      <c r="I442" t="s">
        <v>634</v>
      </c>
      <c r="J442" t="s">
        <v>372</v>
      </c>
      <c r="K442">
        <f t="shared" si="6"/>
        <v>7.2878835532229065</v>
      </c>
    </row>
    <row r="443" spans="1:11" x14ac:dyDescent="0.25">
      <c r="A443" t="s">
        <v>379</v>
      </c>
      <c r="B443">
        <v>8.8000000000000007</v>
      </c>
      <c r="C443">
        <v>1.040586</v>
      </c>
      <c r="D443">
        <v>9.2216999999999993E-2</v>
      </c>
      <c r="E443">
        <v>13.381607000000001</v>
      </c>
      <c r="F443">
        <v>1768.924</v>
      </c>
      <c r="G443">
        <v>3.2480000000000002</v>
      </c>
      <c r="H443" t="s">
        <v>1</v>
      </c>
      <c r="I443" t="s">
        <v>634</v>
      </c>
      <c r="J443" t="s">
        <v>28</v>
      </c>
      <c r="K443">
        <f t="shared" si="6"/>
        <v>7.2878835532229065</v>
      </c>
    </row>
    <row r="444" spans="1:11" x14ac:dyDescent="0.25">
      <c r="A444" t="s">
        <v>379</v>
      </c>
      <c r="B444">
        <v>8.8000000000000007</v>
      </c>
      <c r="C444">
        <v>1.040586</v>
      </c>
      <c r="D444">
        <v>9.2216999999999993E-2</v>
      </c>
      <c r="E444">
        <v>13.381607000000001</v>
      </c>
      <c r="F444">
        <v>1768.924</v>
      </c>
      <c r="G444">
        <v>3.2480000000000002</v>
      </c>
      <c r="H444" t="s">
        <v>1</v>
      </c>
      <c r="I444" t="s">
        <v>634</v>
      </c>
      <c r="J444" t="s">
        <v>380</v>
      </c>
      <c r="K444">
        <f t="shared" si="6"/>
        <v>7.2878835532229065</v>
      </c>
    </row>
    <row r="445" spans="1:11" x14ac:dyDescent="0.25">
      <c r="A445" t="s">
        <v>379</v>
      </c>
      <c r="B445">
        <v>8.8000000000000007</v>
      </c>
      <c r="C445">
        <v>1.040586</v>
      </c>
      <c r="D445">
        <v>9.2216999999999993E-2</v>
      </c>
      <c r="E445">
        <v>13.381607000000001</v>
      </c>
      <c r="F445">
        <v>1768.924</v>
      </c>
      <c r="G445">
        <v>3.2480000000000002</v>
      </c>
      <c r="H445" t="s">
        <v>1</v>
      </c>
      <c r="I445" t="s">
        <v>634</v>
      </c>
      <c r="J445" t="s">
        <v>22</v>
      </c>
      <c r="K445">
        <f t="shared" si="6"/>
        <v>7.2878835532229065</v>
      </c>
    </row>
    <row r="446" spans="1:11" x14ac:dyDescent="0.25">
      <c r="A446" t="s">
        <v>381</v>
      </c>
      <c r="B446">
        <v>8.3636359999999996</v>
      </c>
      <c r="C446">
        <v>4.6000139999999998</v>
      </c>
      <c r="D446">
        <v>0.12439799999999999</v>
      </c>
      <c r="E446">
        <v>14.697982</v>
      </c>
      <c r="F446">
        <v>1784.7490909999999</v>
      </c>
      <c r="G446">
        <v>-3.6628099999999999</v>
      </c>
      <c r="H446" t="s">
        <v>1</v>
      </c>
      <c r="I446" t="s">
        <v>634</v>
      </c>
      <c r="J446" t="s">
        <v>380</v>
      </c>
      <c r="K446">
        <f t="shared" si="6"/>
        <v>7.1617719767157899</v>
      </c>
    </row>
    <row r="447" spans="1:11" x14ac:dyDescent="0.25">
      <c r="A447" t="s">
        <v>381</v>
      </c>
      <c r="B447">
        <v>8.3636359999999996</v>
      </c>
      <c r="C447">
        <v>4.6000139999999998</v>
      </c>
      <c r="D447">
        <v>0.12439799999999999</v>
      </c>
      <c r="E447">
        <v>14.697982</v>
      </c>
      <c r="F447">
        <v>1784.7490909999999</v>
      </c>
      <c r="G447">
        <v>-3.6628099999999999</v>
      </c>
      <c r="H447" t="s">
        <v>1</v>
      </c>
      <c r="I447" t="s">
        <v>634</v>
      </c>
      <c r="J447" t="s">
        <v>110</v>
      </c>
      <c r="K447">
        <f t="shared" si="6"/>
        <v>7.1617719767157899</v>
      </c>
    </row>
    <row r="448" spans="1:11" x14ac:dyDescent="0.25">
      <c r="A448" t="s">
        <v>386</v>
      </c>
      <c r="B448">
        <v>7.5</v>
      </c>
      <c r="C448">
        <v>0.63733300000000004</v>
      </c>
      <c r="D448">
        <v>0.14035700000000001</v>
      </c>
      <c r="E448">
        <v>9.9237199999999994</v>
      </c>
      <c r="F448">
        <v>1726.8</v>
      </c>
      <c r="G448">
        <v>-0.88400000000000001</v>
      </c>
      <c r="H448" t="s">
        <v>1</v>
      </c>
      <c r="I448" t="s">
        <v>634</v>
      </c>
      <c r="J448" t="s">
        <v>387</v>
      </c>
      <c r="K448">
        <f t="shared" si="6"/>
        <v>19.384931782805428</v>
      </c>
    </row>
    <row r="449" spans="1:11" x14ac:dyDescent="0.25">
      <c r="A449" t="s">
        <v>386</v>
      </c>
      <c r="B449">
        <v>7.5</v>
      </c>
      <c r="C449">
        <v>0.63733300000000004</v>
      </c>
      <c r="D449">
        <v>0.14035700000000001</v>
      </c>
      <c r="E449">
        <v>9.9237199999999994</v>
      </c>
      <c r="F449">
        <v>1726.8</v>
      </c>
      <c r="G449">
        <v>-0.88400000000000001</v>
      </c>
      <c r="H449" t="s">
        <v>388</v>
      </c>
      <c r="I449" t="s">
        <v>634</v>
      </c>
      <c r="J449" t="s">
        <v>387</v>
      </c>
      <c r="K449">
        <f t="shared" si="6"/>
        <v>19.384931782805428</v>
      </c>
    </row>
    <row r="450" spans="1:11" x14ac:dyDescent="0.25">
      <c r="A450" t="s">
        <v>389</v>
      </c>
      <c r="B450">
        <v>7.5</v>
      </c>
      <c r="C450">
        <v>4.8952960000000001</v>
      </c>
      <c r="D450">
        <v>0.14064299999999999</v>
      </c>
      <c r="E450">
        <v>14.897512000000001</v>
      </c>
      <c r="F450">
        <v>1959.333333</v>
      </c>
      <c r="G450">
        <v>-13.2</v>
      </c>
      <c r="H450" t="s">
        <v>1</v>
      </c>
      <c r="I450" t="s">
        <v>634</v>
      </c>
      <c r="J450" t="s">
        <v>369</v>
      </c>
      <c r="K450">
        <f t="shared" ref="K450:K513" si="7">(F450*E450)/(1000*ABS(G450))</f>
        <v>2.211302412149053</v>
      </c>
    </row>
    <row r="451" spans="1:11" x14ac:dyDescent="0.25">
      <c r="A451" t="s">
        <v>391</v>
      </c>
      <c r="B451">
        <v>8.26</v>
      </c>
      <c r="C451">
        <v>0.69892500000000002</v>
      </c>
      <c r="D451">
        <v>0.143183</v>
      </c>
      <c r="E451">
        <v>10.794684</v>
      </c>
      <c r="F451">
        <v>1715.81</v>
      </c>
      <c r="G451">
        <v>-3.38096</v>
      </c>
      <c r="H451" t="s">
        <v>1</v>
      </c>
      <c r="I451" t="s">
        <v>634</v>
      </c>
      <c r="J451" t="s">
        <v>392</v>
      </c>
      <c r="K451">
        <f t="shared" si="7"/>
        <v>5.4782152862027358</v>
      </c>
    </row>
    <row r="452" spans="1:11" x14ac:dyDescent="0.25">
      <c r="A452" t="s">
        <v>391</v>
      </c>
      <c r="B452">
        <v>8.26</v>
      </c>
      <c r="C452">
        <v>0.69892500000000002</v>
      </c>
      <c r="D452">
        <v>0.143183</v>
      </c>
      <c r="E452">
        <v>10.794684</v>
      </c>
      <c r="F452">
        <v>1715.81</v>
      </c>
      <c r="G452">
        <v>-3.38096</v>
      </c>
      <c r="H452" t="s">
        <v>388</v>
      </c>
      <c r="I452" t="s">
        <v>634</v>
      </c>
      <c r="J452" t="s">
        <v>392</v>
      </c>
      <c r="K452">
        <f t="shared" si="7"/>
        <v>5.4782152862027358</v>
      </c>
    </row>
    <row r="453" spans="1:11" x14ac:dyDescent="0.25">
      <c r="A453" t="s">
        <v>391</v>
      </c>
      <c r="B453">
        <v>8.26</v>
      </c>
      <c r="C453">
        <v>0.69892500000000002</v>
      </c>
      <c r="D453">
        <v>0.143183</v>
      </c>
      <c r="E453">
        <v>10.794684</v>
      </c>
      <c r="F453">
        <v>1715.81</v>
      </c>
      <c r="G453">
        <v>-3.38096</v>
      </c>
      <c r="H453" t="s">
        <v>393</v>
      </c>
      <c r="I453" t="s">
        <v>634</v>
      </c>
      <c r="J453" t="s">
        <v>392</v>
      </c>
      <c r="K453">
        <f t="shared" si="7"/>
        <v>5.4782152862027358</v>
      </c>
    </row>
    <row r="454" spans="1:11" x14ac:dyDescent="0.25">
      <c r="A454" t="s">
        <v>394</v>
      </c>
      <c r="B454">
        <v>8.1666670000000003</v>
      </c>
      <c r="C454">
        <v>0.91344999999999998</v>
      </c>
      <c r="D454">
        <v>0.13436799999999999</v>
      </c>
      <c r="E454">
        <v>13.302898000000001</v>
      </c>
      <c r="F454">
        <v>1795.833333</v>
      </c>
      <c r="G454">
        <v>-4.0777780000000003</v>
      </c>
      <c r="H454" t="s">
        <v>166</v>
      </c>
      <c r="I454" t="s">
        <v>634</v>
      </c>
      <c r="J454" t="s">
        <v>167</v>
      </c>
      <c r="K454">
        <f t="shared" si="7"/>
        <v>5.8585307130253375</v>
      </c>
    </row>
    <row r="455" spans="1:11" x14ac:dyDescent="0.25">
      <c r="A455" t="s">
        <v>395</v>
      </c>
      <c r="B455">
        <v>8.3333329999999997</v>
      </c>
      <c r="C455">
        <v>1.0009140000000001</v>
      </c>
      <c r="D455">
        <v>0.13392499999999999</v>
      </c>
      <c r="E455">
        <v>12.662549</v>
      </c>
      <c r="F455">
        <v>1823.333333</v>
      </c>
      <c r="G455">
        <v>-4.8888889999999998</v>
      </c>
      <c r="H455" t="s">
        <v>166</v>
      </c>
      <c r="I455" t="s">
        <v>634</v>
      </c>
      <c r="J455" t="s">
        <v>167</v>
      </c>
      <c r="K455">
        <f t="shared" si="7"/>
        <v>4.7225550983967555</v>
      </c>
    </row>
    <row r="456" spans="1:11" x14ac:dyDescent="0.25">
      <c r="A456" t="s">
        <v>396</v>
      </c>
      <c r="B456">
        <v>8</v>
      </c>
      <c r="C456">
        <v>0.92408100000000004</v>
      </c>
      <c r="D456">
        <v>0.13836200000000001</v>
      </c>
      <c r="E456">
        <v>13.381607000000001</v>
      </c>
      <c r="F456">
        <v>1801.2</v>
      </c>
      <c r="G456">
        <v>-4.1920000000000002</v>
      </c>
      <c r="H456" t="s">
        <v>1</v>
      </c>
      <c r="I456" t="s">
        <v>634</v>
      </c>
      <c r="J456" t="s">
        <v>369</v>
      </c>
      <c r="K456">
        <f t="shared" si="7"/>
        <v>5.7497496489503819</v>
      </c>
    </row>
    <row r="457" spans="1:11" x14ac:dyDescent="0.25">
      <c r="A457" t="s">
        <v>396</v>
      </c>
      <c r="B457">
        <v>8</v>
      </c>
      <c r="C457">
        <v>0.92408100000000004</v>
      </c>
      <c r="D457">
        <v>0.13836200000000001</v>
      </c>
      <c r="E457">
        <v>13.381607000000001</v>
      </c>
      <c r="F457">
        <v>1801.2</v>
      </c>
      <c r="G457">
        <v>-4.1920000000000002</v>
      </c>
      <c r="H457" t="s">
        <v>397</v>
      </c>
      <c r="I457" t="s">
        <v>634</v>
      </c>
      <c r="J457" t="s">
        <v>367</v>
      </c>
      <c r="K457">
        <f t="shared" si="7"/>
        <v>5.7497496489503819</v>
      </c>
    </row>
    <row r="458" spans="1:11" x14ac:dyDescent="0.25">
      <c r="A458" t="s">
        <v>396</v>
      </c>
      <c r="B458">
        <v>8</v>
      </c>
      <c r="C458">
        <v>0.92408100000000004</v>
      </c>
      <c r="D458">
        <v>0.13836200000000001</v>
      </c>
      <c r="E458">
        <v>13.381607000000001</v>
      </c>
      <c r="F458">
        <v>1801.2</v>
      </c>
      <c r="G458">
        <v>-4.1920000000000002</v>
      </c>
      <c r="H458" t="s">
        <v>1</v>
      </c>
      <c r="I458" t="s">
        <v>634</v>
      </c>
      <c r="J458" t="s">
        <v>151</v>
      </c>
      <c r="K458">
        <f t="shared" si="7"/>
        <v>5.7497496489503819</v>
      </c>
    </row>
    <row r="459" spans="1:11" x14ac:dyDescent="0.25">
      <c r="A459" t="s">
        <v>396</v>
      </c>
      <c r="B459">
        <v>8</v>
      </c>
      <c r="C459">
        <v>0.92408100000000004</v>
      </c>
      <c r="D459">
        <v>0.13836200000000001</v>
      </c>
      <c r="E459">
        <v>13.381607000000001</v>
      </c>
      <c r="F459">
        <v>1801.2</v>
      </c>
      <c r="G459">
        <v>-4.1920000000000002</v>
      </c>
      <c r="H459" t="s">
        <v>398</v>
      </c>
      <c r="I459" t="s">
        <v>634</v>
      </c>
      <c r="J459" t="s">
        <v>399</v>
      </c>
      <c r="K459">
        <f t="shared" si="7"/>
        <v>5.7497496489503819</v>
      </c>
    </row>
    <row r="460" spans="1:11" x14ac:dyDescent="0.25">
      <c r="A460" t="s">
        <v>396</v>
      </c>
      <c r="B460">
        <v>8</v>
      </c>
      <c r="C460">
        <v>0.92408100000000004</v>
      </c>
      <c r="D460">
        <v>0.13836200000000001</v>
      </c>
      <c r="E460">
        <v>13.381607000000001</v>
      </c>
      <c r="F460">
        <v>1801.2</v>
      </c>
      <c r="G460">
        <v>-4.1920000000000002</v>
      </c>
      <c r="H460" t="s">
        <v>400</v>
      </c>
      <c r="I460" t="s">
        <v>634</v>
      </c>
      <c r="J460" t="s">
        <v>401</v>
      </c>
      <c r="K460">
        <f t="shared" si="7"/>
        <v>5.7497496489503819</v>
      </c>
    </row>
    <row r="461" spans="1:11" x14ac:dyDescent="0.25">
      <c r="A461" t="s">
        <v>396</v>
      </c>
      <c r="B461">
        <v>8</v>
      </c>
      <c r="C461">
        <v>0.92408100000000004</v>
      </c>
      <c r="D461">
        <v>0.13836200000000001</v>
      </c>
      <c r="E461">
        <v>13.381607000000001</v>
      </c>
      <c r="F461">
        <v>1801.2</v>
      </c>
      <c r="G461">
        <v>-4.1920000000000002</v>
      </c>
      <c r="H461" t="s">
        <v>407</v>
      </c>
      <c r="I461" t="s">
        <v>634</v>
      </c>
      <c r="J461" t="s">
        <v>401</v>
      </c>
      <c r="K461">
        <f t="shared" si="7"/>
        <v>5.7497496489503819</v>
      </c>
    </row>
    <row r="462" spans="1:11" x14ac:dyDescent="0.25">
      <c r="A462" t="s">
        <v>396</v>
      </c>
      <c r="B462">
        <v>8</v>
      </c>
      <c r="C462">
        <v>0.92408100000000004</v>
      </c>
      <c r="D462">
        <v>0.13836200000000001</v>
      </c>
      <c r="E462">
        <v>13.381607000000001</v>
      </c>
      <c r="F462">
        <v>1801.2</v>
      </c>
      <c r="G462">
        <v>-4.1920000000000002</v>
      </c>
      <c r="H462" t="s">
        <v>408</v>
      </c>
      <c r="I462" t="s">
        <v>634</v>
      </c>
      <c r="J462" t="s">
        <v>409</v>
      </c>
      <c r="K462">
        <f t="shared" si="7"/>
        <v>5.7497496489503819</v>
      </c>
    </row>
    <row r="463" spans="1:11" x14ac:dyDescent="0.25">
      <c r="A463" t="s">
        <v>396</v>
      </c>
      <c r="B463">
        <v>8</v>
      </c>
      <c r="C463">
        <v>0.92408100000000004</v>
      </c>
      <c r="D463">
        <v>0.13836200000000001</v>
      </c>
      <c r="E463">
        <v>13.381607000000001</v>
      </c>
      <c r="F463">
        <v>1801.2</v>
      </c>
      <c r="G463">
        <v>-4.1920000000000002</v>
      </c>
      <c r="H463" t="s">
        <v>410</v>
      </c>
      <c r="I463" t="s">
        <v>634</v>
      </c>
      <c r="J463" t="s">
        <v>409</v>
      </c>
      <c r="K463">
        <f t="shared" si="7"/>
        <v>5.7497496489503819</v>
      </c>
    </row>
    <row r="464" spans="1:11" x14ac:dyDescent="0.25">
      <c r="A464" t="s">
        <v>396</v>
      </c>
      <c r="B464">
        <v>8</v>
      </c>
      <c r="C464">
        <v>0.92408100000000004</v>
      </c>
      <c r="D464">
        <v>0.13836200000000001</v>
      </c>
      <c r="E464">
        <v>13.381607000000001</v>
      </c>
      <c r="F464">
        <v>1801.2</v>
      </c>
      <c r="G464">
        <v>-4.1920000000000002</v>
      </c>
      <c r="H464" t="s">
        <v>1</v>
      </c>
      <c r="I464" t="s">
        <v>634</v>
      </c>
      <c r="J464" t="s">
        <v>411</v>
      </c>
      <c r="K464">
        <f t="shared" si="7"/>
        <v>5.7497496489503819</v>
      </c>
    </row>
    <row r="465" spans="1:11" x14ac:dyDescent="0.25">
      <c r="A465" t="s">
        <v>396</v>
      </c>
      <c r="B465">
        <v>8</v>
      </c>
      <c r="C465">
        <v>0.92408100000000004</v>
      </c>
      <c r="D465">
        <v>0.13836200000000001</v>
      </c>
      <c r="E465">
        <v>13.381607000000001</v>
      </c>
      <c r="F465">
        <v>1801.2</v>
      </c>
      <c r="G465">
        <v>-4.1920000000000002</v>
      </c>
      <c r="H465" t="s">
        <v>412</v>
      </c>
      <c r="I465" t="s">
        <v>634</v>
      </c>
      <c r="J465" t="s">
        <v>411</v>
      </c>
      <c r="K465">
        <f t="shared" si="7"/>
        <v>5.7497496489503819</v>
      </c>
    </row>
    <row r="466" spans="1:11" x14ac:dyDescent="0.25">
      <c r="A466" t="s">
        <v>413</v>
      </c>
      <c r="B466">
        <v>8.0555559999999993</v>
      </c>
      <c r="C466">
        <v>1.028416</v>
      </c>
      <c r="D466">
        <v>0.118825</v>
      </c>
      <c r="E466">
        <v>12.630573999999999</v>
      </c>
      <c r="F466">
        <v>1869.2777779999999</v>
      </c>
      <c r="G466">
        <v>-4.1320990000000002</v>
      </c>
      <c r="H466" t="s">
        <v>166</v>
      </c>
      <c r="I466" t="s">
        <v>634</v>
      </c>
      <c r="J466" t="s">
        <v>167</v>
      </c>
      <c r="K466">
        <f t="shared" si="7"/>
        <v>5.7138154970596222</v>
      </c>
    </row>
    <row r="467" spans="1:11" x14ac:dyDescent="0.25">
      <c r="A467" t="s">
        <v>414</v>
      </c>
      <c r="B467">
        <v>7.76</v>
      </c>
      <c r="C467">
        <v>0.96007200000000004</v>
      </c>
      <c r="D467">
        <v>0.13628599999999999</v>
      </c>
      <c r="E467">
        <v>13.229616999999999</v>
      </c>
      <c r="F467">
        <v>1828.32</v>
      </c>
      <c r="G467">
        <v>-3.8027199999999999</v>
      </c>
      <c r="H467" t="s">
        <v>408</v>
      </c>
      <c r="I467" t="s">
        <v>634</v>
      </c>
      <c r="J467" t="s">
        <v>409</v>
      </c>
      <c r="K467">
        <f t="shared" si="7"/>
        <v>6.3607032212311179</v>
      </c>
    </row>
    <row r="468" spans="1:11" x14ac:dyDescent="0.25">
      <c r="A468" t="s">
        <v>414</v>
      </c>
      <c r="B468">
        <v>7.76</v>
      </c>
      <c r="C468">
        <v>0.96007200000000004</v>
      </c>
      <c r="D468">
        <v>0.13628599999999999</v>
      </c>
      <c r="E468">
        <v>13.229616999999999</v>
      </c>
      <c r="F468">
        <v>1828.32</v>
      </c>
      <c r="G468">
        <v>-3.8027199999999999</v>
      </c>
      <c r="H468" t="s">
        <v>415</v>
      </c>
      <c r="I468" t="s">
        <v>634</v>
      </c>
      <c r="J468" t="s">
        <v>409</v>
      </c>
      <c r="K468">
        <f t="shared" si="7"/>
        <v>6.3607032212311179</v>
      </c>
    </row>
    <row r="469" spans="1:11" x14ac:dyDescent="0.25">
      <c r="A469" t="s">
        <v>417</v>
      </c>
      <c r="B469">
        <v>8.0740739999999995</v>
      </c>
      <c r="C469">
        <v>0.92609200000000003</v>
      </c>
      <c r="D469">
        <v>0.13670599999999999</v>
      </c>
      <c r="E469">
        <v>13.296196999999999</v>
      </c>
      <c r="F469">
        <v>1798.7407410000001</v>
      </c>
      <c r="G469">
        <v>-4.170096</v>
      </c>
      <c r="H469" t="s">
        <v>408</v>
      </c>
      <c r="I469" t="s">
        <v>634</v>
      </c>
      <c r="J469" t="s">
        <v>409</v>
      </c>
      <c r="K469">
        <f t="shared" si="7"/>
        <v>5.7352183844837086</v>
      </c>
    </row>
    <row r="470" spans="1:11" x14ac:dyDescent="0.25">
      <c r="A470" t="s">
        <v>417</v>
      </c>
      <c r="B470">
        <v>8.0740739999999995</v>
      </c>
      <c r="C470">
        <v>0.92609200000000003</v>
      </c>
      <c r="D470">
        <v>0.13670599999999999</v>
      </c>
      <c r="E470">
        <v>13.296196999999999</v>
      </c>
      <c r="F470">
        <v>1798.7407410000001</v>
      </c>
      <c r="G470">
        <v>-4.170096</v>
      </c>
      <c r="H470" t="s">
        <v>410</v>
      </c>
      <c r="I470" t="s">
        <v>634</v>
      </c>
      <c r="J470" t="s">
        <v>409</v>
      </c>
      <c r="K470">
        <f t="shared" si="7"/>
        <v>5.7352183844837086</v>
      </c>
    </row>
    <row r="471" spans="1:11" x14ac:dyDescent="0.25">
      <c r="A471" t="s">
        <v>418</v>
      </c>
      <c r="B471">
        <v>8.4444440000000007</v>
      </c>
      <c r="C471">
        <v>0.90578099999999995</v>
      </c>
      <c r="D471">
        <v>0.127604</v>
      </c>
      <c r="E471">
        <v>12.662549</v>
      </c>
      <c r="F471">
        <v>1786.7777779999999</v>
      </c>
      <c r="G471">
        <v>-3.4864199999999999</v>
      </c>
      <c r="H471" t="s">
        <v>166</v>
      </c>
      <c r="I471" t="s">
        <v>634</v>
      </c>
      <c r="J471" t="s">
        <v>167</v>
      </c>
      <c r="K471">
        <f t="shared" si="7"/>
        <v>6.4895110646554688</v>
      </c>
    </row>
    <row r="472" spans="1:11" x14ac:dyDescent="0.25">
      <c r="A472" t="s">
        <v>420</v>
      </c>
      <c r="B472">
        <v>7.8571429999999998</v>
      </c>
      <c r="C472">
        <v>1.3697589999999999</v>
      </c>
      <c r="D472">
        <v>0.139044</v>
      </c>
      <c r="E472">
        <v>14.336142000000001</v>
      </c>
      <c r="F472">
        <v>1819.380952</v>
      </c>
      <c r="G472">
        <v>-5.3188209999999998</v>
      </c>
      <c r="H472" t="s">
        <v>1</v>
      </c>
      <c r="I472" t="s">
        <v>634</v>
      </c>
      <c r="J472" t="s">
        <v>411</v>
      </c>
      <c r="K472">
        <f t="shared" si="7"/>
        <v>4.9038882263507615</v>
      </c>
    </row>
    <row r="473" spans="1:11" x14ac:dyDescent="0.25">
      <c r="A473" t="s">
        <v>424</v>
      </c>
      <c r="B473">
        <v>8.0930230000000005</v>
      </c>
      <c r="C473">
        <v>2.4454539999999998</v>
      </c>
      <c r="D473">
        <v>0.13476199999999999</v>
      </c>
      <c r="E473">
        <v>12.825995000000001</v>
      </c>
      <c r="F473">
        <v>1943.139535</v>
      </c>
      <c r="G473">
        <v>-4.1622500000000002</v>
      </c>
      <c r="H473" t="s">
        <v>1</v>
      </c>
      <c r="I473" t="s">
        <v>634</v>
      </c>
      <c r="J473" t="s">
        <v>172</v>
      </c>
      <c r="K473">
        <f t="shared" si="7"/>
        <v>5.9877945726980188</v>
      </c>
    </row>
    <row r="474" spans="1:11" x14ac:dyDescent="0.25">
      <c r="A474" t="s">
        <v>429</v>
      </c>
      <c r="B474">
        <v>8.0535709999999998</v>
      </c>
      <c r="C474">
        <v>5.1926439999999996</v>
      </c>
      <c r="D474">
        <v>0.13037699999999999</v>
      </c>
      <c r="E474">
        <v>13.374298</v>
      </c>
      <c r="F474">
        <v>1874.2857140000001</v>
      </c>
      <c r="G474">
        <v>-10.646684</v>
      </c>
      <c r="H474" t="s">
        <v>1</v>
      </c>
      <c r="I474" t="s">
        <v>634</v>
      </c>
      <c r="J474" t="s">
        <v>430</v>
      </c>
      <c r="K474">
        <f t="shared" si="7"/>
        <v>2.3544660174171383</v>
      </c>
    </row>
    <row r="475" spans="1:11" x14ac:dyDescent="0.25">
      <c r="A475" t="s">
        <v>439</v>
      </c>
      <c r="B475">
        <v>8.25</v>
      </c>
      <c r="C475">
        <v>1.0289410000000001</v>
      </c>
      <c r="D475">
        <v>9.6695000000000003E-2</v>
      </c>
      <c r="E475">
        <v>11.526289</v>
      </c>
      <c r="F475">
        <v>1871.75</v>
      </c>
      <c r="G475">
        <v>-3.7749999999999999</v>
      </c>
      <c r="H475" t="s">
        <v>1</v>
      </c>
      <c r="I475" t="s">
        <v>634</v>
      </c>
      <c r="J475" t="s">
        <v>372</v>
      </c>
      <c r="K475">
        <f t="shared" si="7"/>
        <v>5.715054684966888</v>
      </c>
    </row>
    <row r="476" spans="1:11" x14ac:dyDescent="0.25">
      <c r="A476" t="s">
        <v>439</v>
      </c>
      <c r="B476">
        <v>8.25</v>
      </c>
      <c r="C476">
        <v>1.0289410000000001</v>
      </c>
      <c r="D476">
        <v>9.6695000000000003E-2</v>
      </c>
      <c r="E476">
        <v>11.526289</v>
      </c>
      <c r="F476">
        <v>1871.75</v>
      </c>
      <c r="G476">
        <v>-3.7749999999999999</v>
      </c>
      <c r="H476" t="s">
        <v>1</v>
      </c>
      <c r="I476" t="s">
        <v>634</v>
      </c>
      <c r="J476" t="s">
        <v>202</v>
      </c>
      <c r="K476">
        <f t="shared" si="7"/>
        <v>5.715054684966888</v>
      </c>
    </row>
    <row r="477" spans="1:11" x14ac:dyDescent="0.25">
      <c r="A477" t="s">
        <v>439</v>
      </c>
      <c r="B477">
        <v>8.25</v>
      </c>
      <c r="C477">
        <v>1.0289410000000001</v>
      </c>
      <c r="D477">
        <v>9.6695000000000003E-2</v>
      </c>
      <c r="E477">
        <v>11.526289</v>
      </c>
      <c r="F477">
        <v>1871.75</v>
      </c>
      <c r="G477">
        <v>-3.7749999999999999</v>
      </c>
      <c r="H477" t="s">
        <v>203</v>
      </c>
      <c r="I477" t="s">
        <v>634</v>
      </c>
      <c r="J477" t="s">
        <v>202</v>
      </c>
      <c r="K477">
        <f t="shared" si="7"/>
        <v>5.715054684966888</v>
      </c>
    </row>
    <row r="478" spans="1:11" x14ac:dyDescent="0.25">
      <c r="A478" t="s">
        <v>439</v>
      </c>
      <c r="B478">
        <v>8.25</v>
      </c>
      <c r="C478">
        <v>1.0289410000000001</v>
      </c>
      <c r="D478">
        <v>9.6695000000000003E-2</v>
      </c>
      <c r="E478">
        <v>11.526289</v>
      </c>
      <c r="F478">
        <v>1871.75</v>
      </c>
      <c r="G478">
        <v>-3.7749999999999999</v>
      </c>
      <c r="H478" t="s">
        <v>204</v>
      </c>
      <c r="I478" t="s">
        <v>634</v>
      </c>
      <c r="J478" t="s">
        <v>202</v>
      </c>
      <c r="K478">
        <f t="shared" si="7"/>
        <v>5.715054684966888</v>
      </c>
    </row>
    <row r="479" spans="1:11" x14ac:dyDescent="0.25">
      <c r="A479" t="s">
        <v>439</v>
      </c>
      <c r="B479">
        <v>8.25</v>
      </c>
      <c r="C479">
        <v>1.0289410000000001</v>
      </c>
      <c r="D479">
        <v>9.6695000000000003E-2</v>
      </c>
      <c r="E479">
        <v>11.526289</v>
      </c>
      <c r="F479">
        <v>1871.75</v>
      </c>
      <c r="G479">
        <v>-3.7749999999999999</v>
      </c>
      <c r="H479" t="s">
        <v>203</v>
      </c>
      <c r="I479" t="s">
        <v>634</v>
      </c>
      <c r="J479" t="s">
        <v>205</v>
      </c>
      <c r="K479">
        <f t="shared" si="7"/>
        <v>5.715054684966888</v>
      </c>
    </row>
    <row r="480" spans="1:11" x14ac:dyDescent="0.25">
      <c r="A480" t="s">
        <v>439</v>
      </c>
      <c r="B480">
        <v>8.25</v>
      </c>
      <c r="C480">
        <v>1.0289410000000001</v>
      </c>
      <c r="D480">
        <v>9.6695000000000003E-2</v>
      </c>
      <c r="E480">
        <v>11.526289</v>
      </c>
      <c r="F480">
        <v>1871.75</v>
      </c>
      <c r="G480">
        <v>-3.7749999999999999</v>
      </c>
      <c r="H480" t="s">
        <v>49</v>
      </c>
      <c r="I480" t="s">
        <v>634</v>
      </c>
      <c r="J480" t="s">
        <v>85</v>
      </c>
      <c r="K480">
        <f t="shared" si="7"/>
        <v>5.715054684966888</v>
      </c>
    </row>
    <row r="481" spans="1:11" x14ac:dyDescent="0.25">
      <c r="A481" t="s">
        <v>439</v>
      </c>
      <c r="B481">
        <v>8.25</v>
      </c>
      <c r="C481">
        <v>1.0289410000000001</v>
      </c>
      <c r="D481">
        <v>9.6695000000000003E-2</v>
      </c>
      <c r="E481">
        <v>11.526289</v>
      </c>
      <c r="F481">
        <v>1871.75</v>
      </c>
      <c r="G481">
        <v>-3.7749999999999999</v>
      </c>
      <c r="H481" t="s">
        <v>1</v>
      </c>
      <c r="I481" t="s">
        <v>634</v>
      </c>
      <c r="J481" t="s">
        <v>200</v>
      </c>
      <c r="K481">
        <f t="shared" si="7"/>
        <v>5.715054684966888</v>
      </c>
    </row>
    <row r="482" spans="1:11" x14ac:dyDescent="0.25">
      <c r="A482" t="s">
        <v>439</v>
      </c>
      <c r="B482">
        <v>8.25</v>
      </c>
      <c r="C482">
        <v>1.0289410000000001</v>
      </c>
      <c r="D482">
        <v>9.6695000000000003E-2</v>
      </c>
      <c r="E482">
        <v>11.526289</v>
      </c>
      <c r="F482">
        <v>1871.75</v>
      </c>
      <c r="G482">
        <v>-3.7749999999999999</v>
      </c>
      <c r="H482" t="s">
        <v>1</v>
      </c>
      <c r="I482" t="s">
        <v>634</v>
      </c>
      <c r="J482" t="s">
        <v>426</v>
      </c>
      <c r="K482">
        <f t="shared" si="7"/>
        <v>5.715054684966888</v>
      </c>
    </row>
    <row r="483" spans="1:11" x14ac:dyDescent="0.25">
      <c r="A483" t="s">
        <v>439</v>
      </c>
      <c r="B483">
        <v>8.25</v>
      </c>
      <c r="C483">
        <v>1.0289410000000001</v>
      </c>
      <c r="D483">
        <v>9.6695000000000003E-2</v>
      </c>
      <c r="E483">
        <v>11.526289</v>
      </c>
      <c r="F483">
        <v>1871.75</v>
      </c>
      <c r="G483">
        <v>-3.7749999999999999</v>
      </c>
      <c r="H483" t="s">
        <v>398</v>
      </c>
      <c r="I483" t="s">
        <v>634</v>
      </c>
      <c r="J483" t="s">
        <v>399</v>
      </c>
      <c r="K483">
        <f t="shared" si="7"/>
        <v>5.715054684966888</v>
      </c>
    </row>
    <row r="484" spans="1:11" x14ac:dyDescent="0.25">
      <c r="A484" t="s">
        <v>439</v>
      </c>
      <c r="B484">
        <v>8.25</v>
      </c>
      <c r="C484">
        <v>1.0289410000000001</v>
      </c>
      <c r="D484">
        <v>9.6695000000000003E-2</v>
      </c>
      <c r="E484">
        <v>11.526289</v>
      </c>
      <c r="F484">
        <v>1871.75</v>
      </c>
      <c r="G484">
        <v>-3.7749999999999999</v>
      </c>
      <c r="H484" t="s">
        <v>717</v>
      </c>
      <c r="I484" t="s">
        <v>634</v>
      </c>
      <c r="J484" t="s">
        <v>718</v>
      </c>
      <c r="K484">
        <f t="shared" si="7"/>
        <v>5.715054684966888</v>
      </c>
    </row>
    <row r="485" spans="1:11" x14ac:dyDescent="0.25">
      <c r="A485" t="s">
        <v>439</v>
      </c>
      <c r="B485">
        <v>8.25</v>
      </c>
      <c r="C485">
        <v>1.0289410000000001</v>
      </c>
      <c r="D485">
        <v>9.6695000000000003E-2</v>
      </c>
      <c r="E485">
        <v>11.526289</v>
      </c>
      <c r="F485">
        <v>1871.75</v>
      </c>
      <c r="G485">
        <v>-3.7749999999999999</v>
      </c>
      <c r="H485" t="s">
        <v>719</v>
      </c>
      <c r="I485" t="s">
        <v>634</v>
      </c>
      <c r="J485" t="s">
        <v>718</v>
      </c>
      <c r="K485">
        <f t="shared" si="7"/>
        <v>5.715054684966888</v>
      </c>
    </row>
    <row r="486" spans="1:11" x14ac:dyDescent="0.25">
      <c r="A486" t="s">
        <v>439</v>
      </c>
      <c r="B486">
        <v>8.25</v>
      </c>
      <c r="C486">
        <v>1.0289410000000001</v>
      </c>
      <c r="D486">
        <v>9.6695000000000003E-2</v>
      </c>
      <c r="E486">
        <v>11.526289</v>
      </c>
      <c r="F486">
        <v>1871.75</v>
      </c>
      <c r="G486">
        <v>-3.7749999999999999</v>
      </c>
      <c r="H486" t="s">
        <v>720</v>
      </c>
      <c r="I486" t="s">
        <v>634</v>
      </c>
      <c r="J486" t="s">
        <v>718</v>
      </c>
      <c r="K486">
        <f t="shared" si="7"/>
        <v>5.715054684966888</v>
      </c>
    </row>
    <row r="487" spans="1:11" x14ac:dyDescent="0.25">
      <c r="A487" t="s">
        <v>439</v>
      </c>
      <c r="B487">
        <v>8.25</v>
      </c>
      <c r="C487">
        <v>1.0289410000000001</v>
      </c>
      <c r="D487">
        <v>9.6695000000000003E-2</v>
      </c>
      <c r="E487">
        <v>11.526289</v>
      </c>
      <c r="F487">
        <v>1871.75</v>
      </c>
      <c r="G487">
        <v>-3.7749999999999999</v>
      </c>
      <c r="H487" t="s">
        <v>1</v>
      </c>
      <c r="I487" t="s">
        <v>634</v>
      </c>
      <c r="J487" t="s">
        <v>434</v>
      </c>
      <c r="K487">
        <f t="shared" si="7"/>
        <v>5.715054684966888</v>
      </c>
    </row>
    <row r="488" spans="1:11" x14ac:dyDescent="0.25">
      <c r="A488" t="s">
        <v>439</v>
      </c>
      <c r="B488">
        <v>8.25</v>
      </c>
      <c r="C488">
        <v>1.0289410000000001</v>
      </c>
      <c r="D488">
        <v>9.6695000000000003E-2</v>
      </c>
      <c r="E488">
        <v>11.526289</v>
      </c>
      <c r="F488">
        <v>1871.75</v>
      </c>
      <c r="G488">
        <v>-3.7749999999999999</v>
      </c>
      <c r="H488" t="s">
        <v>408</v>
      </c>
      <c r="I488" t="s">
        <v>634</v>
      </c>
      <c r="J488" t="s">
        <v>409</v>
      </c>
      <c r="K488">
        <f t="shared" si="7"/>
        <v>5.715054684966888</v>
      </c>
    </row>
    <row r="489" spans="1:11" x14ac:dyDescent="0.25">
      <c r="A489" t="s">
        <v>439</v>
      </c>
      <c r="B489">
        <v>8.25</v>
      </c>
      <c r="C489">
        <v>1.0289410000000001</v>
      </c>
      <c r="D489">
        <v>9.6695000000000003E-2</v>
      </c>
      <c r="E489">
        <v>11.526289</v>
      </c>
      <c r="F489">
        <v>1871.75</v>
      </c>
      <c r="G489">
        <v>-3.7749999999999999</v>
      </c>
      <c r="H489" t="s">
        <v>410</v>
      </c>
      <c r="I489" t="s">
        <v>634</v>
      </c>
      <c r="J489" t="s">
        <v>409</v>
      </c>
      <c r="K489">
        <f t="shared" si="7"/>
        <v>5.715054684966888</v>
      </c>
    </row>
    <row r="490" spans="1:11" x14ac:dyDescent="0.25">
      <c r="A490" t="s">
        <v>441</v>
      </c>
      <c r="B490">
        <v>8.6</v>
      </c>
      <c r="C490">
        <v>3.6167940000000001</v>
      </c>
      <c r="D490">
        <v>0.17488300000000001</v>
      </c>
      <c r="E490">
        <v>13.381607000000001</v>
      </c>
      <c r="F490">
        <v>1862.96</v>
      </c>
      <c r="G490">
        <v>-5.6959999999999997</v>
      </c>
      <c r="H490" t="s">
        <v>49</v>
      </c>
      <c r="I490" t="s">
        <v>634</v>
      </c>
      <c r="J490" t="s">
        <v>85</v>
      </c>
      <c r="K490">
        <f t="shared" si="7"/>
        <v>4.3766500310252816</v>
      </c>
    </row>
    <row r="491" spans="1:11" x14ac:dyDescent="0.25">
      <c r="A491" t="s">
        <v>442</v>
      </c>
      <c r="B491">
        <v>8.8333329999999997</v>
      </c>
      <c r="C491">
        <v>4.367693</v>
      </c>
      <c r="D491">
        <v>0.202211</v>
      </c>
      <c r="E491">
        <v>12.976464</v>
      </c>
      <c r="F491">
        <v>1857.1</v>
      </c>
      <c r="G491">
        <v>-6.233333</v>
      </c>
      <c r="H491" t="s">
        <v>49</v>
      </c>
      <c r="I491" t="s">
        <v>634</v>
      </c>
      <c r="J491" t="s">
        <v>85</v>
      </c>
      <c r="K491">
        <f t="shared" si="7"/>
        <v>3.8660843716194848</v>
      </c>
    </row>
    <row r="492" spans="1:11" x14ac:dyDescent="0.25">
      <c r="A492" t="s">
        <v>451</v>
      </c>
      <c r="B492">
        <v>7.4</v>
      </c>
      <c r="C492">
        <v>6.1917559999999998</v>
      </c>
      <c r="D492">
        <v>0.14150599999999999</v>
      </c>
      <c r="E492">
        <v>13.381607000000001</v>
      </c>
      <c r="F492">
        <v>1886</v>
      </c>
      <c r="G492">
        <v>-16.352</v>
      </c>
      <c r="H492" t="s">
        <v>1</v>
      </c>
      <c r="I492" t="s">
        <v>634</v>
      </c>
      <c r="J492" t="s">
        <v>260</v>
      </c>
      <c r="K492">
        <f t="shared" si="7"/>
        <v>1.5434020793786694</v>
      </c>
    </row>
    <row r="493" spans="1:11" x14ac:dyDescent="0.25">
      <c r="A493" t="s">
        <v>452</v>
      </c>
      <c r="B493">
        <v>8.0909089999999999</v>
      </c>
      <c r="C493">
        <v>4.9136649999999999</v>
      </c>
      <c r="D493">
        <v>0.12962699999999999</v>
      </c>
      <c r="E493">
        <v>12.859133</v>
      </c>
      <c r="F493">
        <v>1855.727273</v>
      </c>
      <c r="G493">
        <v>-10.750413</v>
      </c>
      <c r="H493" t="s">
        <v>1</v>
      </c>
      <c r="I493" t="s">
        <v>634</v>
      </c>
      <c r="J493" t="s">
        <v>430</v>
      </c>
      <c r="K493">
        <f t="shared" si="7"/>
        <v>2.2197327502891571</v>
      </c>
    </row>
    <row r="494" spans="1:11" x14ac:dyDescent="0.25">
      <c r="A494" t="s">
        <v>454</v>
      </c>
      <c r="B494">
        <v>8</v>
      </c>
      <c r="C494">
        <v>0.97202</v>
      </c>
      <c r="D494">
        <v>0.15049899999999999</v>
      </c>
      <c r="E494">
        <v>11.526289</v>
      </c>
      <c r="F494">
        <v>1798.75</v>
      </c>
      <c r="G494">
        <v>-5.6749999999999998</v>
      </c>
      <c r="H494" t="s">
        <v>455</v>
      </c>
      <c r="I494" t="s">
        <v>634</v>
      </c>
      <c r="J494" t="s">
        <v>399</v>
      </c>
      <c r="K494">
        <f t="shared" si="7"/>
        <v>3.6533766235682821</v>
      </c>
    </row>
    <row r="495" spans="1:11" x14ac:dyDescent="0.25">
      <c r="A495" t="s">
        <v>457</v>
      </c>
      <c r="B495">
        <v>9</v>
      </c>
      <c r="C495">
        <v>0.87636499999999995</v>
      </c>
      <c r="D495">
        <v>0.134848</v>
      </c>
      <c r="E495">
        <v>13.381607000000001</v>
      </c>
      <c r="F495">
        <v>1636.7239999999999</v>
      </c>
      <c r="G495">
        <v>1.776</v>
      </c>
      <c r="H495" t="s">
        <v>1</v>
      </c>
      <c r="I495" t="s">
        <v>634</v>
      </c>
      <c r="J495" t="s">
        <v>458</v>
      </c>
      <c r="K495">
        <f t="shared" si="7"/>
        <v>12.332205706907658</v>
      </c>
    </row>
    <row r="496" spans="1:11" x14ac:dyDescent="0.25">
      <c r="A496" t="s">
        <v>459</v>
      </c>
      <c r="B496">
        <v>8.9701789999999999</v>
      </c>
      <c r="C496">
        <v>4.9048850000000002</v>
      </c>
      <c r="D496">
        <v>0.13693900000000001</v>
      </c>
      <c r="E496">
        <v>13.605232000000001</v>
      </c>
      <c r="F496">
        <v>1629.9737259999999</v>
      </c>
      <c r="G496">
        <v>1.750135</v>
      </c>
      <c r="H496" t="s">
        <v>1</v>
      </c>
      <c r="I496" t="s">
        <v>634</v>
      </c>
      <c r="J496" t="s">
        <v>458</v>
      </c>
      <c r="K496">
        <f t="shared" si="7"/>
        <v>12.671120054244062</v>
      </c>
    </row>
    <row r="497" spans="1:11" x14ac:dyDescent="0.25">
      <c r="A497" t="s">
        <v>464</v>
      </c>
      <c r="B497">
        <v>9.5</v>
      </c>
      <c r="C497">
        <v>0.97692800000000002</v>
      </c>
      <c r="D497">
        <v>3.0821999999999999E-2</v>
      </c>
      <c r="E497">
        <v>11.526289</v>
      </c>
      <c r="F497">
        <v>1666.155</v>
      </c>
      <c r="G497">
        <v>5.125</v>
      </c>
      <c r="H497" t="s">
        <v>7</v>
      </c>
      <c r="I497" t="s">
        <v>634</v>
      </c>
      <c r="J497" t="s">
        <v>8</v>
      </c>
      <c r="K497">
        <f t="shared" si="7"/>
        <v>3.7472359119600003</v>
      </c>
    </row>
    <row r="498" spans="1:11" x14ac:dyDescent="0.25">
      <c r="A498" t="s">
        <v>464</v>
      </c>
      <c r="B498">
        <v>9.5</v>
      </c>
      <c r="C498">
        <v>0.97692800000000002</v>
      </c>
      <c r="D498">
        <v>3.0821999999999999E-2</v>
      </c>
      <c r="E498">
        <v>11.526289</v>
      </c>
      <c r="F498">
        <v>1666.155</v>
      </c>
      <c r="G498">
        <v>5.125</v>
      </c>
      <c r="H498" t="s">
        <v>1</v>
      </c>
      <c r="I498" t="s">
        <v>634</v>
      </c>
      <c r="J498" t="s">
        <v>465</v>
      </c>
      <c r="K498">
        <f t="shared" si="7"/>
        <v>3.7472359119600003</v>
      </c>
    </row>
    <row r="499" spans="1:11" x14ac:dyDescent="0.25">
      <c r="A499" t="s">
        <v>472</v>
      </c>
      <c r="B499">
        <v>8.4</v>
      </c>
      <c r="C499">
        <v>6.2024900000000001</v>
      </c>
      <c r="D499">
        <v>0.138766</v>
      </c>
      <c r="E499">
        <v>13.381607000000001</v>
      </c>
      <c r="F499">
        <v>1721.5239999999999</v>
      </c>
      <c r="G499">
        <v>-10.88</v>
      </c>
      <c r="H499" t="s">
        <v>1</v>
      </c>
      <c r="I499" t="s">
        <v>634</v>
      </c>
      <c r="J499" t="s">
        <v>286</v>
      </c>
      <c r="K499">
        <f t="shared" si="7"/>
        <v>2.1173490449511032</v>
      </c>
    </row>
    <row r="500" spans="1:11" x14ac:dyDescent="0.25">
      <c r="A500" t="s">
        <v>473</v>
      </c>
      <c r="B500">
        <v>8.6</v>
      </c>
      <c r="C500">
        <v>1.9054059999999999</v>
      </c>
      <c r="D500">
        <v>0.10373</v>
      </c>
      <c r="E500">
        <v>13.381607000000001</v>
      </c>
      <c r="F500">
        <v>1769.5239999999999</v>
      </c>
      <c r="G500">
        <v>-2.1760000000000002</v>
      </c>
      <c r="H500" t="s">
        <v>1</v>
      </c>
      <c r="I500" t="s">
        <v>634</v>
      </c>
      <c r="J500" t="s">
        <v>60</v>
      </c>
      <c r="K500">
        <f t="shared" si="7"/>
        <v>10.881927732108455</v>
      </c>
    </row>
    <row r="501" spans="1:11" x14ac:dyDescent="0.25">
      <c r="A501" t="s">
        <v>475</v>
      </c>
      <c r="B501">
        <v>8.5</v>
      </c>
      <c r="C501">
        <v>0.65936899999999998</v>
      </c>
      <c r="D501">
        <v>0.14289399999999999</v>
      </c>
      <c r="E501">
        <v>11.526289</v>
      </c>
      <c r="F501">
        <v>1706.5</v>
      </c>
      <c r="G501">
        <v>-3.9</v>
      </c>
      <c r="H501" t="s">
        <v>455</v>
      </c>
      <c r="I501" t="s">
        <v>634</v>
      </c>
      <c r="J501" t="s">
        <v>399</v>
      </c>
      <c r="K501">
        <f t="shared" si="7"/>
        <v>5.043490302179487</v>
      </c>
    </row>
    <row r="502" spans="1:11" x14ac:dyDescent="0.25">
      <c r="A502" t="s">
        <v>500</v>
      </c>
      <c r="B502">
        <v>8.875</v>
      </c>
      <c r="C502">
        <v>0.90760300000000005</v>
      </c>
      <c r="D502">
        <v>0.13261800000000001</v>
      </c>
      <c r="E502">
        <v>12.967074999999999</v>
      </c>
      <c r="F502">
        <v>1686.53</v>
      </c>
      <c r="G502">
        <v>3.8687499999999999</v>
      </c>
      <c r="H502" t="s">
        <v>1</v>
      </c>
      <c r="I502" t="s">
        <v>634</v>
      </c>
      <c r="J502" t="s">
        <v>501</v>
      </c>
      <c r="K502">
        <f t="shared" si="7"/>
        <v>5.6528235217447493</v>
      </c>
    </row>
    <row r="503" spans="1:11" x14ac:dyDescent="0.25">
      <c r="A503" t="s">
        <v>503</v>
      </c>
      <c r="B503">
        <v>8.1111109999999993</v>
      </c>
      <c r="C503">
        <v>0.89648799999999995</v>
      </c>
      <c r="D503">
        <v>0.14310100000000001</v>
      </c>
      <c r="E503">
        <v>13.14594</v>
      </c>
      <c r="F503">
        <v>1759.291111</v>
      </c>
      <c r="G503">
        <v>0.13827200000000001</v>
      </c>
      <c r="H503" t="s">
        <v>1</v>
      </c>
      <c r="I503" t="s">
        <v>634</v>
      </c>
      <c r="J503" t="s">
        <v>501</v>
      </c>
      <c r="K503">
        <f t="shared" si="7"/>
        <v>167.26116196872351</v>
      </c>
    </row>
    <row r="504" spans="1:11" x14ac:dyDescent="0.25">
      <c r="A504" t="s">
        <v>507</v>
      </c>
      <c r="B504">
        <v>8.4285709999999998</v>
      </c>
      <c r="C504">
        <v>0.94418800000000003</v>
      </c>
      <c r="D504">
        <v>0.155196</v>
      </c>
      <c r="E504">
        <v>12.885966</v>
      </c>
      <c r="F504">
        <v>1691.8028569999999</v>
      </c>
      <c r="G504">
        <v>-0.49795899999999998</v>
      </c>
      <c r="H504" t="s">
        <v>1</v>
      </c>
      <c r="I504" t="s">
        <v>634</v>
      </c>
      <c r="J504" t="s">
        <v>501</v>
      </c>
      <c r="K504">
        <f t="shared" si="7"/>
        <v>43.779737074748844</v>
      </c>
    </row>
    <row r="505" spans="1:11" x14ac:dyDescent="0.25">
      <c r="A505" t="s">
        <v>509</v>
      </c>
      <c r="B505">
        <v>7.9125680000000003</v>
      </c>
      <c r="C505">
        <v>0.85034600000000005</v>
      </c>
      <c r="D505">
        <v>0.145453</v>
      </c>
      <c r="E505">
        <v>11.410698999999999</v>
      </c>
      <c r="F505">
        <v>1775.0819670000001</v>
      </c>
      <c r="G505">
        <v>-4.0687990000000003</v>
      </c>
      <c r="H505" t="s">
        <v>510</v>
      </c>
      <c r="I505" t="s">
        <v>634</v>
      </c>
      <c r="J505" t="s">
        <v>511</v>
      </c>
      <c r="K505">
        <f t="shared" si="7"/>
        <v>4.9781092714987718</v>
      </c>
    </row>
    <row r="506" spans="1:11" x14ac:dyDescent="0.25">
      <c r="A506" t="s">
        <v>509</v>
      </c>
      <c r="B506">
        <v>7.9125680000000003</v>
      </c>
      <c r="C506">
        <v>0.85034600000000005</v>
      </c>
      <c r="D506">
        <v>0.145453</v>
      </c>
      <c r="E506">
        <v>11.410698999999999</v>
      </c>
      <c r="F506">
        <v>1775.0819670000001</v>
      </c>
      <c r="G506">
        <v>-4.0687990000000003</v>
      </c>
      <c r="H506" t="s">
        <v>512</v>
      </c>
      <c r="I506" t="s">
        <v>634</v>
      </c>
      <c r="J506" t="s">
        <v>511</v>
      </c>
      <c r="K506">
        <f t="shared" si="7"/>
        <v>4.9781092714987718</v>
      </c>
    </row>
    <row r="507" spans="1:11" x14ac:dyDescent="0.25">
      <c r="A507" t="s">
        <v>569</v>
      </c>
      <c r="B507">
        <v>2.8</v>
      </c>
      <c r="C507">
        <v>5.1955799999999996</v>
      </c>
      <c r="D507">
        <v>0.226605</v>
      </c>
      <c r="E507">
        <v>12.946554000000001</v>
      </c>
      <c r="F507">
        <v>1315.3646000000001</v>
      </c>
      <c r="G507">
        <v>-9.84</v>
      </c>
      <c r="H507" t="s">
        <v>570</v>
      </c>
      <c r="I507" t="s">
        <v>634</v>
      </c>
      <c r="J507" t="s">
        <v>571</v>
      </c>
      <c r="K507">
        <f t="shared" si="7"/>
        <v>1.7306340267874394</v>
      </c>
    </row>
    <row r="508" spans="1:11" x14ac:dyDescent="0.25">
      <c r="A508" t="s">
        <v>591</v>
      </c>
      <c r="B508">
        <v>8.3333329999999997</v>
      </c>
      <c r="C508">
        <v>1.1223920000000001</v>
      </c>
      <c r="D508">
        <v>0.111455</v>
      </c>
      <c r="E508">
        <v>9.1343680000000003</v>
      </c>
      <c r="F508">
        <v>1892</v>
      </c>
      <c r="G508">
        <v>-5.0666669999999998</v>
      </c>
      <c r="H508" t="s">
        <v>398</v>
      </c>
      <c r="I508" t="s">
        <v>634</v>
      </c>
      <c r="J508" t="s">
        <v>399</v>
      </c>
      <c r="K508">
        <f t="shared" si="7"/>
        <v>3.410965089278613</v>
      </c>
    </row>
    <row r="509" spans="1:11" x14ac:dyDescent="0.25">
      <c r="A509" t="s">
        <v>595</v>
      </c>
      <c r="B509">
        <v>9</v>
      </c>
      <c r="C509">
        <v>0.75024599999999997</v>
      </c>
      <c r="D509">
        <v>3.2998E-2</v>
      </c>
      <c r="E509">
        <v>9.1343680000000003</v>
      </c>
      <c r="F509">
        <v>1769</v>
      </c>
      <c r="G509">
        <v>-1.066667</v>
      </c>
      <c r="H509" t="s">
        <v>7</v>
      </c>
      <c r="I509" t="s">
        <v>634</v>
      </c>
      <c r="J509" t="s">
        <v>8</v>
      </c>
      <c r="K509">
        <f t="shared" si="7"/>
        <v>15.148773696008218</v>
      </c>
    </row>
    <row r="510" spans="1:11" x14ac:dyDescent="0.25">
      <c r="A510" t="s">
        <v>595</v>
      </c>
      <c r="B510">
        <v>9</v>
      </c>
      <c r="C510">
        <v>0.75024599999999997</v>
      </c>
      <c r="D510">
        <v>3.2998E-2</v>
      </c>
      <c r="E510">
        <v>9.1343680000000003</v>
      </c>
      <c r="F510">
        <v>1769</v>
      </c>
      <c r="G510">
        <v>-1.066667</v>
      </c>
      <c r="H510" t="s">
        <v>1</v>
      </c>
      <c r="I510" t="s">
        <v>634</v>
      </c>
      <c r="J510" t="s">
        <v>286</v>
      </c>
      <c r="K510">
        <f t="shared" si="7"/>
        <v>15.148773696008218</v>
      </c>
    </row>
    <row r="511" spans="1:11" x14ac:dyDescent="0.25">
      <c r="A511" t="s">
        <v>595</v>
      </c>
      <c r="B511">
        <v>9</v>
      </c>
      <c r="C511">
        <v>0.75024599999999997</v>
      </c>
      <c r="D511">
        <v>3.2998E-2</v>
      </c>
      <c r="E511">
        <v>9.1343680000000003</v>
      </c>
      <c r="F511">
        <v>1769</v>
      </c>
      <c r="G511">
        <v>-1.066667</v>
      </c>
      <c r="H511" t="s">
        <v>1</v>
      </c>
      <c r="I511" t="s">
        <v>634</v>
      </c>
      <c r="J511" t="s">
        <v>294</v>
      </c>
      <c r="K511">
        <f t="shared" si="7"/>
        <v>15.148773696008218</v>
      </c>
    </row>
    <row r="512" spans="1:11" x14ac:dyDescent="0.25">
      <c r="A512" t="s">
        <v>595</v>
      </c>
      <c r="B512">
        <v>9</v>
      </c>
      <c r="C512">
        <v>0.75024599999999997</v>
      </c>
      <c r="D512">
        <v>3.2998E-2</v>
      </c>
      <c r="E512">
        <v>9.1343680000000003</v>
      </c>
      <c r="F512">
        <v>1769</v>
      </c>
      <c r="G512">
        <v>-1.066667</v>
      </c>
      <c r="H512" t="s">
        <v>398</v>
      </c>
      <c r="I512" t="s">
        <v>634</v>
      </c>
      <c r="J512" t="s">
        <v>399</v>
      </c>
      <c r="K512">
        <f t="shared" si="7"/>
        <v>15.148773696008218</v>
      </c>
    </row>
    <row r="513" spans="1:11" x14ac:dyDescent="0.25">
      <c r="A513" t="s">
        <v>596</v>
      </c>
      <c r="B513">
        <v>8.6153849999999998</v>
      </c>
      <c r="C513">
        <v>2.7757299999999998</v>
      </c>
      <c r="D513">
        <v>3.2816999999999999E-2</v>
      </c>
      <c r="E513">
        <v>10.686517</v>
      </c>
      <c r="F513">
        <v>1762.6923079999999</v>
      </c>
      <c r="G513">
        <v>-6.7597630000000004</v>
      </c>
      <c r="H513" t="s">
        <v>1</v>
      </c>
      <c r="I513" t="s">
        <v>634</v>
      </c>
      <c r="J513" t="s">
        <v>294</v>
      </c>
      <c r="K513">
        <f t="shared" si="7"/>
        <v>2.7866422706256464</v>
      </c>
    </row>
    <row r="514" spans="1:11" x14ac:dyDescent="0.25">
      <c r="A514" t="s">
        <v>599</v>
      </c>
      <c r="B514">
        <v>8.6666670000000003</v>
      </c>
      <c r="C514">
        <v>0.37612099999999998</v>
      </c>
      <c r="D514">
        <v>0.16309499999999999</v>
      </c>
      <c r="E514">
        <v>9.1343680000000003</v>
      </c>
      <c r="F514">
        <v>1671.666667</v>
      </c>
      <c r="G514">
        <v>-6.0444440000000004</v>
      </c>
      <c r="H514" t="s">
        <v>455</v>
      </c>
      <c r="I514" t="s">
        <v>634</v>
      </c>
      <c r="J514" t="s">
        <v>399</v>
      </c>
      <c r="K514">
        <f t="shared" ref="K514:K577" si="8">(F514*E514)/(1000*ABS(G514))</f>
        <v>2.5262238362554861</v>
      </c>
    </row>
    <row r="515" spans="1:11" x14ac:dyDescent="0.25">
      <c r="A515" t="s">
        <v>600</v>
      </c>
      <c r="B515">
        <v>8</v>
      </c>
      <c r="C515">
        <v>0.98464700000000005</v>
      </c>
      <c r="D515">
        <v>0.104243</v>
      </c>
      <c r="E515">
        <v>9.1343680000000003</v>
      </c>
      <c r="F515">
        <v>1906.333333</v>
      </c>
      <c r="G515">
        <v>-4.355556</v>
      </c>
      <c r="H515" t="s">
        <v>398</v>
      </c>
      <c r="I515" t="s">
        <v>634</v>
      </c>
      <c r="J515" t="s">
        <v>399</v>
      </c>
      <c r="K515">
        <f t="shared" si="8"/>
        <v>3.9979167284931121</v>
      </c>
    </row>
    <row r="516" spans="1:11" x14ac:dyDescent="0.25">
      <c r="A516" t="s">
        <v>603</v>
      </c>
      <c r="B516">
        <v>8.3333329999999997</v>
      </c>
      <c r="C516">
        <v>0.64801299999999995</v>
      </c>
      <c r="D516">
        <v>0.15434400000000001</v>
      </c>
      <c r="E516">
        <v>9.1343680000000003</v>
      </c>
      <c r="F516">
        <v>1686</v>
      </c>
      <c r="G516">
        <v>-4.266667</v>
      </c>
      <c r="H516" t="s">
        <v>455</v>
      </c>
      <c r="I516" t="s">
        <v>634</v>
      </c>
      <c r="J516" t="s">
        <v>399</v>
      </c>
      <c r="K516">
        <f t="shared" si="8"/>
        <v>3.6095023230076309</v>
      </c>
    </row>
    <row r="517" spans="1:11" x14ac:dyDescent="0.25">
      <c r="A517" t="s">
        <v>379</v>
      </c>
      <c r="B517">
        <v>8.8000000000000007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517">
        <v>3.2480000000000002</v>
      </c>
      <c r="H517" t="s">
        <v>7</v>
      </c>
      <c r="I517" t="s">
        <v>684</v>
      </c>
      <c r="J517" t="s">
        <v>8</v>
      </c>
      <c r="K517">
        <f t="shared" si="8"/>
        <v>7.2878835532229065</v>
      </c>
    </row>
    <row r="518" spans="1:11" x14ac:dyDescent="0.25">
      <c r="A518" t="s">
        <v>390</v>
      </c>
      <c r="B518">
        <v>7.8</v>
      </c>
      <c r="C518">
        <v>0.87522699999999998</v>
      </c>
      <c r="D518">
        <v>0.150033</v>
      </c>
      <c r="E518">
        <v>12.946554000000001</v>
      </c>
      <c r="F518">
        <v>1776.3</v>
      </c>
      <c r="G518">
        <v>-4.032</v>
      </c>
      <c r="H518" t="s">
        <v>166</v>
      </c>
      <c r="I518" t="s">
        <v>684</v>
      </c>
      <c r="J518" t="s">
        <v>167</v>
      </c>
      <c r="K518">
        <f t="shared" si="8"/>
        <v>5.7036120709821434</v>
      </c>
    </row>
    <row r="519" spans="1:11" x14ac:dyDescent="0.25">
      <c r="A519" t="s">
        <v>414</v>
      </c>
      <c r="B519">
        <v>7.76</v>
      </c>
      <c r="C519">
        <v>0.96007200000000004</v>
      </c>
      <c r="D519">
        <v>0.13628599999999999</v>
      </c>
      <c r="E519">
        <v>13.229616999999999</v>
      </c>
      <c r="F519">
        <v>1828.32</v>
      </c>
      <c r="G519">
        <v>-3.8027199999999999</v>
      </c>
      <c r="H519" t="s">
        <v>416</v>
      </c>
      <c r="I519" t="s">
        <v>684</v>
      </c>
      <c r="J519" t="s">
        <v>409</v>
      </c>
      <c r="K519">
        <f t="shared" si="8"/>
        <v>6.3607032212311179</v>
      </c>
    </row>
    <row r="520" spans="1:11" x14ac:dyDescent="0.25">
      <c r="A520" t="s">
        <v>414</v>
      </c>
      <c r="B520">
        <v>7.76</v>
      </c>
      <c r="C520">
        <v>0.96007200000000004</v>
      </c>
      <c r="D520">
        <v>0.13628599999999999</v>
      </c>
      <c r="E520">
        <v>13.229616999999999</v>
      </c>
      <c r="F520">
        <v>1828.32</v>
      </c>
      <c r="G520">
        <v>-3.8027199999999999</v>
      </c>
      <c r="H520" t="s">
        <v>410</v>
      </c>
      <c r="I520" t="s">
        <v>684</v>
      </c>
      <c r="J520" t="s">
        <v>409</v>
      </c>
      <c r="K520">
        <f t="shared" si="8"/>
        <v>6.3607032212311179</v>
      </c>
    </row>
    <row r="521" spans="1:11" x14ac:dyDescent="0.25">
      <c r="A521" t="s">
        <v>420</v>
      </c>
      <c r="B521">
        <v>7.8571429999999998</v>
      </c>
      <c r="C521">
        <v>1.3697589999999999</v>
      </c>
      <c r="D521">
        <v>0.139044</v>
      </c>
      <c r="E521">
        <v>14.336142000000001</v>
      </c>
      <c r="F521">
        <v>1819.380952</v>
      </c>
      <c r="G521">
        <v>-5.3188209999999998</v>
      </c>
      <c r="H521" t="s">
        <v>412</v>
      </c>
      <c r="I521" t="s">
        <v>684</v>
      </c>
      <c r="J521" t="s">
        <v>411</v>
      </c>
      <c r="K521">
        <f t="shared" si="8"/>
        <v>4.9038882263507615</v>
      </c>
    </row>
    <row r="522" spans="1:11" x14ac:dyDescent="0.25">
      <c r="A522" t="s">
        <v>421</v>
      </c>
      <c r="B522">
        <v>7.7272730000000003</v>
      </c>
      <c r="C522">
        <v>1.53647</v>
      </c>
      <c r="D522">
        <v>0.13797999999999999</v>
      </c>
      <c r="E522">
        <v>14.697982</v>
      </c>
      <c r="F522">
        <v>1835.909091</v>
      </c>
      <c r="G522">
        <v>-6.2280990000000003</v>
      </c>
      <c r="H522" t="s">
        <v>1</v>
      </c>
      <c r="I522" t="s">
        <v>684</v>
      </c>
      <c r="J522" t="s">
        <v>411</v>
      </c>
      <c r="K522">
        <f t="shared" si="8"/>
        <v>4.3326476944496806</v>
      </c>
    </row>
    <row r="523" spans="1:11" x14ac:dyDescent="0.25">
      <c r="A523" t="s">
        <v>421</v>
      </c>
      <c r="B523">
        <v>7.7272730000000003</v>
      </c>
      <c r="C523">
        <v>1.53647</v>
      </c>
      <c r="D523">
        <v>0.13797999999999999</v>
      </c>
      <c r="E523">
        <v>14.697982</v>
      </c>
      <c r="F523">
        <v>1835.909091</v>
      </c>
      <c r="G523">
        <v>-6.2280990000000003</v>
      </c>
      <c r="H523" t="s">
        <v>412</v>
      </c>
      <c r="I523" t="s">
        <v>684</v>
      </c>
      <c r="J523" t="s">
        <v>411</v>
      </c>
      <c r="K523">
        <f t="shared" si="8"/>
        <v>4.3326476944496806</v>
      </c>
    </row>
    <row r="524" spans="1:11" x14ac:dyDescent="0.25">
      <c r="A524" t="s">
        <v>422</v>
      </c>
      <c r="B524">
        <v>7.6086960000000001</v>
      </c>
      <c r="C524">
        <v>1.6742490000000001</v>
      </c>
      <c r="D524">
        <v>0.13700000000000001</v>
      </c>
      <c r="E524">
        <v>14.855642</v>
      </c>
      <c r="F524">
        <v>1851</v>
      </c>
      <c r="G524">
        <v>-6.9625709999999996</v>
      </c>
      <c r="H524" t="s">
        <v>1</v>
      </c>
      <c r="I524" t="s">
        <v>684</v>
      </c>
      <c r="J524" t="s">
        <v>411</v>
      </c>
      <c r="K524">
        <f t="shared" si="8"/>
        <v>3.9493734917748058</v>
      </c>
    </row>
    <row r="525" spans="1:11" x14ac:dyDescent="0.25">
      <c r="A525" t="s">
        <v>422</v>
      </c>
      <c r="B525">
        <v>7.6086960000000001</v>
      </c>
      <c r="C525">
        <v>1.6742490000000001</v>
      </c>
      <c r="D525">
        <v>0.13700000000000001</v>
      </c>
      <c r="E525">
        <v>14.855642</v>
      </c>
      <c r="F525">
        <v>1851</v>
      </c>
      <c r="G525">
        <v>-6.9625709999999996</v>
      </c>
      <c r="H525" t="s">
        <v>412</v>
      </c>
      <c r="I525" t="s">
        <v>684</v>
      </c>
      <c r="J525" t="s">
        <v>411</v>
      </c>
      <c r="K525">
        <f t="shared" si="8"/>
        <v>3.9493734917748058</v>
      </c>
    </row>
    <row r="526" spans="1:11" x14ac:dyDescent="0.25">
      <c r="A526" t="s">
        <v>423</v>
      </c>
      <c r="B526">
        <v>7.5</v>
      </c>
      <c r="C526">
        <v>1.7912619999999999</v>
      </c>
      <c r="D526">
        <v>0.13609599999999999</v>
      </c>
      <c r="E526">
        <v>14.897512000000001</v>
      </c>
      <c r="F526">
        <v>1864.833333</v>
      </c>
      <c r="G526">
        <v>-7.5555560000000002</v>
      </c>
      <c r="H526" t="s">
        <v>1</v>
      </c>
      <c r="I526" t="s">
        <v>684</v>
      </c>
      <c r="J526" t="s">
        <v>411</v>
      </c>
      <c r="K526">
        <f t="shared" si="8"/>
        <v>3.6769467338164783</v>
      </c>
    </row>
    <row r="527" spans="1:11" x14ac:dyDescent="0.25">
      <c r="A527" t="s">
        <v>423</v>
      </c>
      <c r="B527">
        <v>7.5</v>
      </c>
      <c r="C527">
        <v>1.7912619999999999</v>
      </c>
      <c r="D527">
        <v>0.13609599999999999</v>
      </c>
      <c r="E527">
        <v>14.897512000000001</v>
      </c>
      <c r="F527">
        <v>1864.833333</v>
      </c>
      <c r="G527">
        <v>-7.5555560000000002</v>
      </c>
      <c r="H527" t="s">
        <v>412</v>
      </c>
      <c r="I527" t="s">
        <v>684</v>
      </c>
      <c r="J527" t="s">
        <v>411</v>
      </c>
      <c r="K527">
        <f t="shared" si="8"/>
        <v>3.6769467338164783</v>
      </c>
    </row>
    <row r="528" spans="1:11" x14ac:dyDescent="0.25">
      <c r="A528" t="s">
        <v>424</v>
      </c>
      <c r="B528">
        <v>8.0930230000000005</v>
      </c>
      <c r="C528">
        <v>2.4454539999999998</v>
      </c>
      <c r="D528">
        <v>0.13476199999999999</v>
      </c>
      <c r="E528">
        <v>12.825995000000001</v>
      </c>
      <c r="F528">
        <v>1943.139535</v>
      </c>
      <c r="G528">
        <v>-4.1622500000000002</v>
      </c>
      <c r="H528" t="s">
        <v>425</v>
      </c>
      <c r="I528" t="s">
        <v>684</v>
      </c>
      <c r="J528" t="s">
        <v>426</v>
      </c>
      <c r="K528">
        <f t="shared" si="8"/>
        <v>5.9877945726980188</v>
      </c>
    </row>
    <row r="529" spans="1:11" x14ac:dyDescent="0.25">
      <c r="A529" t="s">
        <v>427</v>
      </c>
      <c r="B529">
        <v>8</v>
      </c>
      <c r="C529">
        <v>2.7314590000000001</v>
      </c>
      <c r="D529">
        <v>0.14367199999999999</v>
      </c>
      <c r="E529">
        <v>13.14594</v>
      </c>
      <c r="F529">
        <v>1985.444444</v>
      </c>
      <c r="G529">
        <v>-4.3456789999999996</v>
      </c>
      <c r="H529" t="s">
        <v>425</v>
      </c>
      <c r="I529" t="s">
        <v>684</v>
      </c>
      <c r="J529" t="s">
        <v>426</v>
      </c>
      <c r="K529">
        <f t="shared" si="8"/>
        <v>6.0060886996387364</v>
      </c>
    </row>
    <row r="530" spans="1:11" x14ac:dyDescent="0.25">
      <c r="A530" t="s">
        <v>431</v>
      </c>
      <c r="B530">
        <v>7.9166670000000003</v>
      </c>
      <c r="C530">
        <v>5.1139929999999998</v>
      </c>
      <c r="D530">
        <v>0.15206900000000001</v>
      </c>
      <c r="E530">
        <v>14.172423999999999</v>
      </c>
      <c r="F530">
        <v>1942.333333</v>
      </c>
      <c r="G530">
        <v>-10.238889</v>
      </c>
      <c r="H530" t="s">
        <v>1</v>
      </c>
      <c r="I530" t="s">
        <v>684</v>
      </c>
      <c r="J530" t="s">
        <v>430</v>
      </c>
      <c r="K530">
        <f t="shared" si="8"/>
        <v>2.6885311037759263</v>
      </c>
    </row>
    <row r="531" spans="1:11" x14ac:dyDescent="0.25">
      <c r="A531" t="s">
        <v>432</v>
      </c>
      <c r="B531">
        <v>7.8253969999999997</v>
      </c>
      <c r="C531">
        <v>5.06088</v>
      </c>
      <c r="D531">
        <v>0.16495299999999999</v>
      </c>
      <c r="E531">
        <v>14.39082</v>
      </c>
      <c r="F531">
        <v>1987.6984130000001</v>
      </c>
      <c r="G531">
        <v>-9.9430589999999999</v>
      </c>
      <c r="H531" t="s">
        <v>1</v>
      </c>
      <c r="I531" t="s">
        <v>684</v>
      </c>
      <c r="J531" t="s">
        <v>430</v>
      </c>
      <c r="K531">
        <f t="shared" si="8"/>
        <v>2.8768420338015357</v>
      </c>
    </row>
    <row r="532" spans="1:11" x14ac:dyDescent="0.25">
      <c r="A532" t="s">
        <v>439</v>
      </c>
      <c r="B532">
        <v>8.25</v>
      </c>
      <c r="C532">
        <v>1.0289410000000001</v>
      </c>
      <c r="D532">
        <v>9.6695000000000003E-2</v>
      </c>
      <c r="E532">
        <v>11.526289</v>
      </c>
      <c r="F532">
        <v>1871.75</v>
      </c>
      <c r="G532">
        <v>-3.7749999999999999</v>
      </c>
      <c r="H532" t="s">
        <v>7</v>
      </c>
      <c r="I532" t="s">
        <v>684</v>
      </c>
      <c r="J532" t="s">
        <v>8</v>
      </c>
      <c r="K532">
        <f t="shared" si="8"/>
        <v>5.715054684966888</v>
      </c>
    </row>
    <row r="533" spans="1:11" x14ac:dyDescent="0.25">
      <c r="A533" t="s">
        <v>443</v>
      </c>
      <c r="B533">
        <v>7.625</v>
      </c>
      <c r="C533">
        <v>5.2084460000000004</v>
      </c>
      <c r="D533">
        <v>0.13067500000000001</v>
      </c>
      <c r="E533">
        <v>12.967074999999999</v>
      </c>
      <c r="F533">
        <v>1893.625</v>
      </c>
      <c r="G533">
        <v>-12.231249999999999</v>
      </c>
      <c r="H533" t="s">
        <v>7</v>
      </c>
      <c r="I533" t="s">
        <v>684</v>
      </c>
      <c r="J533" t="s">
        <v>444</v>
      </c>
      <c r="K533">
        <f t="shared" si="8"/>
        <v>2.0075443962698007</v>
      </c>
    </row>
    <row r="534" spans="1:11" x14ac:dyDescent="0.25">
      <c r="A534" t="s">
        <v>513</v>
      </c>
      <c r="B534">
        <v>7.5</v>
      </c>
      <c r="C534">
        <v>0.79051400000000005</v>
      </c>
      <c r="D534">
        <v>0.13122</v>
      </c>
      <c r="E534">
        <v>10.982473000000001</v>
      </c>
      <c r="F534">
        <v>1819.875</v>
      </c>
      <c r="G534">
        <v>-2.125</v>
      </c>
      <c r="H534" t="s">
        <v>1</v>
      </c>
      <c r="I534" t="s">
        <v>684</v>
      </c>
      <c r="J534" t="s">
        <v>167</v>
      </c>
      <c r="K534">
        <f t="shared" si="8"/>
        <v>9.4055190827647071</v>
      </c>
    </row>
    <row r="535" spans="1:11" x14ac:dyDescent="0.25">
      <c r="A535" t="s">
        <v>513</v>
      </c>
      <c r="B535">
        <v>7.5</v>
      </c>
      <c r="C535">
        <v>0.79051400000000005</v>
      </c>
      <c r="D535">
        <v>0.13122</v>
      </c>
      <c r="E535">
        <v>10.982473000000001</v>
      </c>
      <c r="F535">
        <v>1819.875</v>
      </c>
      <c r="G535">
        <v>-2.125</v>
      </c>
      <c r="H535" t="s">
        <v>166</v>
      </c>
      <c r="I535" t="s">
        <v>684</v>
      </c>
      <c r="J535" t="s">
        <v>167</v>
      </c>
      <c r="K535">
        <f t="shared" si="8"/>
        <v>9.4055190827647071</v>
      </c>
    </row>
    <row r="536" spans="1:11" x14ac:dyDescent="0.25">
      <c r="A536" t="s">
        <v>428</v>
      </c>
      <c r="B536">
        <v>7.8556699999999999</v>
      </c>
      <c r="C536">
        <v>3.1238000000000001</v>
      </c>
      <c r="D536">
        <v>0.156497</v>
      </c>
      <c r="E536">
        <v>13.365173</v>
      </c>
      <c r="F536">
        <v>2051.0824739999998</v>
      </c>
      <c r="G536">
        <v>-4.5624399999999996</v>
      </c>
      <c r="H536" t="s">
        <v>425</v>
      </c>
      <c r="I536" t="s">
        <v>687</v>
      </c>
      <c r="J536" t="s">
        <v>426</v>
      </c>
      <c r="K536">
        <f t="shared" si="8"/>
        <v>6.0084235852478072</v>
      </c>
    </row>
    <row r="537" spans="1:11" x14ac:dyDescent="0.25">
      <c r="A537" t="s">
        <v>9</v>
      </c>
      <c r="B537">
        <v>7.7142860000000004</v>
      </c>
      <c r="C537">
        <v>4.627936</v>
      </c>
      <c r="D537">
        <v>0.140378</v>
      </c>
      <c r="E537">
        <v>16.179192</v>
      </c>
      <c r="F537">
        <v>1613.8489999999999</v>
      </c>
      <c r="G537">
        <v>-6.1877550000000001</v>
      </c>
      <c r="H537" t="s">
        <v>1</v>
      </c>
      <c r="I537" t="s">
        <v>629</v>
      </c>
      <c r="J537" t="s">
        <v>10</v>
      </c>
      <c r="K537">
        <f t="shared" si="8"/>
        <v>4.2197489768111369</v>
      </c>
    </row>
    <row r="538" spans="1:11" x14ac:dyDescent="0.25">
      <c r="A538" t="s">
        <v>0</v>
      </c>
      <c r="B538">
        <v>8.3333329999999997</v>
      </c>
      <c r="C538">
        <v>6.2730689999999996</v>
      </c>
      <c r="D538">
        <v>0.128938</v>
      </c>
      <c r="E538">
        <v>14.897512000000001</v>
      </c>
      <c r="F538">
        <v>1533.6205</v>
      </c>
      <c r="G538">
        <v>1.3111109999999999</v>
      </c>
      <c r="H538" t="s">
        <v>1</v>
      </c>
      <c r="I538" t="s">
        <v>627</v>
      </c>
      <c r="J538" t="s">
        <v>2</v>
      </c>
      <c r="K538">
        <f t="shared" si="8"/>
        <v>17.425778444537499</v>
      </c>
    </row>
    <row r="539" spans="1:11" x14ac:dyDescent="0.25">
      <c r="A539" t="s">
        <v>4</v>
      </c>
      <c r="B539">
        <v>7</v>
      </c>
      <c r="C539">
        <v>5.2965080000000002</v>
      </c>
      <c r="D539">
        <v>0.117787</v>
      </c>
      <c r="E539">
        <v>13.14594</v>
      </c>
      <c r="F539">
        <v>1638.029556</v>
      </c>
      <c r="G539">
        <v>-6.775309</v>
      </c>
      <c r="H539" t="s">
        <v>1</v>
      </c>
      <c r="I539" t="s">
        <v>627</v>
      </c>
      <c r="J539" t="s">
        <v>5</v>
      </c>
      <c r="K539">
        <f t="shared" si="8"/>
        <v>3.1782223159715137</v>
      </c>
    </row>
    <row r="540" spans="1:11" x14ac:dyDescent="0.25">
      <c r="A540" t="s">
        <v>61</v>
      </c>
      <c r="B540">
        <v>7.5</v>
      </c>
      <c r="C540">
        <v>5.3065749999999996</v>
      </c>
      <c r="D540">
        <v>0.126027</v>
      </c>
      <c r="E540">
        <v>14.534236</v>
      </c>
      <c r="F540">
        <v>1638.7266</v>
      </c>
      <c r="G540">
        <v>-9.4600000000000009</v>
      </c>
      <c r="H540" t="s">
        <v>1</v>
      </c>
      <c r="I540" t="s">
        <v>627</v>
      </c>
      <c r="J540" t="s">
        <v>5</v>
      </c>
      <c r="K540">
        <f t="shared" si="8"/>
        <v>2.5177208397333617</v>
      </c>
    </row>
    <row r="541" spans="1:11" x14ac:dyDescent="0.25">
      <c r="A541" t="s">
        <v>62</v>
      </c>
      <c r="B541">
        <v>7.5454549999999996</v>
      </c>
      <c r="C541">
        <v>5.0887779999999996</v>
      </c>
      <c r="D541">
        <v>0.120541</v>
      </c>
      <c r="E541">
        <v>14.697982</v>
      </c>
      <c r="F541">
        <v>1654.3878179999999</v>
      </c>
      <c r="G541">
        <v>-8.3702480000000001</v>
      </c>
      <c r="H541" t="s">
        <v>1</v>
      </c>
      <c r="I541" t="s">
        <v>627</v>
      </c>
      <c r="J541" t="s">
        <v>5</v>
      </c>
      <c r="K541">
        <f t="shared" si="8"/>
        <v>2.9050707183327513</v>
      </c>
    </row>
    <row r="542" spans="1:11" x14ac:dyDescent="0.25">
      <c r="A542" t="s">
        <v>67</v>
      </c>
      <c r="B542">
        <v>7.5833329999999997</v>
      </c>
      <c r="C542">
        <v>4.8998910000000002</v>
      </c>
      <c r="D542">
        <v>0.11577</v>
      </c>
      <c r="E542">
        <v>14.534967999999999</v>
      </c>
      <c r="F542">
        <v>1667.4388329999999</v>
      </c>
      <c r="G542">
        <v>-7.4972219999999998</v>
      </c>
      <c r="H542" t="s">
        <v>1</v>
      </c>
      <c r="I542" t="s">
        <v>627</v>
      </c>
      <c r="J542" t="s">
        <v>5</v>
      </c>
      <c r="K542">
        <f t="shared" si="8"/>
        <v>3.2326867311135166</v>
      </c>
    </row>
    <row r="543" spans="1:11" x14ac:dyDescent="0.25">
      <c r="A543" t="s">
        <v>68</v>
      </c>
      <c r="B543">
        <v>7.6153849999999998</v>
      </c>
      <c r="C543">
        <v>4.7341800000000003</v>
      </c>
      <c r="D543">
        <v>0.11157499999999999</v>
      </c>
      <c r="E543">
        <v>14.233067999999999</v>
      </c>
      <c r="F543">
        <v>1678.482</v>
      </c>
      <c r="G543">
        <v>-6.7834320000000004</v>
      </c>
      <c r="H543" t="s">
        <v>1</v>
      </c>
      <c r="I543" t="s">
        <v>627</v>
      </c>
      <c r="J543" t="s">
        <v>5</v>
      </c>
      <c r="K543">
        <f t="shared" si="8"/>
        <v>3.521808494988377</v>
      </c>
    </row>
    <row r="544" spans="1:11" x14ac:dyDescent="0.25">
      <c r="A544" t="s">
        <v>71</v>
      </c>
      <c r="B544">
        <v>7.8333329999999997</v>
      </c>
      <c r="C544">
        <v>4.8841400000000004</v>
      </c>
      <c r="D544">
        <v>0.11908199999999999</v>
      </c>
      <c r="E544">
        <v>14.897512000000001</v>
      </c>
      <c r="F544">
        <v>1629.6571670000001</v>
      </c>
      <c r="G544">
        <v>-5.4888890000000004</v>
      </c>
      <c r="H544" t="s">
        <v>1</v>
      </c>
      <c r="I544" t="s">
        <v>627</v>
      </c>
      <c r="J544" t="s">
        <v>27</v>
      </c>
      <c r="K544">
        <f t="shared" si="8"/>
        <v>4.4230876596827713</v>
      </c>
    </row>
    <row r="545" spans="1:11" x14ac:dyDescent="0.25">
      <c r="A545" t="s">
        <v>71</v>
      </c>
      <c r="B545">
        <v>7.8333329999999997</v>
      </c>
      <c r="C545">
        <v>4.8841400000000004</v>
      </c>
      <c r="D545">
        <v>0.11908199999999999</v>
      </c>
      <c r="E545">
        <v>14.897512000000001</v>
      </c>
      <c r="F545">
        <v>1629.6571670000001</v>
      </c>
      <c r="G545">
        <v>-5.4888890000000004</v>
      </c>
      <c r="H545" t="s">
        <v>1</v>
      </c>
      <c r="I545" t="s">
        <v>627</v>
      </c>
      <c r="J545" t="s">
        <v>81</v>
      </c>
      <c r="K545">
        <f t="shared" si="8"/>
        <v>4.4230876596827713</v>
      </c>
    </row>
    <row r="546" spans="1:11" x14ac:dyDescent="0.25">
      <c r="A546" t="s">
        <v>71</v>
      </c>
      <c r="B546">
        <v>7.8333329999999997</v>
      </c>
      <c r="C546">
        <v>4.8841400000000004</v>
      </c>
      <c r="D546">
        <v>0.11908199999999999</v>
      </c>
      <c r="E546">
        <v>14.897512000000001</v>
      </c>
      <c r="F546">
        <v>1629.6571670000001</v>
      </c>
      <c r="G546">
        <v>-5.4888890000000004</v>
      </c>
      <c r="H546" t="s">
        <v>82</v>
      </c>
      <c r="I546" t="s">
        <v>627</v>
      </c>
      <c r="J546" t="s">
        <v>81</v>
      </c>
      <c r="K546">
        <f t="shared" si="8"/>
        <v>4.4230876596827713</v>
      </c>
    </row>
    <row r="547" spans="1:11" x14ac:dyDescent="0.25">
      <c r="A547" t="s">
        <v>71</v>
      </c>
      <c r="B547">
        <v>7.8333329999999997</v>
      </c>
      <c r="C547">
        <v>4.8841400000000004</v>
      </c>
      <c r="D547">
        <v>0.11908199999999999</v>
      </c>
      <c r="E547">
        <v>14.897512000000001</v>
      </c>
      <c r="F547">
        <v>1629.6571670000001</v>
      </c>
      <c r="G547">
        <v>-5.4888890000000004</v>
      </c>
      <c r="H547" t="s">
        <v>1</v>
      </c>
      <c r="I547" t="s">
        <v>627</v>
      </c>
      <c r="J547" t="s">
        <v>85</v>
      </c>
      <c r="K547">
        <f t="shared" si="8"/>
        <v>4.4230876596827713</v>
      </c>
    </row>
    <row r="548" spans="1:11" x14ac:dyDescent="0.25">
      <c r="A548" t="s">
        <v>90</v>
      </c>
      <c r="B548">
        <v>7.3076920000000003</v>
      </c>
      <c r="C548">
        <v>4.6984279999999998</v>
      </c>
      <c r="D548">
        <v>0.123445</v>
      </c>
      <c r="E548">
        <v>14.233067999999999</v>
      </c>
      <c r="F548">
        <v>1735.251231</v>
      </c>
      <c r="G548">
        <v>-7.5408280000000003</v>
      </c>
      <c r="H548" t="s">
        <v>1</v>
      </c>
      <c r="I548" t="s">
        <v>627</v>
      </c>
      <c r="J548" t="s">
        <v>5</v>
      </c>
      <c r="K548">
        <f t="shared" si="8"/>
        <v>3.275230355062694</v>
      </c>
    </row>
    <row r="549" spans="1:11" x14ac:dyDescent="0.25">
      <c r="A549" t="s">
        <v>91</v>
      </c>
      <c r="B549">
        <v>7.6666670000000003</v>
      </c>
      <c r="C549">
        <v>4.9672109999999998</v>
      </c>
      <c r="D549">
        <v>0.11779199999999999</v>
      </c>
      <c r="E549">
        <v>14.534967999999999</v>
      </c>
      <c r="F549">
        <v>1663.8554999999999</v>
      </c>
      <c r="G549">
        <v>-8.1944440000000007</v>
      </c>
      <c r="H549" t="s">
        <v>1</v>
      </c>
      <c r="I549" t="s">
        <v>627</v>
      </c>
      <c r="J549" t="s">
        <v>5</v>
      </c>
      <c r="K549">
        <f t="shared" si="8"/>
        <v>2.951278506403118</v>
      </c>
    </row>
    <row r="550" spans="1:11" x14ac:dyDescent="0.25">
      <c r="A550" t="s">
        <v>95</v>
      </c>
      <c r="B550">
        <v>7.6031750000000002</v>
      </c>
      <c r="C550">
        <v>5.3096949999999996</v>
      </c>
      <c r="D550">
        <v>0.123265</v>
      </c>
      <c r="E550">
        <v>14.853042</v>
      </c>
      <c r="F550">
        <v>1596.4983970000001</v>
      </c>
      <c r="G550">
        <v>-7.0859160000000001</v>
      </c>
      <c r="H550" t="s">
        <v>1</v>
      </c>
      <c r="I550" t="s">
        <v>627</v>
      </c>
      <c r="J550" t="s">
        <v>27</v>
      </c>
      <c r="K550">
        <f t="shared" si="8"/>
        <v>3.3464773987687231</v>
      </c>
    </row>
    <row r="551" spans="1:11" x14ac:dyDescent="0.25">
      <c r="A551" t="s">
        <v>98</v>
      </c>
      <c r="B551">
        <v>7.461538</v>
      </c>
      <c r="C551">
        <v>5.5553970000000001</v>
      </c>
      <c r="D551">
        <v>0.12576999999999999</v>
      </c>
      <c r="E551">
        <v>14.785049000000001</v>
      </c>
      <c r="F551">
        <v>1576.0930000000001</v>
      </c>
      <c r="G551">
        <v>-7.9763310000000001</v>
      </c>
      <c r="H551" t="s">
        <v>1</v>
      </c>
      <c r="I551" t="s">
        <v>627</v>
      </c>
      <c r="J551" t="s">
        <v>27</v>
      </c>
      <c r="K551">
        <f t="shared" si="8"/>
        <v>2.9214700635614297</v>
      </c>
    </row>
    <row r="552" spans="1:11" x14ac:dyDescent="0.25">
      <c r="A552" t="s">
        <v>99</v>
      </c>
      <c r="B552">
        <v>7.2647060000000003</v>
      </c>
      <c r="C552">
        <v>5.8798250000000003</v>
      </c>
      <c r="D552">
        <v>0.12917100000000001</v>
      </c>
      <c r="E552">
        <v>14.644524000000001</v>
      </c>
      <c r="F552">
        <v>1547.7355</v>
      </c>
      <c r="G552">
        <v>-9.0968859999999996</v>
      </c>
      <c r="H552" t="s">
        <v>1</v>
      </c>
      <c r="I552" t="s">
        <v>627</v>
      </c>
      <c r="J552" t="s">
        <v>27</v>
      </c>
      <c r="K552">
        <f t="shared" si="8"/>
        <v>2.4916053334516888</v>
      </c>
    </row>
    <row r="553" spans="1:11" x14ac:dyDescent="0.25">
      <c r="A553" t="s">
        <v>101</v>
      </c>
      <c r="B553">
        <v>7.1428570000000002</v>
      </c>
      <c r="C553">
        <v>6.0719810000000001</v>
      </c>
      <c r="D553">
        <v>0.13123199999999999</v>
      </c>
      <c r="E553">
        <v>14.532579</v>
      </c>
      <c r="F553">
        <v>1530.1808570000001</v>
      </c>
      <c r="G553">
        <v>-9.7224489999999992</v>
      </c>
      <c r="H553" t="s">
        <v>1</v>
      </c>
      <c r="I553" t="s">
        <v>627</v>
      </c>
      <c r="J553" t="s">
        <v>35</v>
      </c>
      <c r="K553">
        <f t="shared" si="8"/>
        <v>2.2872297081363149</v>
      </c>
    </row>
    <row r="554" spans="1:11" x14ac:dyDescent="0.25">
      <c r="A554" t="s">
        <v>102</v>
      </c>
      <c r="B554">
        <v>6.9726030000000003</v>
      </c>
      <c r="C554">
        <v>6.3307120000000001</v>
      </c>
      <c r="D554">
        <v>0.13405900000000001</v>
      </c>
      <c r="E554">
        <v>14.346192</v>
      </c>
      <c r="F554">
        <v>1505.652452</v>
      </c>
      <c r="G554">
        <v>-10.509289000000001</v>
      </c>
      <c r="H554" t="s">
        <v>1</v>
      </c>
      <c r="I554" t="s">
        <v>627</v>
      </c>
      <c r="J554" t="s">
        <v>27</v>
      </c>
      <c r="K554">
        <f t="shared" si="8"/>
        <v>2.0553606587146653</v>
      </c>
    </row>
    <row r="555" spans="1:11" x14ac:dyDescent="0.25">
      <c r="A555" t="s">
        <v>103</v>
      </c>
      <c r="B555">
        <v>6.8666669999999996</v>
      </c>
      <c r="C555">
        <v>6.4864940000000004</v>
      </c>
      <c r="D555">
        <v>0.13578799999999999</v>
      </c>
      <c r="E555">
        <v>14.213343</v>
      </c>
      <c r="F555">
        <v>1490.3903330000001</v>
      </c>
      <c r="G555">
        <v>-10.947556000000001</v>
      </c>
      <c r="H555" t="s">
        <v>1</v>
      </c>
      <c r="I555" t="s">
        <v>627</v>
      </c>
      <c r="J555" t="s">
        <v>27</v>
      </c>
      <c r="K555">
        <f t="shared" si="8"/>
        <v>1.9349916097084336</v>
      </c>
    </row>
    <row r="556" spans="1:11" x14ac:dyDescent="0.25">
      <c r="A556" t="s">
        <v>206</v>
      </c>
      <c r="B556">
        <v>7.8837210000000004</v>
      </c>
      <c r="C556">
        <v>3.8636539999999999</v>
      </c>
      <c r="D556">
        <v>0.11094</v>
      </c>
      <c r="E556">
        <v>12.825995000000001</v>
      </c>
      <c r="F556">
        <v>1806.2783489999999</v>
      </c>
      <c r="G556">
        <v>-7.2969169999999997</v>
      </c>
      <c r="H556" t="s">
        <v>209</v>
      </c>
      <c r="I556" t="s">
        <v>627</v>
      </c>
      <c r="J556" t="s">
        <v>207</v>
      </c>
      <c r="K556">
        <f t="shared" si="8"/>
        <v>3.1749459494855508</v>
      </c>
    </row>
    <row r="557" spans="1:11" x14ac:dyDescent="0.25">
      <c r="A557" t="s">
        <v>206</v>
      </c>
      <c r="B557">
        <v>7.8837210000000004</v>
      </c>
      <c r="C557">
        <v>3.8636539999999999</v>
      </c>
      <c r="D557">
        <v>0.11094</v>
      </c>
      <c r="E557">
        <v>12.825995000000001</v>
      </c>
      <c r="F557">
        <v>1806.2783489999999</v>
      </c>
      <c r="G557">
        <v>-7.2969169999999997</v>
      </c>
      <c r="H557" t="s">
        <v>174</v>
      </c>
      <c r="I557" t="s">
        <v>627</v>
      </c>
      <c r="J557" t="s">
        <v>173</v>
      </c>
      <c r="K557">
        <f t="shared" si="8"/>
        <v>3.1749459494855508</v>
      </c>
    </row>
    <row r="558" spans="1:11" x14ac:dyDescent="0.25">
      <c r="A558" t="s">
        <v>223</v>
      </c>
      <c r="B558">
        <v>7.4210529999999997</v>
      </c>
      <c r="C558">
        <v>4.886552</v>
      </c>
      <c r="D558">
        <v>0.11754000000000001</v>
      </c>
      <c r="E558">
        <v>13.332803</v>
      </c>
      <c r="F558">
        <v>1723.5773160000001</v>
      </c>
      <c r="G558">
        <v>-10.934072</v>
      </c>
      <c r="H558" t="s">
        <v>203</v>
      </c>
      <c r="I558" t="s">
        <v>627</v>
      </c>
      <c r="J558" t="s">
        <v>205</v>
      </c>
      <c r="K558">
        <f t="shared" si="8"/>
        <v>2.1016979593235483</v>
      </c>
    </row>
    <row r="559" spans="1:11" x14ac:dyDescent="0.25">
      <c r="A559" t="s">
        <v>225</v>
      </c>
      <c r="B559">
        <v>7.3076920000000003</v>
      </c>
      <c r="C559">
        <v>5.1060169999999996</v>
      </c>
      <c r="D559">
        <v>0.119101</v>
      </c>
      <c r="E559">
        <v>13.370377</v>
      </c>
      <c r="F559">
        <v>1703.3143849999999</v>
      </c>
      <c r="G559">
        <v>-11.687048000000001</v>
      </c>
      <c r="H559" t="s">
        <v>203</v>
      </c>
      <c r="I559" t="s">
        <v>627</v>
      </c>
      <c r="J559" t="s">
        <v>202</v>
      </c>
      <c r="K559">
        <f t="shared" si="8"/>
        <v>1.9486490923091222</v>
      </c>
    </row>
    <row r="560" spans="1:11" x14ac:dyDescent="0.25">
      <c r="A560" t="s">
        <v>225</v>
      </c>
      <c r="B560">
        <v>7.3076920000000003</v>
      </c>
      <c r="C560">
        <v>5.1060169999999996</v>
      </c>
      <c r="D560">
        <v>0.119101</v>
      </c>
      <c r="E560">
        <v>13.370377</v>
      </c>
      <c r="F560">
        <v>1703.3143849999999</v>
      </c>
      <c r="G560">
        <v>-11.687048000000001</v>
      </c>
      <c r="H560" t="s">
        <v>204</v>
      </c>
      <c r="I560" t="s">
        <v>627</v>
      </c>
      <c r="J560" t="s">
        <v>202</v>
      </c>
      <c r="K560">
        <f t="shared" si="8"/>
        <v>1.9486490923091222</v>
      </c>
    </row>
    <row r="561" spans="1:11" x14ac:dyDescent="0.25">
      <c r="A561" t="s">
        <v>227</v>
      </c>
      <c r="B561">
        <v>7.2</v>
      </c>
      <c r="C561">
        <v>5.3061069999999999</v>
      </c>
      <c r="D561">
        <v>0.12056500000000001</v>
      </c>
      <c r="E561">
        <v>13.381607000000001</v>
      </c>
      <c r="F561">
        <v>1684.0645999999999</v>
      </c>
      <c r="G561">
        <v>-12.352</v>
      </c>
      <c r="H561" t="s">
        <v>203</v>
      </c>
      <c r="I561" t="s">
        <v>627</v>
      </c>
      <c r="J561" t="s">
        <v>202</v>
      </c>
      <c r="K561">
        <f t="shared" si="8"/>
        <v>1.824440628223138</v>
      </c>
    </row>
    <row r="562" spans="1:11" x14ac:dyDescent="0.25">
      <c r="A562" t="s">
        <v>227</v>
      </c>
      <c r="B562">
        <v>7.2</v>
      </c>
      <c r="C562">
        <v>5.3061069999999999</v>
      </c>
      <c r="D562">
        <v>0.12056500000000001</v>
      </c>
      <c r="E562">
        <v>13.381607000000001</v>
      </c>
      <c r="F562">
        <v>1684.0645999999999</v>
      </c>
      <c r="G562">
        <v>-12.352</v>
      </c>
      <c r="H562" t="s">
        <v>203</v>
      </c>
      <c r="I562" t="s">
        <v>627</v>
      </c>
      <c r="J562" t="s">
        <v>205</v>
      </c>
      <c r="K562">
        <f t="shared" si="8"/>
        <v>1.824440628223138</v>
      </c>
    </row>
    <row r="563" spans="1:11" x14ac:dyDescent="0.25">
      <c r="A563" t="s">
        <v>227</v>
      </c>
      <c r="B563">
        <v>7.2</v>
      </c>
      <c r="C563">
        <v>5.3061069999999999</v>
      </c>
      <c r="D563">
        <v>0.12056500000000001</v>
      </c>
      <c r="E563">
        <v>13.381607000000001</v>
      </c>
      <c r="F563">
        <v>1684.0645999999999</v>
      </c>
      <c r="G563">
        <v>-12.352</v>
      </c>
      <c r="H563" t="s">
        <v>1</v>
      </c>
      <c r="I563" t="s">
        <v>627</v>
      </c>
      <c r="J563" t="s">
        <v>232</v>
      </c>
      <c r="K563">
        <f t="shared" si="8"/>
        <v>1.824440628223138</v>
      </c>
    </row>
    <row r="564" spans="1:11" x14ac:dyDescent="0.25">
      <c r="A564" t="s">
        <v>237</v>
      </c>
      <c r="B564">
        <v>7.7049180000000002</v>
      </c>
      <c r="C564">
        <v>5.0386240000000004</v>
      </c>
      <c r="D564">
        <v>0.122706</v>
      </c>
      <c r="E564">
        <v>12.911256</v>
      </c>
      <c r="F564">
        <v>1691.9873769999999</v>
      </c>
      <c r="G564">
        <v>-11.940875999999999</v>
      </c>
      <c r="H564" t="s">
        <v>1</v>
      </c>
      <c r="I564" t="s">
        <v>627</v>
      </c>
      <c r="J564" t="s">
        <v>238</v>
      </c>
      <c r="K564">
        <f t="shared" si="8"/>
        <v>1.8294873988487537</v>
      </c>
    </row>
    <row r="565" spans="1:11" x14ac:dyDescent="0.25">
      <c r="A565" t="s">
        <v>258</v>
      </c>
      <c r="B565">
        <v>7.7954549999999996</v>
      </c>
      <c r="C565">
        <v>5.2436230000000004</v>
      </c>
      <c r="D565">
        <v>0.12876399999999999</v>
      </c>
      <c r="E565">
        <v>13.436375999999999</v>
      </c>
      <c r="F565">
        <v>1809.385659</v>
      </c>
      <c r="G565">
        <v>-8.9514460000000007</v>
      </c>
      <c r="H565" t="s">
        <v>174</v>
      </c>
      <c r="I565" t="s">
        <v>627</v>
      </c>
      <c r="J565" t="s">
        <v>173</v>
      </c>
      <c r="K565">
        <f t="shared" si="8"/>
        <v>2.7159395301420335</v>
      </c>
    </row>
    <row r="566" spans="1:11" x14ac:dyDescent="0.25">
      <c r="A566" t="s">
        <v>276</v>
      </c>
      <c r="B566">
        <v>8.0476189999999992</v>
      </c>
      <c r="C566">
        <v>5.5889319999999998</v>
      </c>
      <c r="D566">
        <v>0.119311</v>
      </c>
      <c r="E566">
        <v>12.569172</v>
      </c>
      <c r="F566">
        <v>1472.2721429999999</v>
      </c>
      <c r="G566">
        <v>-6.5170070000000004</v>
      </c>
      <c r="H566" t="s">
        <v>1</v>
      </c>
      <c r="I566" t="s">
        <v>627</v>
      </c>
      <c r="J566" t="s">
        <v>277</v>
      </c>
      <c r="K566">
        <f t="shared" si="8"/>
        <v>2.8395307533313368</v>
      </c>
    </row>
    <row r="567" spans="1:11" x14ac:dyDescent="0.25">
      <c r="A567" t="s">
        <v>278</v>
      </c>
      <c r="B567">
        <v>8.1111109999999993</v>
      </c>
      <c r="C567">
        <v>5.4766440000000003</v>
      </c>
      <c r="D567">
        <v>0.116105</v>
      </c>
      <c r="E567">
        <v>13.14594</v>
      </c>
      <c r="F567">
        <v>1491.987333</v>
      </c>
      <c r="G567">
        <v>-6.4592590000000003</v>
      </c>
      <c r="H567" t="s">
        <v>1</v>
      </c>
      <c r="I567" t="s">
        <v>627</v>
      </c>
      <c r="J567" t="s">
        <v>277</v>
      </c>
      <c r="K567">
        <f t="shared" si="8"/>
        <v>3.0365055744595502</v>
      </c>
    </row>
    <row r="568" spans="1:11" x14ac:dyDescent="0.25">
      <c r="A568" t="s">
        <v>280</v>
      </c>
      <c r="B568">
        <v>8.1999999999999993</v>
      </c>
      <c r="C568">
        <v>5.3154560000000002</v>
      </c>
      <c r="D568">
        <v>0.11146300000000001</v>
      </c>
      <c r="E568">
        <v>13.381607000000001</v>
      </c>
      <c r="F568">
        <v>1519.5886</v>
      </c>
      <c r="G568">
        <v>-6.2880000000000003</v>
      </c>
      <c r="H568" t="s">
        <v>1</v>
      </c>
      <c r="I568" t="s">
        <v>627</v>
      </c>
      <c r="J568" t="s">
        <v>277</v>
      </c>
      <c r="K568">
        <f t="shared" si="8"/>
        <v>3.2338640977862916</v>
      </c>
    </row>
    <row r="569" spans="1:11" x14ac:dyDescent="0.25">
      <c r="A569" t="s">
        <v>281</v>
      </c>
      <c r="B569">
        <v>8.2727269999999997</v>
      </c>
      <c r="C569">
        <v>5.1798460000000004</v>
      </c>
      <c r="D569">
        <v>0.107516</v>
      </c>
      <c r="E569">
        <v>13.254635</v>
      </c>
      <c r="F569">
        <v>1542.1714549999999</v>
      </c>
      <c r="G569">
        <v>-6.0694210000000002</v>
      </c>
      <c r="H569" t="s">
        <v>1</v>
      </c>
      <c r="I569" t="s">
        <v>627</v>
      </c>
      <c r="J569" t="s">
        <v>277</v>
      </c>
      <c r="K569">
        <f t="shared" si="8"/>
        <v>3.3678533328704536</v>
      </c>
    </row>
    <row r="570" spans="1:11" x14ac:dyDescent="0.25">
      <c r="A570" t="s">
        <v>282</v>
      </c>
      <c r="B570">
        <v>8.3333329999999997</v>
      </c>
      <c r="C570">
        <v>5.0640650000000003</v>
      </c>
      <c r="D570">
        <v>0.104112</v>
      </c>
      <c r="E570">
        <v>12.976464</v>
      </c>
      <c r="F570">
        <v>1560.9905000000001</v>
      </c>
      <c r="G570">
        <v>-5.8333329999999997</v>
      </c>
      <c r="H570" t="s">
        <v>1</v>
      </c>
      <c r="I570" t="s">
        <v>627</v>
      </c>
      <c r="J570" t="s">
        <v>277</v>
      </c>
      <c r="K570">
        <f t="shared" si="8"/>
        <v>3.4724808317289622</v>
      </c>
    </row>
    <row r="571" spans="1:11" x14ac:dyDescent="0.25">
      <c r="A571" t="s">
        <v>295</v>
      </c>
      <c r="B571">
        <v>8.1428569999999993</v>
      </c>
      <c r="C571">
        <v>4.9793469999999997</v>
      </c>
      <c r="D571">
        <v>0.10109700000000001</v>
      </c>
      <c r="E571">
        <v>11.239354000000001</v>
      </c>
      <c r="F571">
        <v>1649.617571</v>
      </c>
      <c r="G571">
        <v>-9.3061220000000002</v>
      </c>
      <c r="H571" t="s">
        <v>1</v>
      </c>
      <c r="I571" t="s">
        <v>627</v>
      </c>
      <c r="J571" t="s">
        <v>294</v>
      </c>
      <c r="K571">
        <f t="shared" si="8"/>
        <v>1.9923052636843936</v>
      </c>
    </row>
    <row r="572" spans="1:11" x14ac:dyDescent="0.25">
      <c r="A572" t="s">
        <v>296</v>
      </c>
      <c r="B572">
        <v>7.8</v>
      </c>
      <c r="C572">
        <v>5.4733109999999998</v>
      </c>
      <c r="D572">
        <v>0.11018</v>
      </c>
      <c r="E572">
        <v>11.468070000000001</v>
      </c>
      <c r="F572">
        <v>1601.8646000000001</v>
      </c>
      <c r="G572">
        <v>-11.818667</v>
      </c>
      <c r="H572" t="s">
        <v>1</v>
      </c>
      <c r="I572" t="s">
        <v>627</v>
      </c>
      <c r="J572" t="s">
        <v>294</v>
      </c>
      <c r="K572">
        <f t="shared" si="8"/>
        <v>1.5543457957925375</v>
      </c>
    </row>
    <row r="573" spans="1:11" x14ac:dyDescent="0.25">
      <c r="A573" t="s">
        <v>322</v>
      </c>
      <c r="B573">
        <v>7.3913039999999999</v>
      </c>
      <c r="C573">
        <v>5.1405690000000002</v>
      </c>
      <c r="D573">
        <v>0.123822</v>
      </c>
      <c r="E573">
        <v>13.242321</v>
      </c>
      <c r="F573">
        <v>1591.0310870000001</v>
      </c>
      <c r="G573">
        <v>-3.9508510000000001</v>
      </c>
      <c r="H573" t="s">
        <v>1</v>
      </c>
      <c r="I573" t="s">
        <v>627</v>
      </c>
      <c r="J573" t="s">
        <v>323</v>
      </c>
      <c r="K573">
        <f t="shared" si="8"/>
        <v>5.3327610621187507</v>
      </c>
    </row>
    <row r="574" spans="1:11" x14ac:dyDescent="0.25">
      <c r="A574" t="s">
        <v>324</v>
      </c>
      <c r="B574">
        <v>7.5</v>
      </c>
      <c r="C574">
        <v>5.0979409999999996</v>
      </c>
      <c r="D574">
        <v>0.123999</v>
      </c>
      <c r="E574">
        <v>13.351414</v>
      </c>
      <c r="F574">
        <v>1596.7381250000001</v>
      </c>
      <c r="G574">
        <v>-4.5659720000000004</v>
      </c>
      <c r="H574" t="s">
        <v>1</v>
      </c>
      <c r="I574" t="s">
        <v>627</v>
      </c>
      <c r="J574" t="s">
        <v>323</v>
      </c>
      <c r="K574">
        <f t="shared" si="8"/>
        <v>4.6690412811245334</v>
      </c>
    </row>
    <row r="575" spans="1:11" x14ac:dyDescent="0.25">
      <c r="A575" t="s">
        <v>325</v>
      </c>
      <c r="B575">
        <v>7.6</v>
      </c>
      <c r="C575">
        <v>5.0584069999999999</v>
      </c>
      <c r="D575">
        <v>0.12416099999999999</v>
      </c>
      <c r="E575">
        <v>13.381607000000001</v>
      </c>
      <c r="F575">
        <v>1601.9885999999999</v>
      </c>
      <c r="G575">
        <v>-5.0720000000000001</v>
      </c>
      <c r="H575" t="s">
        <v>1</v>
      </c>
      <c r="I575" t="s">
        <v>627</v>
      </c>
      <c r="J575" t="s">
        <v>323</v>
      </c>
      <c r="K575">
        <f t="shared" si="8"/>
        <v>4.2265737112934145</v>
      </c>
    </row>
    <row r="576" spans="1:11" x14ac:dyDescent="0.25">
      <c r="A576" t="s">
        <v>326</v>
      </c>
      <c r="B576">
        <v>7.6923079999999997</v>
      </c>
      <c r="C576">
        <v>5.0216370000000001</v>
      </c>
      <c r="D576">
        <v>0.124311</v>
      </c>
      <c r="E576">
        <v>13.357882</v>
      </c>
      <c r="F576">
        <v>1606.835192</v>
      </c>
      <c r="G576">
        <v>-5.4881659999999997</v>
      </c>
      <c r="H576" t="s">
        <v>1</v>
      </c>
      <c r="I576" t="s">
        <v>627</v>
      </c>
      <c r="J576" t="s">
        <v>323</v>
      </c>
      <c r="K576">
        <f t="shared" si="8"/>
        <v>3.9109449109562915</v>
      </c>
    </row>
    <row r="577" spans="1:11" x14ac:dyDescent="0.25">
      <c r="A577" t="s">
        <v>327</v>
      </c>
      <c r="B577">
        <v>7.7777779999999996</v>
      </c>
      <c r="C577">
        <v>4.9873500000000002</v>
      </c>
      <c r="D577">
        <v>0.12445000000000001</v>
      </c>
      <c r="E577">
        <v>13.296196999999999</v>
      </c>
      <c r="F577">
        <v>1611.322778</v>
      </c>
      <c r="G577">
        <v>-5.829904</v>
      </c>
      <c r="H577" t="s">
        <v>1</v>
      </c>
      <c r="I577" t="s">
        <v>627</v>
      </c>
      <c r="J577" t="s">
        <v>323</v>
      </c>
      <c r="K577">
        <f t="shared" si="8"/>
        <v>3.6749258798901776</v>
      </c>
    </row>
    <row r="578" spans="1:11" x14ac:dyDescent="0.25">
      <c r="A578" t="s">
        <v>336</v>
      </c>
      <c r="B578">
        <v>7.0909089999999999</v>
      </c>
      <c r="C578">
        <v>6.5642250000000004</v>
      </c>
      <c r="D578">
        <v>0.14927000000000001</v>
      </c>
      <c r="E578">
        <v>14.697982</v>
      </c>
      <c r="F578">
        <v>1611.444182</v>
      </c>
      <c r="G578">
        <v>-16.178512000000001</v>
      </c>
      <c r="H578" t="s">
        <v>1</v>
      </c>
      <c r="I578" t="s">
        <v>627</v>
      </c>
      <c r="J578" t="s">
        <v>337</v>
      </c>
      <c r="K578">
        <f t="shared" ref="K578:K641" si="9">(F578*E578)/(1000*ABS(G578))</f>
        <v>1.4639775018271595</v>
      </c>
    </row>
    <row r="579" spans="1:11" x14ac:dyDescent="0.25">
      <c r="A579" t="s">
        <v>338</v>
      </c>
      <c r="B579">
        <v>7</v>
      </c>
      <c r="C579">
        <v>6.3730929999999999</v>
      </c>
      <c r="D579">
        <v>0.144847</v>
      </c>
      <c r="E579">
        <v>14.897512000000001</v>
      </c>
      <c r="F579">
        <v>1658.8238329999999</v>
      </c>
      <c r="G579">
        <v>-14.322222</v>
      </c>
      <c r="H579" t="s">
        <v>1</v>
      </c>
      <c r="I579" t="s">
        <v>627</v>
      </c>
      <c r="J579" t="s">
        <v>337</v>
      </c>
      <c r="K579">
        <f t="shared" si="9"/>
        <v>1.725454888075572</v>
      </c>
    </row>
    <row r="580" spans="1:11" x14ac:dyDescent="0.25">
      <c r="A580" t="s">
        <v>341</v>
      </c>
      <c r="B580">
        <v>6.9230770000000001</v>
      </c>
      <c r="C580">
        <v>6.2067709999999998</v>
      </c>
      <c r="D580">
        <v>0.14099500000000001</v>
      </c>
      <c r="E580">
        <v>14.785049000000001</v>
      </c>
      <c r="F580">
        <v>1698.9143079999999</v>
      </c>
      <c r="G580">
        <v>-12.823669000000001</v>
      </c>
      <c r="H580" t="s">
        <v>1</v>
      </c>
      <c r="I580" t="s">
        <v>627</v>
      </c>
      <c r="J580" t="s">
        <v>337</v>
      </c>
      <c r="K580">
        <f t="shared" si="9"/>
        <v>1.9587632284162273</v>
      </c>
    </row>
    <row r="581" spans="1:11" x14ac:dyDescent="0.25">
      <c r="A581" t="s">
        <v>342</v>
      </c>
      <c r="B581">
        <v>6.8571429999999998</v>
      </c>
      <c r="C581">
        <v>6.0605770000000003</v>
      </c>
      <c r="D581">
        <v>0.13760900000000001</v>
      </c>
      <c r="E581">
        <v>14.532579</v>
      </c>
      <c r="F581">
        <v>1733.2775710000001</v>
      </c>
      <c r="G581">
        <v>-11.591837</v>
      </c>
      <c r="H581" t="s">
        <v>1</v>
      </c>
      <c r="I581" t="s">
        <v>627</v>
      </c>
      <c r="J581" t="s">
        <v>337</v>
      </c>
      <c r="K581">
        <f t="shared" si="9"/>
        <v>2.1729940844997744</v>
      </c>
    </row>
    <row r="582" spans="1:11" x14ac:dyDescent="0.25">
      <c r="A582" t="s">
        <v>343</v>
      </c>
      <c r="B582">
        <v>6.75</v>
      </c>
      <c r="C582">
        <v>5.8151780000000004</v>
      </c>
      <c r="D582">
        <v>0.13192000000000001</v>
      </c>
      <c r="E582">
        <v>13.864045000000001</v>
      </c>
      <c r="F582">
        <v>1789.1178749999999</v>
      </c>
      <c r="G582">
        <v>-9.6937499999999996</v>
      </c>
      <c r="H582" t="s">
        <v>1</v>
      </c>
      <c r="I582" t="s">
        <v>627</v>
      </c>
      <c r="J582" t="s">
        <v>337</v>
      </c>
      <c r="K582">
        <f t="shared" si="9"/>
        <v>2.5588044595027077</v>
      </c>
    </row>
    <row r="583" spans="1:11" x14ac:dyDescent="0.25">
      <c r="A583" t="s">
        <v>589</v>
      </c>
      <c r="B583">
        <v>8</v>
      </c>
      <c r="C583">
        <v>6.0618689999999997</v>
      </c>
      <c r="D583">
        <v>0.139124</v>
      </c>
      <c r="E583">
        <v>9.1343680000000003</v>
      </c>
      <c r="F583">
        <v>1339.647667</v>
      </c>
      <c r="G583">
        <v>-11.688889</v>
      </c>
      <c r="H583" t="s">
        <v>1</v>
      </c>
      <c r="I583" t="s">
        <v>627</v>
      </c>
      <c r="J583" t="s">
        <v>72</v>
      </c>
      <c r="K583">
        <f t="shared" si="9"/>
        <v>1.0468774903003577</v>
      </c>
    </row>
    <row r="584" spans="1:11" x14ac:dyDescent="0.25">
      <c r="A584" t="s">
        <v>287</v>
      </c>
      <c r="B584">
        <v>7.5</v>
      </c>
      <c r="C584">
        <v>9.6911360000000002</v>
      </c>
      <c r="D584">
        <v>0.211003</v>
      </c>
      <c r="E584">
        <v>14.897512000000001</v>
      </c>
      <c r="F584">
        <v>1620.8238329999999</v>
      </c>
      <c r="G584">
        <v>-24.322222</v>
      </c>
      <c r="H584" t="s">
        <v>1</v>
      </c>
      <c r="I584" t="s">
        <v>675</v>
      </c>
      <c r="J584" t="s">
        <v>88</v>
      </c>
      <c r="K584">
        <f t="shared" si="9"/>
        <v>0.99276466196236079</v>
      </c>
    </row>
    <row r="585" spans="1:11" x14ac:dyDescent="0.25">
      <c r="A585" t="s">
        <v>6</v>
      </c>
      <c r="B585">
        <v>7.4</v>
      </c>
      <c r="C585">
        <v>5.0584069999999999</v>
      </c>
      <c r="D585">
        <v>0.118423</v>
      </c>
      <c r="E585">
        <v>13.381607000000001</v>
      </c>
      <c r="F585">
        <v>1609.9885999999999</v>
      </c>
      <c r="G585">
        <v>-3.552</v>
      </c>
      <c r="H585" t="s">
        <v>7</v>
      </c>
      <c r="I585" t="s">
        <v>628</v>
      </c>
      <c r="J585" t="s">
        <v>8</v>
      </c>
      <c r="K585">
        <f t="shared" si="9"/>
        <v>6.0653813963063623</v>
      </c>
    </row>
    <row r="586" spans="1:11" x14ac:dyDescent="0.25">
      <c r="A586" t="s">
        <v>171</v>
      </c>
      <c r="B586">
        <v>7.8409089999999999</v>
      </c>
      <c r="C586">
        <v>4.2728359999999999</v>
      </c>
      <c r="D586">
        <v>0.122021</v>
      </c>
      <c r="E586">
        <v>13.436375999999999</v>
      </c>
      <c r="F586">
        <v>1831.022023</v>
      </c>
      <c r="G586">
        <v>-7.2857440000000002</v>
      </c>
      <c r="H586" t="s">
        <v>174</v>
      </c>
      <c r="I586" t="s">
        <v>628</v>
      </c>
      <c r="J586" t="s">
        <v>173</v>
      </c>
      <c r="K586">
        <f t="shared" si="9"/>
        <v>3.3767725527150891</v>
      </c>
    </row>
    <row r="587" spans="1:11" x14ac:dyDescent="0.25">
      <c r="A587" t="s">
        <v>213</v>
      </c>
      <c r="B587">
        <v>7.72973</v>
      </c>
      <c r="C587">
        <v>4.2316500000000001</v>
      </c>
      <c r="D587">
        <v>0.113179</v>
      </c>
      <c r="E587">
        <v>13.070437</v>
      </c>
      <c r="F587">
        <v>1778.7527299999999</v>
      </c>
      <c r="G587">
        <v>-8.6080679999999994</v>
      </c>
      <c r="H587" t="s">
        <v>1</v>
      </c>
      <c r="I587" t="s">
        <v>664</v>
      </c>
      <c r="J587" t="s">
        <v>214</v>
      </c>
      <c r="K587">
        <f t="shared" si="9"/>
        <v>2.7008471001905434</v>
      </c>
    </row>
    <row r="588" spans="1:11" x14ac:dyDescent="0.25">
      <c r="A588" t="s">
        <v>298</v>
      </c>
      <c r="B588">
        <v>7.6</v>
      </c>
      <c r="C588">
        <v>6.5234009999999998</v>
      </c>
      <c r="D588">
        <v>0.138517</v>
      </c>
      <c r="E588">
        <v>12.925221000000001</v>
      </c>
      <c r="F588">
        <v>1661.04845</v>
      </c>
      <c r="G588">
        <v>-18.16</v>
      </c>
      <c r="H588" t="s">
        <v>299</v>
      </c>
      <c r="I588" t="s">
        <v>664</v>
      </c>
      <c r="J588" t="s">
        <v>300</v>
      </c>
      <c r="K588">
        <f t="shared" si="9"/>
        <v>1.18223669096682</v>
      </c>
    </row>
    <row r="589" spans="1:11" x14ac:dyDescent="0.25">
      <c r="A589" t="s">
        <v>382</v>
      </c>
      <c r="B589">
        <v>8.137931</v>
      </c>
      <c r="C589">
        <v>5.318371</v>
      </c>
      <c r="D589">
        <v>0.133497</v>
      </c>
      <c r="E589">
        <v>14.871544999999999</v>
      </c>
      <c r="F589">
        <v>1792.934483</v>
      </c>
      <c r="G589">
        <v>-6.7181930000000003</v>
      </c>
      <c r="H589" t="s">
        <v>1</v>
      </c>
      <c r="I589" t="s">
        <v>683</v>
      </c>
      <c r="J589" t="s">
        <v>380</v>
      </c>
      <c r="K589">
        <f t="shared" si="9"/>
        <v>3.9688805972061587</v>
      </c>
    </row>
    <row r="590" spans="1:11" x14ac:dyDescent="0.25">
      <c r="A590" t="s">
        <v>383</v>
      </c>
      <c r="B590">
        <v>8</v>
      </c>
      <c r="C590">
        <v>5.7130720000000004</v>
      </c>
      <c r="D590">
        <v>0.138764</v>
      </c>
      <c r="E590">
        <v>14.897512000000001</v>
      </c>
      <c r="F590">
        <v>1797.9366669999999</v>
      </c>
      <c r="G590">
        <v>-8.411111</v>
      </c>
      <c r="H590" t="s">
        <v>1</v>
      </c>
      <c r="I590" t="s">
        <v>683</v>
      </c>
      <c r="J590" t="s">
        <v>380</v>
      </c>
      <c r="K590">
        <f t="shared" si="9"/>
        <v>3.1844524548389033</v>
      </c>
    </row>
    <row r="591" spans="1:11" x14ac:dyDescent="0.25">
      <c r="A591" t="s">
        <v>433</v>
      </c>
      <c r="B591">
        <v>8.1684129999999993</v>
      </c>
      <c r="C591">
        <v>3.1734290000000001</v>
      </c>
      <c r="D591">
        <v>0.10853699999999999</v>
      </c>
      <c r="E591">
        <v>12.212108000000001</v>
      </c>
      <c r="F591">
        <v>1893.7972219999999</v>
      </c>
      <c r="G591">
        <v>-5.4796399999999998</v>
      </c>
      <c r="H591" t="s">
        <v>1</v>
      </c>
      <c r="I591" t="s">
        <v>683</v>
      </c>
      <c r="J591" t="s">
        <v>434</v>
      </c>
      <c r="K591">
        <f t="shared" si="9"/>
        <v>4.2205794915658652</v>
      </c>
    </row>
    <row r="592" spans="1:11" x14ac:dyDescent="0.25">
      <c r="A592" t="s">
        <v>435</v>
      </c>
      <c r="B592">
        <v>8.1287610000000008</v>
      </c>
      <c r="C592">
        <v>3.3566379999999998</v>
      </c>
      <c r="D592">
        <v>0.109638</v>
      </c>
      <c r="E592">
        <v>12.420641</v>
      </c>
      <c r="F592">
        <v>1904.512635</v>
      </c>
      <c r="G592">
        <v>-6.274667</v>
      </c>
      <c r="H592" t="s">
        <v>1</v>
      </c>
      <c r="I592" t="s">
        <v>683</v>
      </c>
      <c r="J592" t="s">
        <v>434</v>
      </c>
      <c r="K592">
        <f t="shared" si="9"/>
        <v>3.7699638433878695</v>
      </c>
    </row>
    <row r="593" spans="1:11" x14ac:dyDescent="0.25">
      <c r="A593" t="s">
        <v>436</v>
      </c>
      <c r="B593">
        <v>8.0908230000000003</v>
      </c>
      <c r="C593">
        <v>3.5230169999999998</v>
      </c>
      <c r="D593">
        <v>0.110681</v>
      </c>
      <c r="E593">
        <v>12.587185</v>
      </c>
      <c r="F593">
        <v>1914.7646219999999</v>
      </c>
      <c r="G593">
        <v>-7.0148190000000001</v>
      </c>
      <c r="H593" t="s">
        <v>1</v>
      </c>
      <c r="I593" t="s">
        <v>683</v>
      </c>
      <c r="J593" t="s">
        <v>434</v>
      </c>
      <c r="K593">
        <f t="shared" si="9"/>
        <v>3.4357973496634862</v>
      </c>
    </row>
    <row r="594" spans="1:11" x14ac:dyDescent="0.25">
      <c r="A594" t="s">
        <v>437</v>
      </c>
      <c r="B594">
        <v>8.0169409999999992</v>
      </c>
      <c r="C594">
        <v>3.8263219999999998</v>
      </c>
      <c r="D594">
        <v>0.11268499999999999</v>
      </c>
      <c r="E594">
        <v>12.845205</v>
      </c>
      <c r="F594">
        <v>1934.729636</v>
      </c>
      <c r="G594">
        <v>-8.3987049999999996</v>
      </c>
      <c r="H594" t="s">
        <v>1</v>
      </c>
      <c r="I594" t="s">
        <v>683</v>
      </c>
      <c r="J594" t="s">
        <v>434</v>
      </c>
      <c r="K594">
        <f t="shared" si="9"/>
        <v>2.9590274684008282</v>
      </c>
    </row>
    <row r="595" spans="1:11" x14ac:dyDescent="0.25">
      <c r="A595" t="s">
        <v>438</v>
      </c>
      <c r="B595">
        <v>7.94651</v>
      </c>
      <c r="C595">
        <v>4.0945989999999997</v>
      </c>
      <c r="D595">
        <v>0.114563</v>
      </c>
      <c r="E595">
        <v>13.029861</v>
      </c>
      <c r="F595">
        <v>1953.7624659999999</v>
      </c>
      <c r="G595">
        <v>-9.6472239999999996</v>
      </c>
      <c r="H595" t="s">
        <v>1</v>
      </c>
      <c r="I595" t="s">
        <v>683</v>
      </c>
      <c r="J595" t="s">
        <v>434</v>
      </c>
      <c r="K595">
        <f t="shared" si="9"/>
        <v>2.638816446990059</v>
      </c>
    </row>
    <row r="596" spans="1:11" x14ac:dyDescent="0.25">
      <c r="A596" t="s">
        <v>445</v>
      </c>
      <c r="B596">
        <v>7.9534880000000001</v>
      </c>
      <c r="C596">
        <v>4.4869760000000003</v>
      </c>
      <c r="D596">
        <v>0.122945</v>
      </c>
      <c r="E596">
        <v>12.825995000000001</v>
      </c>
      <c r="F596">
        <v>1876.72093</v>
      </c>
      <c r="G596">
        <v>-8.919416</v>
      </c>
      <c r="H596" t="s">
        <v>1</v>
      </c>
      <c r="I596" t="s">
        <v>690</v>
      </c>
      <c r="J596" t="s">
        <v>446</v>
      </c>
      <c r="K596">
        <f t="shared" si="9"/>
        <v>2.6986983525126926</v>
      </c>
    </row>
    <row r="597" spans="1:11" x14ac:dyDescent="0.25">
      <c r="A597" t="s">
        <v>445</v>
      </c>
      <c r="B597">
        <v>7.9534880000000001</v>
      </c>
      <c r="C597">
        <v>4.4869760000000003</v>
      </c>
      <c r="D597">
        <v>0.122945</v>
      </c>
      <c r="E597">
        <v>12.825995000000001</v>
      </c>
      <c r="F597">
        <v>1876.72093</v>
      </c>
      <c r="G597">
        <v>-8.919416</v>
      </c>
      <c r="H597" t="s">
        <v>447</v>
      </c>
      <c r="I597" t="s">
        <v>690</v>
      </c>
      <c r="J597" t="s">
        <v>446</v>
      </c>
      <c r="K597">
        <f t="shared" si="9"/>
        <v>2.6986983525126926</v>
      </c>
    </row>
    <row r="598" spans="1:11" x14ac:dyDescent="0.25">
      <c r="A598" t="s">
        <v>445</v>
      </c>
      <c r="B598">
        <v>7.9534880000000001</v>
      </c>
      <c r="C598">
        <v>4.4869760000000003</v>
      </c>
      <c r="D598">
        <v>0.122945</v>
      </c>
      <c r="E598">
        <v>12.825995000000001</v>
      </c>
      <c r="F598">
        <v>1876.72093</v>
      </c>
      <c r="G598">
        <v>-8.919416</v>
      </c>
      <c r="H598" t="s">
        <v>448</v>
      </c>
      <c r="I598" t="s">
        <v>690</v>
      </c>
      <c r="J598" t="s">
        <v>446</v>
      </c>
      <c r="K598">
        <f t="shared" si="9"/>
        <v>2.6986983525126926</v>
      </c>
    </row>
    <row r="599" spans="1:11" x14ac:dyDescent="0.25">
      <c r="A599" t="s">
        <v>445</v>
      </c>
      <c r="B599">
        <v>7.9534880000000001</v>
      </c>
      <c r="C599">
        <v>4.4869760000000003</v>
      </c>
      <c r="D599">
        <v>0.122945</v>
      </c>
      <c r="E599">
        <v>12.825995000000001</v>
      </c>
      <c r="F599">
        <v>1876.72093</v>
      </c>
      <c r="G599">
        <v>-8.919416</v>
      </c>
      <c r="H599" t="s">
        <v>449</v>
      </c>
      <c r="I599" t="s">
        <v>690</v>
      </c>
      <c r="J599" t="s">
        <v>446</v>
      </c>
      <c r="K599">
        <f t="shared" si="9"/>
        <v>2.6986983525126926</v>
      </c>
    </row>
    <row r="600" spans="1:11" x14ac:dyDescent="0.25">
      <c r="A600" t="s">
        <v>568</v>
      </c>
      <c r="B600">
        <v>3.7</v>
      </c>
      <c r="C600">
        <v>3.8811439999999999</v>
      </c>
      <c r="D600">
        <v>0.18928800000000001</v>
      </c>
      <c r="E600">
        <v>6.4658340000000001</v>
      </c>
      <c r="F600">
        <v>917.99075000000005</v>
      </c>
      <c r="G600">
        <v>-1.54</v>
      </c>
      <c r="H600" t="s">
        <v>1</v>
      </c>
      <c r="I600" t="s">
        <v>705</v>
      </c>
      <c r="J600" t="s">
        <v>566</v>
      </c>
      <c r="K600">
        <f t="shared" si="9"/>
        <v>3.8542700019711038</v>
      </c>
    </row>
    <row r="601" spans="1:11" x14ac:dyDescent="0.25">
      <c r="A601" t="s">
        <v>573</v>
      </c>
      <c r="B601">
        <v>3.84375</v>
      </c>
      <c r="C601">
        <v>5.6741820000000001</v>
      </c>
      <c r="D601">
        <v>0.27253100000000002</v>
      </c>
      <c r="E601">
        <v>12.308304</v>
      </c>
      <c r="F601">
        <v>790.72565599999996</v>
      </c>
      <c r="G601">
        <v>-1.628906</v>
      </c>
      <c r="H601" t="s">
        <v>1</v>
      </c>
      <c r="I601" t="s">
        <v>707</v>
      </c>
      <c r="J601" t="s">
        <v>566</v>
      </c>
      <c r="K601">
        <f t="shared" si="9"/>
        <v>5.9748639606259806</v>
      </c>
    </row>
    <row r="602" spans="1:11" x14ac:dyDescent="0.25">
      <c r="A602" t="s">
        <v>262</v>
      </c>
      <c r="B602">
        <v>7.28</v>
      </c>
      <c r="C602">
        <v>5.8912389999999997</v>
      </c>
      <c r="D602">
        <v>0.133936</v>
      </c>
      <c r="E602">
        <v>14.500753</v>
      </c>
      <c r="F602">
        <v>1764.8387600000001</v>
      </c>
      <c r="G602">
        <v>-15.0848</v>
      </c>
      <c r="H602" t="s">
        <v>7</v>
      </c>
      <c r="I602" t="s">
        <v>722</v>
      </c>
      <c r="J602" t="s">
        <v>263</v>
      </c>
      <c r="K602">
        <f t="shared" si="9"/>
        <v>1.6965084683645975</v>
      </c>
    </row>
    <row r="603" spans="1:11" x14ac:dyDescent="0.25">
      <c r="A603" t="s">
        <v>257</v>
      </c>
      <c r="B603">
        <v>7.5967739999999999</v>
      </c>
      <c r="C603">
        <v>6.2648450000000002</v>
      </c>
      <c r="D603">
        <v>0.145623</v>
      </c>
      <c r="E603">
        <v>13.970568999999999</v>
      </c>
      <c r="F603">
        <v>1833.010419</v>
      </c>
      <c r="G603">
        <v>-16.959416999999998</v>
      </c>
      <c r="H603" t="s">
        <v>255</v>
      </c>
      <c r="I603" t="s">
        <v>667</v>
      </c>
      <c r="J603" t="s">
        <v>256</v>
      </c>
      <c r="K603">
        <f t="shared" si="9"/>
        <v>1.5099692717242823</v>
      </c>
    </row>
    <row r="604" spans="1:11" x14ac:dyDescent="0.25">
      <c r="A604" t="s">
        <v>452</v>
      </c>
      <c r="B604">
        <v>8.0909089999999999</v>
      </c>
      <c r="C604">
        <v>4.9136649999999999</v>
      </c>
      <c r="D604">
        <v>0.12962699999999999</v>
      </c>
      <c r="E604">
        <v>12.859133</v>
      </c>
      <c r="F604">
        <v>1855.727273</v>
      </c>
      <c r="G604">
        <v>-10.750413</v>
      </c>
      <c r="H604" t="s">
        <v>255</v>
      </c>
      <c r="I604" t="s">
        <v>667</v>
      </c>
      <c r="J604" t="s">
        <v>256</v>
      </c>
      <c r="K604">
        <f t="shared" si="9"/>
        <v>2.2197327502891571</v>
      </c>
    </row>
    <row r="605" spans="1:11" x14ac:dyDescent="0.25">
      <c r="A605" t="s">
        <v>453</v>
      </c>
      <c r="B605">
        <v>7.75</v>
      </c>
      <c r="C605">
        <v>5.8860919999999997</v>
      </c>
      <c r="D605">
        <v>0.13994400000000001</v>
      </c>
      <c r="E605">
        <v>13.2119</v>
      </c>
      <c r="F605">
        <v>1863</v>
      </c>
      <c r="G605">
        <v>-15.616667</v>
      </c>
      <c r="H605" t="s">
        <v>255</v>
      </c>
      <c r="I605" t="s">
        <v>667</v>
      </c>
      <c r="J605" t="s">
        <v>256</v>
      </c>
      <c r="K605">
        <f t="shared" si="9"/>
        <v>1.5761218254829921</v>
      </c>
    </row>
    <row r="606" spans="1:11" x14ac:dyDescent="0.25">
      <c r="A606" t="s">
        <v>474</v>
      </c>
      <c r="B606">
        <v>8</v>
      </c>
      <c r="C606">
        <v>3.351064</v>
      </c>
      <c r="D606">
        <v>0.19479199999999999</v>
      </c>
      <c r="E606">
        <v>13.381607000000001</v>
      </c>
      <c r="F606">
        <v>1944.2</v>
      </c>
      <c r="G606">
        <v>-3.984</v>
      </c>
      <c r="H606" t="s">
        <v>397</v>
      </c>
      <c r="I606" t="s">
        <v>694</v>
      </c>
      <c r="J606" t="s">
        <v>367</v>
      </c>
      <c r="K606">
        <f t="shared" si="9"/>
        <v>6.5302510866967873</v>
      </c>
    </row>
    <row r="607" spans="1:11" x14ac:dyDescent="0.25">
      <c r="A607" t="s">
        <v>445</v>
      </c>
      <c r="B607">
        <v>7.9534880000000001</v>
      </c>
      <c r="C607">
        <v>4.4869760000000003</v>
      </c>
      <c r="D607">
        <v>0.122945</v>
      </c>
      <c r="E607">
        <v>12.825995000000001</v>
      </c>
      <c r="F607">
        <v>1876.72093</v>
      </c>
      <c r="G607">
        <v>-8.919416</v>
      </c>
      <c r="H607" t="s">
        <v>1</v>
      </c>
      <c r="I607" t="s">
        <v>689</v>
      </c>
      <c r="J607" t="s">
        <v>172</v>
      </c>
      <c r="K607">
        <f t="shared" si="9"/>
        <v>2.6986983525126926</v>
      </c>
    </row>
    <row r="608" spans="1:11" x14ac:dyDescent="0.25">
      <c r="A608" t="s">
        <v>396</v>
      </c>
      <c r="B608">
        <v>8</v>
      </c>
      <c r="C608">
        <v>0.92408100000000004</v>
      </c>
      <c r="D608">
        <v>0.13836200000000001</v>
      </c>
      <c r="E608">
        <v>13.381607000000001</v>
      </c>
      <c r="F608">
        <v>1801.2</v>
      </c>
      <c r="G608">
        <v>-4.1920000000000002</v>
      </c>
      <c r="H608" t="s">
        <v>405</v>
      </c>
      <c r="I608" t="s">
        <v>686</v>
      </c>
      <c r="J608" t="s">
        <v>401</v>
      </c>
      <c r="K608">
        <f t="shared" si="9"/>
        <v>5.7497496489503819</v>
      </c>
    </row>
    <row r="609" spans="1:11" x14ac:dyDescent="0.25">
      <c r="A609" t="s">
        <v>396</v>
      </c>
      <c r="B609">
        <v>8</v>
      </c>
      <c r="C609">
        <v>0.92408100000000004</v>
      </c>
      <c r="D609">
        <v>0.13836200000000001</v>
      </c>
      <c r="E609">
        <v>13.381607000000001</v>
      </c>
      <c r="F609">
        <v>1801.2</v>
      </c>
      <c r="G609">
        <v>-4.1920000000000002</v>
      </c>
      <c r="H609" t="s">
        <v>406</v>
      </c>
      <c r="I609" t="s">
        <v>686</v>
      </c>
      <c r="J609" t="s">
        <v>401</v>
      </c>
      <c r="K609">
        <f t="shared" si="9"/>
        <v>5.7497496489503819</v>
      </c>
    </row>
    <row r="610" spans="1:11" x14ac:dyDescent="0.25">
      <c r="A610" t="s">
        <v>460</v>
      </c>
      <c r="B610">
        <v>8.9504950000000001</v>
      </c>
      <c r="C610">
        <v>5.0976499999999998</v>
      </c>
      <c r="D610">
        <v>0.136882</v>
      </c>
      <c r="E610">
        <v>13.710951</v>
      </c>
      <c r="F610">
        <v>1625.5180989999999</v>
      </c>
      <c r="G610">
        <v>1.733163</v>
      </c>
      <c r="H610" t="s">
        <v>1</v>
      </c>
      <c r="I610" t="s">
        <v>686</v>
      </c>
      <c r="J610" t="s">
        <v>458</v>
      </c>
      <c r="K610">
        <f t="shared" si="9"/>
        <v>12.859378491810721</v>
      </c>
    </row>
    <row r="611" spans="1:11" x14ac:dyDescent="0.25">
      <c r="A611" t="s">
        <v>461</v>
      </c>
      <c r="B611">
        <v>8.9212600000000002</v>
      </c>
      <c r="C611">
        <v>5.3712</v>
      </c>
      <c r="D611">
        <v>0.136797</v>
      </c>
      <c r="E611">
        <v>13.844295000000001</v>
      </c>
      <c r="F611">
        <v>1618.900441</v>
      </c>
      <c r="G611">
        <v>1.7081029999999999</v>
      </c>
      <c r="H611" t="s">
        <v>1</v>
      </c>
      <c r="I611" t="s">
        <v>686</v>
      </c>
      <c r="J611" t="s">
        <v>458</v>
      </c>
      <c r="K611">
        <f t="shared" si="9"/>
        <v>13.121301982862919</v>
      </c>
    </row>
    <row r="612" spans="1:11" x14ac:dyDescent="0.25">
      <c r="A612" t="s">
        <v>462</v>
      </c>
      <c r="B612">
        <v>8.901961</v>
      </c>
      <c r="C612">
        <v>5.5443889999999998</v>
      </c>
      <c r="D612">
        <v>0.136741</v>
      </c>
      <c r="E612">
        <v>13.921642</v>
      </c>
      <c r="F612">
        <v>1614.5319219999999</v>
      </c>
      <c r="G612">
        <v>1.691657</v>
      </c>
      <c r="H612" t="s">
        <v>1</v>
      </c>
      <c r="I612" t="s">
        <v>686</v>
      </c>
      <c r="J612" t="s">
        <v>458</v>
      </c>
      <c r="K612">
        <f t="shared" si="9"/>
        <v>13.286934299125607</v>
      </c>
    </row>
    <row r="613" spans="1:11" x14ac:dyDescent="0.25">
      <c r="A613" t="s">
        <v>463</v>
      </c>
      <c r="B613">
        <v>8.8076919999999994</v>
      </c>
      <c r="C613">
        <v>6.3225290000000003</v>
      </c>
      <c r="D613">
        <v>0.136467</v>
      </c>
      <c r="E613">
        <v>14.222383000000001</v>
      </c>
      <c r="F613">
        <v>1593.193385</v>
      </c>
      <c r="G613">
        <v>1.6124259999999999</v>
      </c>
      <c r="H613" t="s">
        <v>1</v>
      </c>
      <c r="I613" t="s">
        <v>686</v>
      </c>
      <c r="J613" t="s">
        <v>458</v>
      </c>
      <c r="K613">
        <f t="shared" si="9"/>
        <v>14.052741964305003</v>
      </c>
    </row>
    <row r="614" spans="1:11" x14ac:dyDescent="0.25">
      <c r="A614" t="s">
        <v>466</v>
      </c>
      <c r="B614">
        <v>9.4455449999999992</v>
      </c>
      <c r="C614">
        <v>5.8268829999999996</v>
      </c>
      <c r="D614">
        <v>3.5137000000000002E-2</v>
      </c>
      <c r="E614">
        <v>11.874003</v>
      </c>
      <c r="F614">
        <v>1654.6577030000001</v>
      </c>
      <c r="G614">
        <v>5.081855</v>
      </c>
      <c r="H614" t="s">
        <v>1</v>
      </c>
      <c r="I614" t="s">
        <v>686</v>
      </c>
      <c r="J614" t="s">
        <v>465</v>
      </c>
      <c r="K614">
        <f t="shared" si="9"/>
        <v>3.8661887301772899</v>
      </c>
    </row>
    <row r="615" spans="1:11" x14ac:dyDescent="0.25">
      <c r="A615" t="s">
        <v>467</v>
      </c>
      <c r="B615">
        <v>9.4320989999999991</v>
      </c>
      <c r="C615">
        <v>5.9167139999999998</v>
      </c>
      <c r="D615">
        <v>3.5236999999999997E-2</v>
      </c>
      <c r="E615">
        <v>11.93708</v>
      </c>
      <c r="F615">
        <v>1651.8188640000001</v>
      </c>
      <c r="G615">
        <v>5.0711779999999997</v>
      </c>
      <c r="H615" t="s">
        <v>1</v>
      </c>
      <c r="I615" t="s">
        <v>686</v>
      </c>
      <c r="J615" t="s">
        <v>465</v>
      </c>
      <c r="K615">
        <f t="shared" si="9"/>
        <v>3.8882275331445912</v>
      </c>
    </row>
    <row r="616" spans="1:11" x14ac:dyDescent="0.25">
      <c r="A616" t="s">
        <v>468</v>
      </c>
      <c r="B616">
        <v>9.405405</v>
      </c>
      <c r="C616">
        <v>6.0911289999999996</v>
      </c>
      <c r="D616">
        <v>3.5436000000000002E-2</v>
      </c>
      <c r="E616">
        <v>12.050808999999999</v>
      </c>
      <c r="F616">
        <v>1646.183037</v>
      </c>
      <c r="G616">
        <v>5.0499549999999997</v>
      </c>
      <c r="H616" t="s">
        <v>1</v>
      </c>
      <c r="I616" t="s">
        <v>686</v>
      </c>
      <c r="J616" t="s">
        <v>465</v>
      </c>
      <c r="K616">
        <f t="shared" si="9"/>
        <v>3.9283196301604533</v>
      </c>
    </row>
    <row r="617" spans="1:11" x14ac:dyDescent="0.25">
      <c r="A617" t="s">
        <v>469</v>
      </c>
      <c r="B617">
        <v>9.3658540000000006</v>
      </c>
      <c r="C617">
        <v>6.3407450000000001</v>
      </c>
      <c r="D617">
        <v>3.5728000000000003E-2</v>
      </c>
      <c r="E617">
        <v>12.198539999999999</v>
      </c>
      <c r="F617">
        <v>1637.83239</v>
      </c>
      <c r="G617">
        <v>5.0184410000000002</v>
      </c>
      <c r="H617" t="s">
        <v>1</v>
      </c>
      <c r="I617" t="s">
        <v>686</v>
      </c>
      <c r="J617" t="s">
        <v>465</v>
      </c>
      <c r="K617">
        <f t="shared" si="9"/>
        <v>3.9811495089233091</v>
      </c>
    </row>
    <row r="618" spans="1:11" x14ac:dyDescent="0.25">
      <c r="A618" t="s">
        <v>470</v>
      </c>
      <c r="B618">
        <v>9.2380949999999995</v>
      </c>
      <c r="C618">
        <v>7.0872330000000003</v>
      </c>
      <c r="D618">
        <v>3.6655E-2</v>
      </c>
      <c r="E618">
        <v>12.569172</v>
      </c>
      <c r="F618">
        <v>1610.8584760000001</v>
      </c>
      <c r="G618">
        <v>4.9161000000000001</v>
      </c>
      <c r="H618" t="s">
        <v>1</v>
      </c>
      <c r="I618" t="s">
        <v>686</v>
      </c>
      <c r="J618" t="s">
        <v>465</v>
      </c>
      <c r="K618">
        <f t="shared" si="9"/>
        <v>4.1185405611158998</v>
      </c>
    </row>
    <row r="619" spans="1:11" x14ac:dyDescent="0.25">
      <c r="A619" t="s">
        <v>471</v>
      </c>
      <c r="B619">
        <v>8.8888890000000007</v>
      </c>
      <c r="C619">
        <v>8.8106380000000009</v>
      </c>
      <c r="D619">
        <v>3.9078000000000002E-2</v>
      </c>
      <c r="E619">
        <v>13.14594</v>
      </c>
      <c r="F619">
        <v>1537.129778</v>
      </c>
      <c r="G619">
        <v>4.6320990000000002</v>
      </c>
      <c r="H619" t="s">
        <v>1</v>
      </c>
      <c r="I619" t="s">
        <v>686</v>
      </c>
      <c r="J619" t="s">
        <v>465</v>
      </c>
      <c r="K619">
        <f t="shared" si="9"/>
        <v>4.3623885918244234</v>
      </c>
    </row>
    <row r="620" spans="1:11" x14ac:dyDescent="0.25">
      <c r="A620" t="s">
        <v>579</v>
      </c>
      <c r="B620">
        <v>8.0877189999999999</v>
      </c>
      <c r="C620">
        <v>8.5784730000000007</v>
      </c>
      <c r="D620">
        <v>0.11545800000000001</v>
      </c>
      <c r="E620">
        <v>15.446104999999999</v>
      </c>
      <c r="F620">
        <v>1715.9792110000001</v>
      </c>
      <c r="G620">
        <v>-4.5503229999999997</v>
      </c>
      <c r="H620" t="s">
        <v>1</v>
      </c>
      <c r="I620" t="s">
        <v>686</v>
      </c>
      <c r="J620" t="s">
        <v>34</v>
      </c>
      <c r="K620">
        <f t="shared" si="9"/>
        <v>5.8249040938243626</v>
      </c>
    </row>
    <row r="621" spans="1:11" x14ac:dyDescent="0.25">
      <c r="A621" t="s">
        <v>580</v>
      </c>
      <c r="B621">
        <v>7.7540979999999999</v>
      </c>
      <c r="C621">
        <v>11.857863</v>
      </c>
      <c r="D621">
        <v>0.123572</v>
      </c>
      <c r="E621">
        <v>15.925094</v>
      </c>
      <c r="F621">
        <v>1757.4887699999999</v>
      </c>
      <c r="G621">
        <v>-8.7911850000000005</v>
      </c>
      <c r="H621" t="s">
        <v>1</v>
      </c>
      <c r="I621" t="s">
        <v>686</v>
      </c>
      <c r="J621" t="s">
        <v>34</v>
      </c>
      <c r="K621">
        <f t="shared" si="9"/>
        <v>3.1836633930686675</v>
      </c>
    </row>
    <row r="622" spans="1:11" x14ac:dyDescent="0.25">
      <c r="A622" t="s">
        <v>445</v>
      </c>
      <c r="B622">
        <v>7.9534880000000001</v>
      </c>
      <c r="C622">
        <v>4.4869760000000003</v>
      </c>
      <c r="D622">
        <v>0.122945</v>
      </c>
      <c r="E622">
        <v>12.825995000000001</v>
      </c>
      <c r="F622">
        <v>1876.72093</v>
      </c>
      <c r="G622">
        <v>-8.919416</v>
      </c>
      <c r="H622" t="s">
        <v>450</v>
      </c>
      <c r="I622" t="s">
        <v>691</v>
      </c>
      <c r="J622" t="s">
        <v>446</v>
      </c>
      <c r="K622">
        <f t="shared" si="9"/>
        <v>2.6986983525126926</v>
      </c>
    </row>
    <row r="623" spans="1:11" x14ac:dyDescent="0.25">
      <c r="A623" t="s">
        <v>3</v>
      </c>
      <c r="B623">
        <v>8.3333329999999997</v>
      </c>
      <c r="C623">
        <v>6.219919</v>
      </c>
      <c r="D623">
        <v>0.30280200000000002</v>
      </c>
      <c r="E623">
        <v>14.897512000000001</v>
      </c>
      <c r="F623">
        <v>1550.687167</v>
      </c>
      <c r="G623">
        <v>-7.088889</v>
      </c>
      <c r="H623" t="s">
        <v>1</v>
      </c>
      <c r="I623" t="s">
        <v>626</v>
      </c>
      <c r="J623" t="s">
        <v>2</v>
      </c>
      <c r="K623">
        <f t="shared" si="9"/>
        <v>3.2588154051542499</v>
      </c>
    </row>
    <row r="624" spans="1:11" x14ac:dyDescent="0.25">
      <c r="A624" t="s">
        <v>273</v>
      </c>
      <c r="B624">
        <v>7.8986010000000002</v>
      </c>
      <c r="C624">
        <v>5.4880279999999999</v>
      </c>
      <c r="D624">
        <v>0.122042</v>
      </c>
      <c r="E624">
        <v>11.635872000000001</v>
      </c>
      <c r="F624">
        <v>1666.33178</v>
      </c>
      <c r="G624">
        <v>-14.424289999999999</v>
      </c>
      <c r="H624" t="s">
        <v>1</v>
      </c>
      <c r="I624" t="s">
        <v>673</v>
      </c>
      <c r="J624" t="s">
        <v>214</v>
      </c>
      <c r="K624">
        <f t="shared" si="9"/>
        <v>1.3442064255233472</v>
      </c>
    </row>
    <row r="625" spans="1:11" x14ac:dyDescent="0.25">
      <c r="A625" t="s">
        <v>23</v>
      </c>
      <c r="B625">
        <v>8.2083329999999997</v>
      </c>
      <c r="C625">
        <v>3.5927730000000002</v>
      </c>
      <c r="D625">
        <v>0.107128</v>
      </c>
      <c r="E625">
        <v>14.26817</v>
      </c>
      <c r="F625">
        <v>1759.5431040000001</v>
      </c>
      <c r="G625">
        <v>-2.9809030000000001</v>
      </c>
      <c r="H625" t="s">
        <v>24</v>
      </c>
      <c r="I625" t="s">
        <v>635</v>
      </c>
      <c r="J625" t="s">
        <v>25</v>
      </c>
      <c r="K625">
        <f t="shared" si="9"/>
        <v>8.4220989848377084</v>
      </c>
    </row>
    <row r="626" spans="1:11" x14ac:dyDescent="0.25">
      <c r="A626" t="s">
        <v>30</v>
      </c>
      <c r="B626">
        <v>8.3333329999999997</v>
      </c>
      <c r="C626">
        <v>4.0036480000000001</v>
      </c>
      <c r="D626">
        <v>0.111542</v>
      </c>
      <c r="E626">
        <v>13.936987999999999</v>
      </c>
      <c r="F626">
        <v>1726.7452499999999</v>
      </c>
      <c r="G626">
        <v>-5.355556</v>
      </c>
      <c r="H626" t="s">
        <v>1</v>
      </c>
      <c r="I626" t="s">
        <v>635</v>
      </c>
      <c r="J626" t="s">
        <v>31</v>
      </c>
      <c r="K626">
        <f t="shared" si="9"/>
        <v>4.4935815867310511</v>
      </c>
    </row>
    <row r="627" spans="1:11" x14ac:dyDescent="0.25">
      <c r="A627" t="s">
        <v>32</v>
      </c>
      <c r="B627">
        <v>8.2727269999999997</v>
      </c>
      <c r="C627">
        <v>3.9462760000000001</v>
      </c>
      <c r="D627">
        <v>0.11065800000000001</v>
      </c>
      <c r="E627">
        <v>14.697982</v>
      </c>
      <c r="F627">
        <v>1692.9602729999999</v>
      </c>
      <c r="G627">
        <v>-1.923967</v>
      </c>
      <c r="H627" t="s">
        <v>620</v>
      </c>
      <c r="I627" s="1" t="s">
        <v>635</v>
      </c>
      <c r="J627" t="s">
        <v>617</v>
      </c>
      <c r="K627">
        <f t="shared" si="9"/>
        <v>12.933225787796301</v>
      </c>
    </row>
    <row r="628" spans="1:11" x14ac:dyDescent="0.25">
      <c r="A628" t="s">
        <v>32</v>
      </c>
      <c r="B628">
        <v>8.2727269999999997</v>
      </c>
      <c r="C628">
        <v>3.9462760000000001</v>
      </c>
      <c r="D628">
        <v>0.11065800000000001</v>
      </c>
      <c r="E628">
        <v>14.697982</v>
      </c>
      <c r="F628">
        <v>1692.9602729999999</v>
      </c>
      <c r="G628">
        <v>-1.923967</v>
      </c>
      <c r="H628" t="s">
        <v>621</v>
      </c>
      <c r="I628" s="1" t="s">
        <v>635</v>
      </c>
      <c r="J628" t="s">
        <v>622</v>
      </c>
      <c r="K628">
        <f t="shared" si="9"/>
        <v>12.933225787796301</v>
      </c>
    </row>
    <row r="629" spans="1:11" x14ac:dyDescent="0.25">
      <c r="A629" t="s">
        <v>206</v>
      </c>
      <c r="B629">
        <v>7.8837210000000004</v>
      </c>
      <c r="C629">
        <v>3.8636539999999999</v>
      </c>
      <c r="D629">
        <v>0.11094</v>
      </c>
      <c r="E629">
        <v>12.825995000000001</v>
      </c>
      <c r="F629">
        <v>1806.2783489999999</v>
      </c>
      <c r="G629">
        <v>-7.2969169999999997</v>
      </c>
      <c r="H629" t="s">
        <v>1</v>
      </c>
      <c r="I629" t="s">
        <v>635</v>
      </c>
      <c r="J629" t="s">
        <v>207</v>
      </c>
      <c r="K629">
        <f t="shared" si="9"/>
        <v>3.1749459494855508</v>
      </c>
    </row>
    <row r="630" spans="1:11" x14ac:dyDescent="0.25">
      <c r="A630" t="s">
        <v>206</v>
      </c>
      <c r="B630">
        <v>7.8837210000000004</v>
      </c>
      <c r="C630">
        <v>3.8636539999999999</v>
      </c>
      <c r="D630">
        <v>0.11094</v>
      </c>
      <c r="E630">
        <v>12.825995000000001</v>
      </c>
      <c r="F630">
        <v>1806.2783489999999</v>
      </c>
      <c r="G630">
        <v>-7.2969169999999997</v>
      </c>
      <c r="H630" t="s">
        <v>208</v>
      </c>
      <c r="I630" t="s">
        <v>635</v>
      </c>
      <c r="J630" t="s">
        <v>207</v>
      </c>
      <c r="K630">
        <f t="shared" si="9"/>
        <v>3.1749459494855508</v>
      </c>
    </row>
    <row r="631" spans="1:11" x14ac:dyDescent="0.25">
      <c r="A631" t="s">
        <v>206</v>
      </c>
      <c r="B631">
        <v>7.8837210000000004</v>
      </c>
      <c r="C631">
        <v>3.8636539999999999</v>
      </c>
      <c r="D631">
        <v>0.11094</v>
      </c>
      <c r="E631">
        <v>12.825995000000001</v>
      </c>
      <c r="F631">
        <v>1806.2783489999999</v>
      </c>
      <c r="G631">
        <v>-7.2969169999999997</v>
      </c>
      <c r="H631" t="s">
        <v>1</v>
      </c>
      <c r="I631" t="s">
        <v>635</v>
      </c>
      <c r="J631" t="s">
        <v>172</v>
      </c>
      <c r="K631">
        <f t="shared" si="9"/>
        <v>3.1749459494855508</v>
      </c>
    </row>
    <row r="632" spans="1:11" x14ac:dyDescent="0.25">
      <c r="A632" t="s">
        <v>597</v>
      </c>
      <c r="B632">
        <v>8.2857140000000005</v>
      </c>
      <c r="C632">
        <v>3.1630560000000001</v>
      </c>
      <c r="D632">
        <v>3.2071000000000002E-2</v>
      </c>
      <c r="E632">
        <v>11.239354000000001</v>
      </c>
      <c r="F632">
        <v>1757.2857140000001</v>
      </c>
      <c r="G632">
        <v>-10.873469</v>
      </c>
      <c r="H632" t="s">
        <v>1</v>
      </c>
      <c r="I632" t="s">
        <v>713</v>
      </c>
      <c r="J632" t="s">
        <v>294</v>
      </c>
      <c r="K632">
        <f t="shared" si="9"/>
        <v>1.8164172095206008</v>
      </c>
    </row>
    <row r="633" spans="1:11" x14ac:dyDescent="0.25">
      <c r="A633" t="s">
        <v>598</v>
      </c>
      <c r="B633">
        <v>8</v>
      </c>
      <c r="C633">
        <v>3.4638800000000001</v>
      </c>
      <c r="D633">
        <v>3.1411000000000001E-2</v>
      </c>
      <c r="E633">
        <v>11.468070000000001</v>
      </c>
      <c r="F633">
        <v>1752.6</v>
      </c>
      <c r="G633">
        <v>-13.866667</v>
      </c>
      <c r="H633" t="s">
        <v>1</v>
      </c>
      <c r="I633" t="s">
        <v>713</v>
      </c>
      <c r="J633" t="s">
        <v>294</v>
      </c>
      <c r="K633">
        <f t="shared" si="9"/>
        <v>1.4494427162633965</v>
      </c>
    </row>
    <row r="634" spans="1:11" x14ac:dyDescent="0.25">
      <c r="A634" t="s">
        <v>440</v>
      </c>
      <c r="B634">
        <v>7.8</v>
      </c>
      <c r="C634">
        <v>1.109618</v>
      </c>
      <c r="D634">
        <v>0.11225</v>
      </c>
      <c r="E634">
        <v>11.076349</v>
      </c>
      <c r="F634">
        <v>1933.4</v>
      </c>
      <c r="G634">
        <v>-4.4480000000000004</v>
      </c>
      <c r="H634" t="s">
        <v>166</v>
      </c>
      <c r="I634" t="s">
        <v>688</v>
      </c>
      <c r="J634" t="s">
        <v>167</v>
      </c>
      <c r="K634">
        <f t="shared" si="9"/>
        <v>4.8145263391636695</v>
      </c>
    </row>
    <row r="635" spans="1:11" x14ac:dyDescent="0.25">
      <c r="A635" t="s">
        <v>456</v>
      </c>
      <c r="B635">
        <v>7.4</v>
      </c>
      <c r="C635">
        <v>1.9615419999999999</v>
      </c>
      <c r="D635">
        <v>0.14291300000000001</v>
      </c>
      <c r="E635">
        <v>13.381607000000001</v>
      </c>
      <c r="F635">
        <v>1875.6</v>
      </c>
      <c r="G635">
        <v>-9.1839999999999993</v>
      </c>
      <c r="H635" t="s">
        <v>397</v>
      </c>
      <c r="I635" t="s">
        <v>688</v>
      </c>
      <c r="J635" t="s">
        <v>367</v>
      </c>
      <c r="K635">
        <f t="shared" si="9"/>
        <v>2.7328551926393727</v>
      </c>
    </row>
    <row r="636" spans="1:11" x14ac:dyDescent="0.25">
      <c r="A636" t="s">
        <v>476</v>
      </c>
      <c r="B636">
        <v>7.8</v>
      </c>
      <c r="C636">
        <v>1.934061</v>
      </c>
      <c r="D636">
        <v>0.14338799999999999</v>
      </c>
      <c r="E636">
        <v>13.381607000000001</v>
      </c>
      <c r="F636">
        <v>1801.8</v>
      </c>
      <c r="G636">
        <v>-8.8640000000000008</v>
      </c>
      <c r="H636" t="s">
        <v>397</v>
      </c>
      <c r="I636" t="s">
        <v>688</v>
      </c>
      <c r="J636" t="s">
        <v>367</v>
      </c>
      <c r="K636">
        <f t="shared" si="9"/>
        <v>2.720101477053249</v>
      </c>
    </row>
    <row r="637" spans="1:11" x14ac:dyDescent="0.25">
      <c r="A637" t="s">
        <v>499</v>
      </c>
      <c r="B637">
        <v>7.75</v>
      </c>
      <c r="C637">
        <v>6.8261510000000003</v>
      </c>
      <c r="D637">
        <v>0.14713899999999999</v>
      </c>
      <c r="E637">
        <v>11.526289</v>
      </c>
      <c r="F637">
        <v>1812.5</v>
      </c>
      <c r="G637">
        <v>-20.5</v>
      </c>
      <c r="H637" t="s">
        <v>1</v>
      </c>
      <c r="I637" t="s">
        <v>696</v>
      </c>
      <c r="J637" t="s">
        <v>286</v>
      </c>
      <c r="K637">
        <f t="shared" si="9"/>
        <v>1.0190926250000001</v>
      </c>
    </row>
    <row r="638" spans="1:11" x14ac:dyDescent="0.25">
      <c r="A638" t="s">
        <v>569</v>
      </c>
      <c r="B638">
        <v>2.8</v>
      </c>
      <c r="C638">
        <v>5.1955799999999996</v>
      </c>
      <c r="D638">
        <v>0.226605</v>
      </c>
      <c r="E638">
        <v>12.946554000000001</v>
      </c>
      <c r="F638">
        <v>1315.3646000000001</v>
      </c>
      <c r="G638">
        <v>-9.84</v>
      </c>
      <c r="H638" t="s">
        <v>572</v>
      </c>
      <c r="I638" t="s">
        <v>706</v>
      </c>
      <c r="J638" t="s">
        <v>571</v>
      </c>
      <c r="K638">
        <f t="shared" si="9"/>
        <v>1.7306340267874394</v>
      </c>
    </row>
    <row r="639" spans="1:11" x14ac:dyDescent="0.25">
      <c r="A639" t="s">
        <v>604</v>
      </c>
      <c r="B639">
        <v>8.25</v>
      </c>
      <c r="C639">
        <v>1.0773619999999999</v>
      </c>
      <c r="D639">
        <v>4.3589000000000003E-2</v>
      </c>
      <c r="E639">
        <v>11.526289</v>
      </c>
      <c r="F639">
        <v>2391.1999999999998</v>
      </c>
      <c r="G639">
        <v>-8.6750000000000007</v>
      </c>
      <c r="H639" t="s">
        <v>605</v>
      </c>
      <c r="I639" t="s">
        <v>706</v>
      </c>
      <c r="J639" t="s">
        <v>606</v>
      </c>
      <c r="K639">
        <f t="shared" si="9"/>
        <v>3.177136859573487</v>
      </c>
    </row>
    <row r="640" spans="1:11" x14ac:dyDescent="0.25">
      <c r="A640" t="s">
        <v>607</v>
      </c>
      <c r="B640">
        <v>7.6666670000000003</v>
      </c>
      <c r="C640">
        <v>0.78079900000000002</v>
      </c>
      <c r="D640">
        <v>4.9889000000000003E-2</v>
      </c>
      <c r="E640">
        <v>9.1343680000000003</v>
      </c>
      <c r="F640">
        <v>2579</v>
      </c>
      <c r="G640">
        <v>-12.533333000000001</v>
      </c>
      <c r="H640" t="s">
        <v>605</v>
      </c>
      <c r="I640" t="s">
        <v>706</v>
      </c>
      <c r="J640" t="s">
        <v>606</v>
      </c>
      <c r="K640">
        <f t="shared" si="9"/>
        <v>1.8795906142444314</v>
      </c>
    </row>
    <row r="641" spans="1:11" x14ac:dyDescent="0.25">
      <c r="A641" t="s">
        <v>576</v>
      </c>
      <c r="B641">
        <v>3</v>
      </c>
      <c r="C641">
        <v>5.0718319999999997</v>
      </c>
      <c r="D641">
        <v>5.9126999999999999E-2</v>
      </c>
      <c r="E641">
        <v>13.381607000000001</v>
      </c>
      <c r="F641">
        <v>1731.4</v>
      </c>
      <c r="G641">
        <v>1.6E-2</v>
      </c>
      <c r="H641" t="s">
        <v>1</v>
      </c>
      <c r="I641" t="s">
        <v>710</v>
      </c>
      <c r="J641" t="s">
        <v>577</v>
      </c>
      <c r="K641">
        <f t="shared" si="9"/>
        <v>1448.0571474875001</v>
      </c>
    </row>
    <row r="642" spans="1:11" x14ac:dyDescent="0.25">
      <c r="A642" t="s">
        <v>578</v>
      </c>
      <c r="B642">
        <v>3</v>
      </c>
      <c r="C642">
        <v>1.371958</v>
      </c>
      <c r="D642">
        <v>5.6000000000000001E-2</v>
      </c>
      <c r="E642">
        <v>13.381607000000001</v>
      </c>
      <c r="F642">
        <v>1726.8</v>
      </c>
      <c r="G642">
        <v>0</v>
      </c>
      <c r="H642" t="s">
        <v>1</v>
      </c>
      <c r="I642" t="s">
        <v>710</v>
      </c>
      <c r="J642" t="s">
        <v>577</v>
      </c>
      <c r="K642" t="e">
        <f t="shared" ref="K642:K649" si="10">(F642*E642)/(1000*ABS(G642))</f>
        <v>#DIV/0!</v>
      </c>
    </row>
    <row r="643" spans="1:11" x14ac:dyDescent="0.25">
      <c r="A643" t="s">
        <v>567</v>
      </c>
      <c r="B643">
        <v>4.28125</v>
      </c>
      <c r="C643">
        <v>7.1408240000000003</v>
      </c>
      <c r="D643">
        <v>0.26414399999999999</v>
      </c>
      <c r="E643">
        <v>12.308304</v>
      </c>
      <c r="F643">
        <v>844.01890600000002</v>
      </c>
      <c r="G643">
        <v>-2.390625</v>
      </c>
      <c r="H643" t="s">
        <v>1</v>
      </c>
      <c r="I643" t="s">
        <v>704</v>
      </c>
      <c r="J643" t="s">
        <v>566</v>
      </c>
      <c r="K643">
        <f t="shared" si="10"/>
        <v>4.3454917759144251</v>
      </c>
    </row>
    <row r="644" spans="1:11" x14ac:dyDescent="0.25">
      <c r="A644" t="s">
        <v>66</v>
      </c>
      <c r="B644">
        <v>8.1999999999999993</v>
      </c>
      <c r="C644">
        <v>4.688682</v>
      </c>
      <c r="D644">
        <v>0.118239</v>
      </c>
      <c r="E644">
        <v>13.483293</v>
      </c>
      <c r="F644">
        <v>1674.0177329999999</v>
      </c>
      <c r="G644">
        <v>-8.6257780000000004</v>
      </c>
      <c r="H644" t="s">
        <v>1</v>
      </c>
      <c r="I644" t="s">
        <v>643</v>
      </c>
      <c r="J644" t="s">
        <v>5</v>
      </c>
      <c r="K644">
        <f t="shared" si="10"/>
        <v>2.6167229879130631</v>
      </c>
    </row>
    <row r="645" spans="1:11" x14ac:dyDescent="0.25">
      <c r="A645" t="s">
        <v>581</v>
      </c>
      <c r="B645">
        <v>7.461538</v>
      </c>
      <c r="C645">
        <v>14.120168</v>
      </c>
      <c r="D645">
        <v>0.130272</v>
      </c>
      <c r="E645">
        <v>16.006343000000001</v>
      </c>
      <c r="F645">
        <v>1793.8894620000001</v>
      </c>
      <c r="G645">
        <v>-11.985799</v>
      </c>
      <c r="H645" t="s">
        <v>1</v>
      </c>
      <c r="I645" t="s">
        <v>711</v>
      </c>
      <c r="J645" t="s">
        <v>34</v>
      </c>
      <c r="K645">
        <f t="shared" si="10"/>
        <v>2.39563587148904</v>
      </c>
    </row>
    <row r="646" spans="1:11" x14ac:dyDescent="0.25">
      <c r="A646" t="s">
        <v>275</v>
      </c>
      <c r="B646">
        <v>7.3333329999999997</v>
      </c>
      <c r="C646">
        <v>10.551306</v>
      </c>
      <c r="D646">
        <v>0.27516200000000002</v>
      </c>
      <c r="E646">
        <v>14.897512000000001</v>
      </c>
      <c r="F646">
        <v>1481.1571670000001</v>
      </c>
      <c r="G646">
        <v>-16.3</v>
      </c>
      <c r="H646" t="s">
        <v>1</v>
      </c>
      <c r="I646" t="s">
        <v>674</v>
      </c>
      <c r="J646" t="s">
        <v>88</v>
      </c>
      <c r="K646">
        <f t="shared" si="10"/>
        <v>1.3537151330839574</v>
      </c>
    </row>
    <row r="647" spans="1:11" x14ac:dyDescent="0.25">
      <c r="A647" t="s">
        <v>384</v>
      </c>
      <c r="B647">
        <v>7.2</v>
      </c>
      <c r="C647">
        <v>7.6087530000000001</v>
      </c>
      <c r="D647">
        <v>0.16605200000000001</v>
      </c>
      <c r="E647">
        <v>14.213343</v>
      </c>
      <c r="F647">
        <v>1826.949333</v>
      </c>
      <c r="G647">
        <v>-15.623111</v>
      </c>
      <c r="H647" t="s">
        <v>1</v>
      </c>
      <c r="I647" t="s">
        <v>674</v>
      </c>
      <c r="J647" t="s">
        <v>60</v>
      </c>
      <c r="K647">
        <f t="shared" si="10"/>
        <v>1.6620926212167486</v>
      </c>
    </row>
    <row r="648" spans="1:11" x14ac:dyDescent="0.25">
      <c r="A648" t="s">
        <v>533</v>
      </c>
      <c r="B648">
        <v>3.8</v>
      </c>
      <c r="C648">
        <v>10.951312</v>
      </c>
      <c r="D648">
        <v>0.16255500000000001</v>
      </c>
      <c r="E648">
        <v>13.381607000000001</v>
      </c>
      <c r="F648">
        <v>1796.2646</v>
      </c>
      <c r="G648">
        <v>-14.736000000000001</v>
      </c>
      <c r="H648" t="s">
        <v>1</v>
      </c>
      <c r="I648" t="s">
        <v>674</v>
      </c>
      <c r="J648" t="s">
        <v>60</v>
      </c>
      <c r="K648">
        <f t="shared" si="10"/>
        <v>1.6311690380844328</v>
      </c>
    </row>
    <row r="649" spans="1:11" x14ac:dyDescent="0.25">
      <c r="A649" t="s">
        <v>590</v>
      </c>
      <c r="B649">
        <v>6</v>
      </c>
      <c r="C649">
        <v>11.465254</v>
      </c>
      <c r="D649">
        <v>0.20466799999999999</v>
      </c>
      <c r="E649">
        <v>14.897512000000001</v>
      </c>
      <c r="F649">
        <v>1816.4366669999999</v>
      </c>
      <c r="G649">
        <v>-24.777778000000001</v>
      </c>
      <c r="H649" t="s">
        <v>1</v>
      </c>
      <c r="I649" t="s">
        <v>674</v>
      </c>
      <c r="J649" t="s">
        <v>60</v>
      </c>
      <c r="K649">
        <f t="shared" si="10"/>
        <v>1.0921232341282783</v>
      </c>
    </row>
  </sheetData>
  <sortState ref="A2:K649">
    <sortCondition ref="I1"/>
  </sortState>
  <conditionalFormatting sqref="I1:I1048576">
    <cfRule type="containsText" dxfId="26" priority="1" operator="containsText" text="bcc+fcc">
      <formula>NOT(ISERROR(SEARCH("bcc+fcc",I1)))</formula>
    </cfRule>
    <cfRule type="containsText" dxfId="25" priority="2" operator="containsText" text="BCC">
      <formula>NOT(ISERROR(SEARCH("BCC",I1)))</formula>
    </cfRule>
    <cfRule type="containsText" dxfId="24" priority="3" operator="containsText" text="FCC">
      <formula>NOT(ISERROR(SEARCH("FCC",I1)))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9"/>
  <sheetViews>
    <sheetView zoomScale="85" zoomScaleNormal="85" workbookViewId="0">
      <pane ySplit="1" topLeftCell="A2" activePane="bottomLeft" state="frozen"/>
      <selection pane="bottomLeft" activeCell="K1" sqref="A1:K1048576"/>
    </sheetView>
  </sheetViews>
  <sheetFormatPr defaultRowHeight="15" x14ac:dyDescent="0.25"/>
  <cols>
    <col min="1" max="1" width="26.85546875" style="14" bestFit="1" customWidth="1"/>
    <col min="2" max="2" width="4.140625" style="14" bestFit="1" customWidth="1"/>
    <col min="3" max="3" width="5.7109375" style="14" bestFit="1" customWidth="1"/>
    <col min="4" max="5" width="4.85546875" style="14" bestFit="1" customWidth="1"/>
    <col min="6" max="7" width="4.5703125" style="14" bestFit="1" customWidth="1"/>
    <col min="8" max="8" width="8.42578125" style="14" bestFit="1" customWidth="1"/>
    <col min="9" max="9" width="12.7109375" style="14" customWidth="1"/>
    <col min="10" max="10" width="18.28515625" style="15" customWidth="1"/>
    <col min="11" max="11" width="5.5703125" style="14" bestFit="1" customWidth="1"/>
  </cols>
  <sheetData>
    <row r="1" spans="1:11" s="2" customFormat="1" ht="15.75" x14ac:dyDescent="0.25">
      <c r="A1" s="7" t="s">
        <v>608</v>
      </c>
      <c r="B1" s="7" t="s">
        <v>609</v>
      </c>
      <c r="C1" s="7" t="s">
        <v>610</v>
      </c>
      <c r="D1" s="7" t="s">
        <v>623</v>
      </c>
      <c r="E1" s="7" t="s">
        <v>611</v>
      </c>
      <c r="F1" s="7" t="s">
        <v>612</v>
      </c>
      <c r="G1" s="7" t="s">
        <v>613</v>
      </c>
      <c r="H1" s="8" t="s">
        <v>726</v>
      </c>
      <c r="I1" s="7" t="s">
        <v>614</v>
      </c>
      <c r="J1" s="9" t="s">
        <v>714</v>
      </c>
      <c r="K1" s="7" t="s">
        <v>615</v>
      </c>
    </row>
    <row r="2" spans="1:11" x14ac:dyDescent="0.25">
      <c r="A2" s="7" t="s">
        <v>165</v>
      </c>
      <c r="B2" s="10">
        <v>7.21875</v>
      </c>
      <c r="C2" s="11">
        <v>3.6017049999999999</v>
      </c>
      <c r="D2" s="11">
        <v>0.13609199999999999</v>
      </c>
      <c r="E2" s="12">
        <v>15.910269</v>
      </c>
      <c r="F2" s="13">
        <v>1806.613938</v>
      </c>
      <c r="G2" s="10">
        <v>-10.449218999999999</v>
      </c>
      <c r="H2" s="10">
        <f t="shared" ref="H2:H65" si="0">(F2*E2)/(1000*ABS(G2))</f>
        <v>2.7508002016925208</v>
      </c>
      <c r="I2" s="7" t="s">
        <v>166</v>
      </c>
      <c r="J2" s="9" t="s">
        <v>657</v>
      </c>
      <c r="K2" s="7" t="s">
        <v>167</v>
      </c>
    </row>
    <row r="3" spans="1:11" x14ac:dyDescent="0.25">
      <c r="A3" s="7" t="s">
        <v>170</v>
      </c>
      <c r="B3" s="10">
        <v>6.95</v>
      </c>
      <c r="C3" s="11">
        <v>4.0845840000000004</v>
      </c>
      <c r="D3" s="11">
        <v>0.13363800000000001</v>
      </c>
      <c r="E3" s="12">
        <v>15.828125999999999</v>
      </c>
      <c r="F3" s="13">
        <v>1761.0823</v>
      </c>
      <c r="G3" s="10">
        <v>-10.198</v>
      </c>
      <c r="H3" s="10">
        <f t="shared" si="0"/>
        <v>2.7333430614600704</v>
      </c>
      <c r="I3" s="7" t="s">
        <v>166</v>
      </c>
      <c r="J3" s="9" t="s">
        <v>657</v>
      </c>
      <c r="K3" s="7" t="s">
        <v>167</v>
      </c>
    </row>
    <row r="4" spans="1:11" x14ac:dyDescent="0.25">
      <c r="A4" s="7" t="s">
        <v>514</v>
      </c>
      <c r="B4" s="10">
        <v>7</v>
      </c>
      <c r="C4" s="11">
        <v>6.0895419999999998</v>
      </c>
      <c r="D4" s="11">
        <v>0.148782</v>
      </c>
      <c r="E4" s="12">
        <v>13.381607000000001</v>
      </c>
      <c r="F4" s="13">
        <v>1836.2</v>
      </c>
      <c r="G4" s="10">
        <v>-13.231999999999999</v>
      </c>
      <c r="H4" s="10">
        <f t="shared" si="0"/>
        <v>1.8569609109280534</v>
      </c>
      <c r="I4" s="7" t="s">
        <v>397</v>
      </c>
      <c r="J4" s="9" t="s">
        <v>698</v>
      </c>
      <c r="K4" s="7" t="s">
        <v>367</v>
      </c>
    </row>
    <row r="5" spans="1:11" x14ac:dyDescent="0.25">
      <c r="A5" s="7" t="s">
        <v>565</v>
      </c>
      <c r="B5" s="10">
        <v>3.6875</v>
      </c>
      <c r="C5" s="11">
        <v>7.6849939999999997</v>
      </c>
      <c r="D5" s="11">
        <v>0.31591399999999997</v>
      </c>
      <c r="E5" s="12">
        <v>12.308304</v>
      </c>
      <c r="F5" s="13">
        <v>894.64643699999999</v>
      </c>
      <c r="G5" s="10">
        <v>-3.484375</v>
      </c>
      <c r="H5" s="10">
        <f t="shared" si="0"/>
        <v>3.1602741723014449</v>
      </c>
      <c r="I5" s="7" t="s">
        <v>1</v>
      </c>
      <c r="J5" s="9" t="s">
        <v>703</v>
      </c>
      <c r="K5" s="7" t="s">
        <v>566</v>
      </c>
    </row>
    <row r="6" spans="1:11" x14ac:dyDescent="0.25">
      <c r="A6" s="7" t="s">
        <v>575</v>
      </c>
      <c r="B6" s="10">
        <v>3.35</v>
      </c>
      <c r="C6" s="11">
        <v>5.5106000000000002</v>
      </c>
      <c r="D6" s="11">
        <v>0.19074099999999999</v>
      </c>
      <c r="E6" s="12">
        <v>6.4658340000000001</v>
      </c>
      <c r="F6" s="13">
        <v>875.35614999999996</v>
      </c>
      <c r="G6" s="10">
        <v>0.32100000000000001</v>
      </c>
      <c r="H6" s="10">
        <f t="shared" si="0"/>
        <v>17.63211076878224</v>
      </c>
      <c r="I6" s="7" t="s">
        <v>1</v>
      </c>
      <c r="J6" s="9" t="s">
        <v>709</v>
      </c>
      <c r="K6" s="7" t="s">
        <v>566</v>
      </c>
    </row>
    <row r="7" spans="1:11" x14ac:dyDescent="0.25">
      <c r="A7" s="7" t="s">
        <v>574</v>
      </c>
      <c r="B7" s="10">
        <v>4.4000000000000004</v>
      </c>
      <c r="C7" s="11">
        <v>5.8888259999999999</v>
      </c>
      <c r="D7" s="11">
        <v>0.33246999999999999</v>
      </c>
      <c r="E7" s="12">
        <v>13.381607000000001</v>
      </c>
      <c r="F7" s="13">
        <v>701.4556</v>
      </c>
      <c r="G7" s="10">
        <v>-1.3440000000000001</v>
      </c>
      <c r="H7" s="10">
        <f t="shared" si="0"/>
        <v>6.9840797374622028</v>
      </c>
      <c r="I7" s="7" t="s">
        <v>1</v>
      </c>
      <c r="J7" s="9" t="s">
        <v>708</v>
      </c>
      <c r="K7" s="7" t="s">
        <v>566</v>
      </c>
    </row>
    <row r="8" spans="1:11" x14ac:dyDescent="0.25">
      <c r="A8" s="7" t="s">
        <v>106</v>
      </c>
      <c r="B8" s="10">
        <v>7</v>
      </c>
      <c r="C8" s="11">
        <v>6.2230379999999998</v>
      </c>
      <c r="D8" s="11">
        <v>0.11776499999999999</v>
      </c>
      <c r="E8" s="12">
        <v>16.006343000000001</v>
      </c>
      <c r="F8" s="13">
        <v>1659.4050769999999</v>
      </c>
      <c r="G8" s="10">
        <v>-14.428402</v>
      </c>
      <c r="H8" s="10">
        <f t="shared" si="0"/>
        <v>1.8408834767982907</v>
      </c>
      <c r="I8" s="7" t="s">
        <v>1</v>
      </c>
      <c r="J8" s="9" t="s">
        <v>425</v>
      </c>
      <c r="K8" s="7" t="s">
        <v>107</v>
      </c>
    </row>
    <row r="9" spans="1:11" x14ac:dyDescent="0.25">
      <c r="A9" s="7" t="s">
        <v>592</v>
      </c>
      <c r="B9" s="10">
        <v>6.4</v>
      </c>
      <c r="C9" s="11">
        <v>10.260415999999999</v>
      </c>
      <c r="D9" s="11">
        <v>0.25861200000000001</v>
      </c>
      <c r="E9" s="12">
        <v>13.381607000000001</v>
      </c>
      <c r="F9" s="13">
        <v>1940.3240000000001</v>
      </c>
      <c r="G9" s="10">
        <v>-23.28</v>
      </c>
      <c r="H9" s="10">
        <f t="shared" si="0"/>
        <v>1.1153201555269761</v>
      </c>
      <c r="I9" s="7" t="s">
        <v>593</v>
      </c>
      <c r="J9" s="9" t="s">
        <v>425</v>
      </c>
      <c r="K9" s="7" t="s">
        <v>594</v>
      </c>
    </row>
    <row r="10" spans="1:11" x14ac:dyDescent="0.25">
      <c r="A10" s="7" t="s">
        <v>601</v>
      </c>
      <c r="B10" s="10">
        <v>6.2</v>
      </c>
      <c r="C10" s="11">
        <v>9.8932540000000007</v>
      </c>
      <c r="D10" s="11">
        <v>0.24795200000000001</v>
      </c>
      <c r="E10" s="12">
        <v>13.381607000000001</v>
      </c>
      <c r="F10" s="13">
        <v>1948.924</v>
      </c>
      <c r="G10" s="10">
        <v>-15.616</v>
      </c>
      <c r="H10" s="10">
        <f t="shared" si="0"/>
        <v>1.6700650000555839</v>
      </c>
      <c r="I10" s="7" t="s">
        <v>593</v>
      </c>
      <c r="J10" s="9" t="s">
        <v>425</v>
      </c>
      <c r="K10" s="7" t="s">
        <v>594</v>
      </c>
    </row>
    <row r="11" spans="1:11" x14ac:dyDescent="0.25">
      <c r="A11" s="7" t="s">
        <v>602</v>
      </c>
      <c r="B11" s="10">
        <v>6.6</v>
      </c>
      <c r="C11" s="11">
        <v>10.260415999999999</v>
      </c>
      <c r="D11" s="11">
        <v>0.26552599999999998</v>
      </c>
      <c r="E11" s="12">
        <v>13.381607000000001</v>
      </c>
      <c r="F11" s="13">
        <v>1932.3240000000001</v>
      </c>
      <c r="G11" s="10">
        <v>-27.216000000000001</v>
      </c>
      <c r="H11" s="10">
        <f t="shared" si="0"/>
        <v>0.9500881968205469</v>
      </c>
      <c r="I11" s="7" t="s">
        <v>593</v>
      </c>
      <c r="J11" s="9" t="s">
        <v>425</v>
      </c>
      <c r="K11" s="7" t="s">
        <v>594</v>
      </c>
    </row>
    <row r="12" spans="1:11" x14ac:dyDescent="0.25">
      <c r="A12" s="7" t="s">
        <v>602</v>
      </c>
      <c r="B12" s="10">
        <v>6.6</v>
      </c>
      <c r="C12" s="11">
        <v>10.260415999999999</v>
      </c>
      <c r="D12" s="11">
        <v>0.26552599999999998</v>
      </c>
      <c r="E12" s="12">
        <v>13.381607000000001</v>
      </c>
      <c r="F12" s="13">
        <v>1932.3240000000001</v>
      </c>
      <c r="G12" s="10">
        <v>-27.216000000000001</v>
      </c>
      <c r="H12" s="10">
        <f t="shared" si="0"/>
        <v>0.9500881968205469</v>
      </c>
      <c r="I12" s="7" t="s">
        <v>1</v>
      </c>
      <c r="J12" s="9" t="s">
        <v>425</v>
      </c>
      <c r="K12" s="7" t="s">
        <v>594</v>
      </c>
    </row>
    <row r="13" spans="1:11" x14ac:dyDescent="0.25">
      <c r="A13" s="7" t="s">
        <v>55</v>
      </c>
      <c r="B13" s="10">
        <v>7.4</v>
      </c>
      <c r="C13" s="11">
        <v>5.2309299999999999</v>
      </c>
      <c r="D13" s="11">
        <v>0.12375800000000001</v>
      </c>
      <c r="E13" s="12">
        <v>14.534236</v>
      </c>
      <c r="F13" s="13">
        <v>1643.0265999999999</v>
      </c>
      <c r="G13" s="10">
        <v>-8.4559999999999995</v>
      </c>
      <c r="H13" s="10">
        <f t="shared" si="0"/>
        <v>2.8240464000328287</v>
      </c>
      <c r="I13" s="7" t="s">
        <v>1</v>
      </c>
      <c r="J13" s="9" t="s">
        <v>639</v>
      </c>
      <c r="K13" s="7" t="s">
        <v>5</v>
      </c>
    </row>
    <row r="14" spans="1:11" x14ac:dyDescent="0.25">
      <c r="A14" s="7" t="s">
        <v>71</v>
      </c>
      <c r="B14" s="10">
        <v>7.8333329999999997</v>
      </c>
      <c r="C14" s="11">
        <v>4.8841400000000004</v>
      </c>
      <c r="D14" s="11">
        <v>0.11908199999999999</v>
      </c>
      <c r="E14" s="12">
        <v>14.897512000000001</v>
      </c>
      <c r="F14" s="13">
        <v>1629.6571670000001</v>
      </c>
      <c r="G14" s="10">
        <v>-5.4888890000000004</v>
      </c>
      <c r="H14" s="10">
        <f t="shared" si="0"/>
        <v>4.4230876596827713</v>
      </c>
      <c r="I14" s="7" t="s">
        <v>83</v>
      </c>
      <c r="J14" s="9" t="s">
        <v>639</v>
      </c>
      <c r="K14" s="7" t="s">
        <v>84</v>
      </c>
    </row>
    <row r="15" spans="1:11" x14ac:dyDescent="0.25">
      <c r="A15" s="7" t="s">
        <v>97</v>
      </c>
      <c r="B15" s="10">
        <v>7.1666670000000003</v>
      </c>
      <c r="C15" s="11">
        <v>5.7721030000000004</v>
      </c>
      <c r="D15" s="11">
        <v>0.12757399999999999</v>
      </c>
      <c r="E15" s="12">
        <v>14.534967999999999</v>
      </c>
      <c r="F15" s="13">
        <v>1594.2990830000001</v>
      </c>
      <c r="G15" s="10">
        <v>-10.694444000000001</v>
      </c>
      <c r="H15" s="10">
        <f t="shared" si="0"/>
        <v>2.1668341200191747</v>
      </c>
      <c r="I15" s="7" t="s">
        <v>1</v>
      </c>
      <c r="J15" s="9" t="s">
        <v>639</v>
      </c>
      <c r="K15" s="7" t="s">
        <v>5</v>
      </c>
    </row>
    <row r="16" spans="1:11" x14ac:dyDescent="0.25">
      <c r="A16" s="7" t="s">
        <v>100</v>
      </c>
      <c r="B16" s="10">
        <v>6.8461540000000003</v>
      </c>
      <c r="C16" s="11">
        <v>6.2926070000000003</v>
      </c>
      <c r="D16" s="11">
        <v>0.13323499999999999</v>
      </c>
      <c r="E16" s="12">
        <v>14.233067999999999</v>
      </c>
      <c r="F16" s="13">
        <v>1543.4547689999999</v>
      </c>
      <c r="G16" s="10">
        <v>-12.231953000000001</v>
      </c>
      <c r="H16" s="10">
        <f t="shared" si="0"/>
        <v>1.7959598669240544</v>
      </c>
      <c r="I16" s="7" t="s">
        <v>1</v>
      </c>
      <c r="J16" s="9" t="s">
        <v>639</v>
      </c>
      <c r="K16" s="7" t="s">
        <v>5</v>
      </c>
    </row>
    <row r="17" spans="1:11" x14ac:dyDescent="0.25">
      <c r="A17" s="7" t="s">
        <v>104</v>
      </c>
      <c r="B17" s="10">
        <v>6.7179489999999999</v>
      </c>
      <c r="C17" s="11">
        <v>6.6990790000000002</v>
      </c>
      <c r="D17" s="11">
        <v>0.138179</v>
      </c>
      <c r="E17" s="12">
        <v>14.005846999999999</v>
      </c>
      <c r="F17" s="13">
        <v>1468.964667</v>
      </c>
      <c r="G17" s="10">
        <v>-11.496384000000001</v>
      </c>
      <c r="H17" s="10">
        <f t="shared" si="0"/>
        <v>1.7896144017464926</v>
      </c>
      <c r="I17" s="7" t="s">
        <v>1</v>
      </c>
      <c r="J17" s="9" t="s">
        <v>639</v>
      </c>
      <c r="K17" s="7" t="s">
        <v>27</v>
      </c>
    </row>
    <row r="18" spans="1:11" x14ac:dyDescent="0.25">
      <c r="A18" s="7" t="s">
        <v>105</v>
      </c>
      <c r="B18" s="10">
        <v>6.625</v>
      </c>
      <c r="C18" s="11">
        <v>6.8285840000000002</v>
      </c>
      <c r="D18" s="11">
        <v>0.139652</v>
      </c>
      <c r="E18" s="12">
        <v>13.864045000000001</v>
      </c>
      <c r="F18" s="13">
        <v>1455.573625</v>
      </c>
      <c r="G18" s="10">
        <v>-11.8</v>
      </c>
      <c r="H18" s="10">
        <f t="shared" si="0"/>
        <v>1.7101812065943329</v>
      </c>
      <c r="I18" s="7" t="s">
        <v>1</v>
      </c>
      <c r="J18" s="9" t="s">
        <v>639</v>
      </c>
      <c r="K18" s="7" t="s">
        <v>27</v>
      </c>
    </row>
    <row r="19" spans="1:11" x14ac:dyDescent="0.25">
      <c r="A19" s="7" t="s">
        <v>227</v>
      </c>
      <c r="B19" s="10">
        <v>7.2</v>
      </c>
      <c r="C19" s="11">
        <v>5.3061069999999999</v>
      </c>
      <c r="D19" s="11">
        <v>0.12056500000000001</v>
      </c>
      <c r="E19" s="12">
        <v>13.381607000000001</v>
      </c>
      <c r="F19" s="13">
        <v>1684.0645999999999</v>
      </c>
      <c r="G19" s="10">
        <v>-12.352</v>
      </c>
      <c r="H19" s="10">
        <f t="shared" si="0"/>
        <v>1.824440628223138</v>
      </c>
      <c r="I19" s="7" t="s">
        <v>1</v>
      </c>
      <c r="J19" s="9" t="s">
        <v>639</v>
      </c>
      <c r="K19" s="7" t="s">
        <v>228</v>
      </c>
    </row>
    <row r="20" spans="1:11" x14ac:dyDescent="0.25">
      <c r="A20" s="7" t="s">
        <v>227</v>
      </c>
      <c r="B20" s="10">
        <v>7.2</v>
      </c>
      <c r="C20" s="11">
        <v>5.3061069999999999</v>
      </c>
      <c r="D20" s="11">
        <v>0.12056500000000001</v>
      </c>
      <c r="E20" s="12">
        <v>13.381607000000001</v>
      </c>
      <c r="F20" s="13">
        <v>1684.0645999999999</v>
      </c>
      <c r="G20" s="10">
        <v>-12.352</v>
      </c>
      <c r="H20" s="10">
        <f t="shared" si="0"/>
        <v>1.824440628223138</v>
      </c>
      <c r="I20" s="7" t="s">
        <v>1</v>
      </c>
      <c r="J20" s="9" t="s">
        <v>639</v>
      </c>
      <c r="K20" s="7" t="s">
        <v>22</v>
      </c>
    </row>
    <row r="21" spans="1:11" x14ac:dyDescent="0.25">
      <c r="A21" s="7" t="s">
        <v>227</v>
      </c>
      <c r="B21" s="10">
        <v>7.2</v>
      </c>
      <c r="C21" s="11">
        <v>5.3061069999999999</v>
      </c>
      <c r="D21" s="11">
        <v>0.12056500000000001</v>
      </c>
      <c r="E21" s="12">
        <v>13.381607000000001</v>
      </c>
      <c r="F21" s="13">
        <v>1684.0645999999999</v>
      </c>
      <c r="G21" s="10">
        <v>-12.352</v>
      </c>
      <c r="H21" s="10">
        <f t="shared" si="0"/>
        <v>1.824440628223138</v>
      </c>
      <c r="I21" s="7" t="s">
        <v>1</v>
      </c>
      <c r="J21" s="9" t="s">
        <v>639</v>
      </c>
      <c r="K21" s="7" t="s">
        <v>202</v>
      </c>
    </row>
    <row r="22" spans="1:11" x14ac:dyDescent="0.25">
      <c r="A22" s="7" t="s">
        <v>241</v>
      </c>
      <c r="B22" s="10">
        <v>7</v>
      </c>
      <c r="C22" s="11">
        <v>5.6589650000000002</v>
      </c>
      <c r="D22" s="11">
        <v>0.123239</v>
      </c>
      <c r="E22" s="12">
        <v>13.345528</v>
      </c>
      <c r="F22" s="13">
        <v>1648.3150000000001</v>
      </c>
      <c r="G22" s="10">
        <v>-13.456689000000001</v>
      </c>
      <c r="H22" s="10">
        <f t="shared" si="0"/>
        <v>1.6346988464487811</v>
      </c>
      <c r="I22" s="7" t="s">
        <v>203</v>
      </c>
      <c r="J22" s="9" t="s">
        <v>639</v>
      </c>
      <c r="K22" s="7" t="s">
        <v>205</v>
      </c>
    </row>
    <row r="23" spans="1:11" x14ac:dyDescent="0.25">
      <c r="A23" s="7" t="s">
        <v>241</v>
      </c>
      <c r="B23" s="10">
        <v>7</v>
      </c>
      <c r="C23" s="11">
        <v>5.6589650000000002</v>
      </c>
      <c r="D23" s="11">
        <v>0.123239</v>
      </c>
      <c r="E23" s="12">
        <v>13.345528</v>
      </c>
      <c r="F23" s="13">
        <v>1648.3150000000001</v>
      </c>
      <c r="G23" s="10">
        <v>-13.456689000000001</v>
      </c>
      <c r="H23" s="10">
        <f t="shared" si="0"/>
        <v>1.6346988464487811</v>
      </c>
      <c r="I23" s="7" t="s">
        <v>1</v>
      </c>
      <c r="J23" s="9" t="s">
        <v>639</v>
      </c>
      <c r="K23" s="7" t="s">
        <v>202</v>
      </c>
    </row>
    <row r="24" spans="1:11" x14ac:dyDescent="0.25">
      <c r="A24" s="7" t="s">
        <v>242</v>
      </c>
      <c r="B24" s="10">
        <v>6.8181820000000002</v>
      </c>
      <c r="C24" s="11">
        <v>5.9616480000000003</v>
      </c>
      <c r="D24" s="11">
        <v>0.12562000000000001</v>
      </c>
      <c r="E24" s="12">
        <v>13.254635</v>
      </c>
      <c r="F24" s="13">
        <v>1615.815364</v>
      </c>
      <c r="G24" s="10">
        <v>-14.31405</v>
      </c>
      <c r="H24" s="10">
        <f t="shared" si="0"/>
        <v>1.4962252386439996</v>
      </c>
      <c r="I24" s="7" t="s">
        <v>1</v>
      </c>
      <c r="J24" s="9" t="s">
        <v>639</v>
      </c>
      <c r="K24" s="7" t="s">
        <v>230</v>
      </c>
    </row>
    <row r="25" spans="1:11" x14ac:dyDescent="0.25">
      <c r="A25" s="7" t="s">
        <v>242</v>
      </c>
      <c r="B25" s="10">
        <v>6.8181820000000002</v>
      </c>
      <c r="C25" s="11">
        <v>5.9616480000000003</v>
      </c>
      <c r="D25" s="11">
        <v>0.12562000000000001</v>
      </c>
      <c r="E25" s="12">
        <v>13.254635</v>
      </c>
      <c r="F25" s="13">
        <v>1615.815364</v>
      </c>
      <c r="G25" s="10">
        <v>-14.31405</v>
      </c>
      <c r="H25" s="10">
        <f t="shared" si="0"/>
        <v>1.4962252386439996</v>
      </c>
      <c r="I25" s="7" t="s">
        <v>203</v>
      </c>
      <c r="J25" s="9" t="s">
        <v>639</v>
      </c>
      <c r="K25" s="7" t="s">
        <v>205</v>
      </c>
    </row>
    <row r="26" spans="1:11" x14ac:dyDescent="0.25">
      <c r="A26" s="7" t="s">
        <v>242</v>
      </c>
      <c r="B26" s="10">
        <v>6.8181820000000002</v>
      </c>
      <c r="C26" s="11">
        <v>5.9616480000000003</v>
      </c>
      <c r="D26" s="11">
        <v>0.12562000000000001</v>
      </c>
      <c r="E26" s="12">
        <v>13.254635</v>
      </c>
      <c r="F26" s="13">
        <v>1615.815364</v>
      </c>
      <c r="G26" s="10">
        <v>-14.31405</v>
      </c>
      <c r="H26" s="10">
        <f t="shared" si="0"/>
        <v>1.4962252386439996</v>
      </c>
      <c r="I26" s="7" t="s">
        <v>1</v>
      </c>
      <c r="J26" s="9" t="s">
        <v>639</v>
      </c>
      <c r="K26" s="7" t="s">
        <v>202</v>
      </c>
    </row>
    <row r="27" spans="1:11" x14ac:dyDescent="0.25">
      <c r="A27" s="7" t="s">
        <v>242</v>
      </c>
      <c r="B27" s="10">
        <v>6.8181820000000002</v>
      </c>
      <c r="C27" s="11">
        <v>5.9616480000000003</v>
      </c>
      <c r="D27" s="11">
        <v>0.12562000000000001</v>
      </c>
      <c r="E27" s="12">
        <v>13.254635</v>
      </c>
      <c r="F27" s="13">
        <v>1615.815364</v>
      </c>
      <c r="G27" s="10">
        <v>-14.31405</v>
      </c>
      <c r="H27" s="10">
        <f t="shared" si="0"/>
        <v>1.4962252386439996</v>
      </c>
      <c r="I27" s="7" t="s">
        <v>1</v>
      </c>
      <c r="J27" s="9" t="s">
        <v>639</v>
      </c>
      <c r="K27" s="7" t="s">
        <v>232</v>
      </c>
    </row>
    <row r="28" spans="1:11" x14ac:dyDescent="0.25">
      <c r="A28" s="7" t="s">
        <v>244</v>
      </c>
      <c r="B28" s="10">
        <v>6.5</v>
      </c>
      <c r="C28" s="11">
        <v>6.4572940000000001</v>
      </c>
      <c r="D28" s="11">
        <v>0.12968199999999999</v>
      </c>
      <c r="E28" s="12">
        <v>12.976464</v>
      </c>
      <c r="F28" s="13">
        <v>1558.941</v>
      </c>
      <c r="G28" s="10">
        <v>-15.477778000000001</v>
      </c>
      <c r="H28" s="10">
        <f t="shared" si="0"/>
        <v>1.3070055510955128</v>
      </c>
      <c r="I28" s="7" t="s">
        <v>1</v>
      </c>
      <c r="J28" s="9" t="s">
        <v>639</v>
      </c>
      <c r="K28" s="7" t="s">
        <v>230</v>
      </c>
    </row>
    <row r="29" spans="1:11" x14ac:dyDescent="0.25">
      <c r="A29" s="7" t="s">
        <v>244</v>
      </c>
      <c r="B29" s="10">
        <v>6.5</v>
      </c>
      <c r="C29" s="11">
        <v>6.4572940000000001</v>
      </c>
      <c r="D29" s="11">
        <v>0.12968199999999999</v>
      </c>
      <c r="E29" s="12">
        <v>12.976464</v>
      </c>
      <c r="F29" s="13">
        <v>1558.941</v>
      </c>
      <c r="G29" s="10">
        <v>-15.477778000000001</v>
      </c>
      <c r="H29" s="10">
        <f t="shared" si="0"/>
        <v>1.3070055510955128</v>
      </c>
      <c r="I29" s="7" t="s">
        <v>1</v>
      </c>
      <c r="J29" s="9" t="s">
        <v>639</v>
      </c>
      <c r="K29" s="7" t="s">
        <v>202</v>
      </c>
    </row>
    <row r="30" spans="1:11" x14ac:dyDescent="0.25">
      <c r="A30" s="7" t="s">
        <v>244</v>
      </c>
      <c r="B30" s="10">
        <v>6.5</v>
      </c>
      <c r="C30" s="11">
        <v>6.4572940000000001</v>
      </c>
      <c r="D30" s="11">
        <v>0.12968199999999999</v>
      </c>
      <c r="E30" s="12">
        <v>12.976464</v>
      </c>
      <c r="F30" s="13">
        <v>1558.941</v>
      </c>
      <c r="G30" s="10">
        <v>-15.477778000000001</v>
      </c>
      <c r="H30" s="10">
        <f t="shared" si="0"/>
        <v>1.3070055510955128</v>
      </c>
      <c r="I30" s="7" t="s">
        <v>203</v>
      </c>
      <c r="J30" s="9" t="s">
        <v>639</v>
      </c>
      <c r="K30" s="7" t="s">
        <v>205</v>
      </c>
    </row>
    <row r="31" spans="1:11" x14ac:dyDescent="0.25">
      <c r="A31" s="7" t="s">
        <v>244</v>
      </c>
      <c r="B31" s="10">
        <v>6.5</v>
      </c>
      <c r="C31" s="11">
        <v>6.4572940000000001</v>
      </c>
      <c r="D31" s="11">
        <v>0.12968199999999999</v>
      </c>
      <c r="E31" s="12">
        <v>12.976464</v>
      </c>
      <c r="F31" s="13">
        <v>1558.941</v>
      </c>
      <c r="G31" s="10">
        <v>-15.477778000000001</v>
      </c>
      <c r="H31" s="10">
        <f t="shared" si="0"/>
        <v>1.3070055510955128</v>
      </c>
      <c r="I31" s="7" t="s">
        <v>1</v>
      </c>
      <c r="J31" s="9" t="s">
        <v>639</v>
      </c>
      <c r="K31" s="7" t="s">
        <v>85</v>
      </c>
    </row>
    <row r="32" spans="1:11" x14ac:dyDescent="0.25">
      <c r="A32" s="7" t="s">
        <v>247</v>
      </c>
      <c r="B32" s="10">
        <v>6.2307689999999996</v>
      </c>
      <c r="C32" s="11">
        <v>6.8487270000000002</v>
      </c>
      <c r="D32" s="11">
        <v>0.133022</v>
      </c>
      <c r="E32" s="12">
        <v>12.632846000000001</v>
      </c>
      <c r="F32" s="13">
        <v>1510.816538</v>
      </c>
      <c r="G32" s="10">
        <v>-16.127811000000001</v>
      </c>
      <c r="H32" s="10">
        <f t="shared" si="0"/>
        <v>1.1834161907531746</v>
      </c>
      <c r="I32" s="7" t="s">
        <v>1</v>
      </c>
      <c r="J32" s="9" t="s">
        <v>639</v>
      </c>
      <c r="K32" s="7" t="s">
        <v>230</v>
      </c>
    </row>
    <row r="33" spans="1:11" x14ac:dyDescent="0.25">
      <c r="A33" s="7" t="s">
        <v>248</v>
      </c>
      <c r="B33" s="10">
        <v>6</v>
      </c>
      <c r="C33" s="11">
        <v>7.1672459999999996</v>
      </c>
      <c r="D33" s="11">
        <v>0.135819</v>
      </c>
      <c r="E33" s="12">
        <v>12.264462999999999</v>
      </c>
      <c r="F33" s="13">
        <v>1469.567</v>
      </c>
      <c r="G33" s="10">
        <v>-16.440816000000002</v>
      </c>
      <c r="H33" s="10">
        <f t="shared" si="0"/>
        <v>1.0962625028782633</v>
      </c>
      <c r="I33" s="7" t="s">
        <v>1</v>
      </c>
      <c r="J33" s="9" t="s">
        <v>639</v>
      </c>
      <c r="K33" s="7" t="s">
        <v>230</v>
      </c>
    </row>
    <row r="34" spans="1:11" x14ac:dyDescent="0.25">
      <c r="A34" s="7" t="s">
        <v>248</v>
      </c>
      <c r="B34" s="10">
        <v>6</v>
      </c>
      <c r="C34" s="11">
        <v>7.1672459999999996</v>
      </c>
      <c r="D34" s="11">
        <v>0.135819</v>
      </c>
      <c r="E34" s="12">
        <v>12.264462999999999</v>
      </c>
      <c r="F34" s="13">
        <v>1469.567</v>
      </c>
      <c r="G34" s="10">
        <v>-16.440816000000002</v>
      </c>
      <c r="H34" s="10">
        <f t="shared" si="0"/>
        <v>1.0962625028782633</v>
      </c>
      <c r="I34" s="7" t="s">
        <v>1</v>
      </c>
      <c r="J34" s="9" t="s">
        <v>639</v>
      </c>
      <c r="K34" s="7" t="s">
        <v>232</v>
      </c>
    </row>
    <row r="35" spans="1:11" x14ac:dyDescent="0.25">
      <c r="A35" s="7" t="s">
        <v>297</v>
      </c>
      <c r="B35" s="10">
        <v>7.5</v>
      </c>
      <c r="C35" s="11">
        <v>5.8715380000000001</v>
      </c>
      <c r="D35" s="11">
        <v>0.117553</v>
      </c>
      <c r="E35" s="12">
        <v>11.526289</v>
      </c>
      <c r="F35" s="13">
        <v>1560.0807500000001</v>
      </c>
      <c r="G35" s="10">
        <v>-13.65</v>
      </c>
      <c r="H35" s="10">
        <f t="shared" si="0"/>
        <v>1.3173583580832784</v>
      </c>
      <c r="I35" s="7" t="s">
        <v>1</v>
      </c>
      <c r="J35" s="9" t="s">
        <v>639</v>
      </c>
      <c r="K35" s="7" t="s">
        <v>294</v>
      </c>
    </row>
    <row r="36" spans="1:11" x14ac:dyDescent="0.25">
      <c r="A36" s="7" t="s">
        <v>361</v>
      </c>
      <c r="B36" s="10">
        <v>7.2424239999999998</v>
      </c>
      <c r="C36" s="11">
        <v>4.0465419999999996</v>
      </c>
      <c r="D36" s="11">
        <v>0.104535</v>
      </c>
      <c r="E36" s="12">
        <v>10.177685</v>
      </c>
      <c r="F36" s="13">
        <v>1830.453606</v>
      </c>
      <c r="G36" s="10">
        <v>-6.6519740000000001</v>
      </c>
      <c r="H36" s="10">
        <f t="shared" si="0"/>
        <v>2.8006393604337769</v>
      </c>
      <c r="I36" s="7" t="s">
        <v>1</v>
      </c>
      <c r="J36" s="9" t="s">
        <v>639</v>
      </c>
      <c r="K36" s="7" t="s">
        <v>359</v>
      </c>
    </row>
    <row r="37" spans="1:11" x14ac:dyDescent="0.25">
      <c r="A37" s="7" t="s">
        <v>362</v>
      </c>
      <c r="B37" s="10">
        <v>7.1176469999999998</v>
      </c>
      <c r="C37" s="11">
        <v>4.3053699999999999</v>
      </c>
      <c r="D37" s="11">
        <v>0.105846</v>
      </c>
      <c r="E37" s="12">
        <v>10.431538</v>
      </c>
      <c r="F37" s="13">
        <v>1804.0674120000001</v>
      </c>
      <c r="G37" s="10">
        <v>-7.5709340000000003</v>
      </c>
      <c r="H37" s="10">
        <f t="shared" si="0"/>
        <v>2.4857167904038864</v>
      </c>
      <c r="I37" s="7" t="s">
        <v>1</v>
      </c>
      <c r="J37" s="9" t="s">
        <v>639</v>
      </c>
      <c r="K37" s="7" t="s">
        <v>359</v>
      </c>
    </row>
    <row r="38" spans="1:11" x14ac:dyDescent="0.25">
      <c r="A38" s="7" t="s">
        <v>177</v>
      </c>
      <c r="B38" s="10">
        <v>7.2</v>
      </c>
      <c r="C38" s="11">
        <v>5.455171</v>
      </c>
      <c r="D38" s="11">
        <v>0.159445</v>
      </c>
      <c r="E38" s="12">
        <v>14.534236</v>
      </c>
      <c r="F38" s="13">
        <v>1755.5645999999999</v>
      </c>
      <c r="G38" s="10">
        <v>-12.071999999999999</v>
      </c>
      <c r="H38" s="10">
        <f t="shared" si="0"/>
        <v>2.1136340465246519</v>
      </c>
      <c r="I38" s="7" t="s">
        <v>1</v>
      </c>
      <c r="J38" s="9" t="s">
        <v>659</v>
      </c>
      <c r="K38" s="7" t="s">
        <v>178</v>
      </c>
    </row>
    <row r="39" spans="1:11" x14ac:dyDescent="0.25">
      <c r="A39" s="7" t="s">
        <v>179</v>
      </c>
      <c r="B39" s="10">
        <v>7.0196079999999998</v>
      </c>
      <c r="C39" s="11">
        <v>5.3818130000000002</v>
      </c>
      <c r="D39" s="11">
        <v>0.16777700000000001</v>
      </c>
      <c r="E39" s="12">
        <v>14.610944</v>
      </c>
      <c r="F39" s="13">
        <v>1792.828039</v>
      </c>
      <c r="G39" s="10">
        <v>-12.35371</v>
      </c>
      <c r="H39" s="10">
        <f t="shared" si="0"/>
        <v>2.1204083695876639</v>
      </c>
      <c r="I39" s="7" t="s">
        <v>1</v>
      </c>
      <c r="J39" s="9" t="s">
        <v>659</v>
      </c>
      <c r="K39" s="7" t="s">
        <v>180</v>
      </c>
    </row>
    <row r="40" spans="1:11" x14ac:dyDescent="0.25">
      <c r="A40" s="7" t="s">
        <v>189</v>
      </c>
      <c r="B40" s="10">
        <v>7</v>
      </c>
      <c r="C40" s="11">
        <v>5.0533510000000001</v>
      </c>
      <c r="D40" s="11">
        <v>0.163359</v>
      </c>
      <c r="E40" s="12">
        <v>14.534967999999999</v>
      </c>
      <c r="F40" s="13">
        <v>1826.3038329999999</v>
      </c>
      <c r="G40" s="10">
        <v>-10.872222000000001</v>
      </c>
      <c r="H40" s="10">
        <f t="shared" si="0"/>
        <v>2.4415678571438608</v>
      </c>
      <c r="I40" s="7" t="s">
        <v>1</v>
      </c>
      <c r="J40" s="9" t="s">
        <v>659</v>
      </c>
      <c r="K40" s="7" t="s">
        <v>178</v>
      </c>
    </row>
    <row r="41" spans="1:11" x14ac:dyDescent="0.25">
      <c r="A41" s="7" t="s">
        <v>190</v>
      </c>
      <c r="B41" s="10">
        <v>6.9230770000000001</v>
      </c>
      <c r="C41" s="11">
        <v>4.890021</v>
      </c>
      <c r="D41" s="11">
        <v>0.16483900000000001</v>
      </c>
      <c r="E41" s="12">
        <v>14.233067999999999</v>
      </c>
      <c r="F41" s="13">
        <v>1853.511231</v>
      </c>
      <c r="G41" s="10">
        <v>-10.324260000000001</v>
      </c>
      <c r="H41" s="10">
        <f t="shared" si="0"/>
        <v>2.5552583322762801</v>
      </c>
      <c r="I41" s="7" t="s">
        <v>1</v>
      </c>
      <c r="J41" s="9" t="s">
        <v>659</v>
      </c>
      <c r="K41" s="7" t="s">
        <v>178</v>
      </c>
    </row>
    <row r="42" spans="1:11" x14ac:dyDescent="0.25">
      <c r="A42" s="7" t="s">
        <v>292</v>
      </c>
      <c r="B42" s="10">
        <v>7.3333329999999997</v>
      </c>
      <c r="C42" s="11">
        <v>5.6991759999999996</v>
      </c>
      <c r="D42" s="11">
        <v>0.159804</v>
      </c>
      <c r="E42" s="12">
        <v>13.14594</v>
      </c>
      <c r="F42" s="13">
        <v>1708.405111</v>
      </c>
      <c r="G42" s="10">
        <v>-12.691357999999999</v>
      </c>
      <c r="H42" s="10">
        <f t="shared" si="0"/>
        <v>1.7695971609105459</v>
      </c>
      <c r="I42" s="7" t="s">
        <v>1</v>
      </c>
      <c r="J42" s="9" t="s">
        <v>659</v>
      </c>
      <c r="K42" s="7" t="s">
        <v>178</v>
      </c>
    </row>
    <row r="43" spans="1:11" x14ac:dyDescent="0.25">
      <c r="A43" s="7" t="s">
        <v>356</v>
      </c>
      <c r="B43" s="10">
        <v>6.625</v>
      </c>
      <c r="C43" s="11">
        <v>5.2481479999999996</v>
      </c>
      <c r="D43" s="11">
        <v>0.188892</v>
      </c>
      <c r="E43" s="12">
        <v>13.351414</v>
      </c>
      <c r="F43" s="13">
        <v>1868.400625</v>
      </c>
      <c r="G43" s="10">
        <v>-11.163194000000001</v>
      </c>
      <c r="H43" s="10">
        <f t="shared" si="0"/>
        <v>2.2346463084161887</v>
      </c>
      <c r="I43" s="7" t="s">
        <v>1</v>
      </c>
      <c r="J43" s="9" t="s">
        <v>659</v>
      </c>
      <c r="K43" s="7" t="s">
        <v>354</v>
      </c>
    </row>
    <row r="44" spans="1:11" x14ac:dyDescent="0.25">
      <c r="A44" s="7" t="s">
        <v>357</v>
      </c>
      <c r="B44" s="10">
        <v>6.6</v>
      </c>
      <c r="C44" s="11">
        <v>5.1852150000000004</v>
      </c>
      <c r="D44" s="11">
        <v>0.19622400000000001</v>
      </c>
      <c r="E44" s="12">
        <v>13.381607000000001</v>
      </c>
      <c r="F44" s="13">
        <v>1909.4646</v>
      </c>
      <c r="G44" s="10">
        <v>-10.736000000000001</v>
      </c>
      <c r="H44" s="10">
        <f t="shared" si="0"/>
        <v>2.3800023153513603</v>
      </c>
      <c r="I44" s="7" t="s">
        <v>1</v>
      </c>
      <c r="J44" s="9" t="s">
        <v>659</v>
      </c>
      <c r="K44" s="7" t="s">
        <v>354</v>
      </c>
    </row>
    <row r="45" spans="1:11" x14ac:dyDescent="0.25">
      <c r="A45" s="7" t="s">
        <v>515</v>
      </c>
      <c r="B45" s="10">
        <v>4.5999999999999996</v>
      </c>
      <c r="C45" s="11">
        <v>8.3510609999999996</v>
      </c>
      <c r="D45" s="11">
        <v>0.227824</v>
      </c>
      <c r="E45" s="12">
        <v>13.381607000000001</v>
      </c>
      <c r="F45" s="13">
        <v>1927.6646000000001</v>
      </c>
      <c r="G45" s="10">
        <v>-23.248000000000001</v>
      </c>
      <c r="H45" s="10">
        <f t="shared" si="0"/>
        <v>1.1095685695548951</v>
      </c>
      <c r="I45" s="7" t="s">
        <v>1</v>
      </c>
      <c r="J45" s="9" t="s">
        <v>699</v>
      </c>
      <c r="K45" s="7" t="s">
        <v>516</v>
      </c>
    </row>
    <row r="46" spans="1:11" x14ac:dyDescent="0.25">
      <c r="A46" s="7" t="s">
        <v>227</v>
      </c>
      <c r="B46" s="10">
        <v>7.2</v>
      </c>
      <c r="C46" s="11">
        <v>5.3061069999999999</v>
      </c>
      <c r="D46" s="11">
        <v>0.12056500000000001</v>
      </c>
      <c r="E46" s="12">
        <v>13.381607000000001</v>
      </c>
      <c r="F46" s="13">
        <v>1684.0645999999999</v>
      </c>
      <c r="G46" s="10">
        <v>-12.352</v>
      </c>
      <c r="H46" s="10">
        <f t="shared" si="0"/>
        <v>1.824440628223138</v>
      </c>
      <c r="I46" s="7" t="s">
        <v>1</v>
      </c>
      <c r="J46" s="9" t="s">
        <v>665</v>
      </c>
      <c r="K46" s="7" t="s">
        <v>230</v>
      </c>
    </row>
    <row r="47" spans="1:11" x14ac:dyDescent="0.25">
      <c r="A47" s="7" t="s">
        <v>239</v>
      </c>
      <c r="B47" s="10">
        <v>7</v>
      </c>
      <c r="C47" s="11">
        <v>4.871245</v>
      </c>
      <c r="D47" s="11">
        <v>0.120142</v>
      </c>
      <c r="E47" s="12">
        <v>12.976464</v>
      </c>
      <c r="F47" s="13">
        <v>1766.7204999999999</v>
      </c>
      <c r="G47" s="10">
        <v>-11.088889</v>
      </c>
      <c r="H47" s="10">
        <f t="shared" si="0"/>
        <v>2.0674555373682613</v>
      </c>
      <c r="I47" s="7" t="s">
        <v>1</v>
      </c>
      <c r="J47" s="9" t="s">
        <v>665</v>
      </c>
      <c r="K47" s="7" t="s">
        <v>230</v>
      </c>
    </row>
    <row r="48" spans="1:11" x14ac:dyDescent="0.25">
      <c r="A48" s="7" t="s">
        <v>13</v>
      </c>
      <c r="B48" s="10">
        <v>7.3636359999999996</v>
      </c>
      <c r="C48" s="11">
        <v>5.3276529999999998</v>
      </c>
      <c r="D48" s="11">
        <v>0.14835100000000001</v>
      </c>
      <c r="E48" s="12">
        <v>17.894563999999999</v>
      </c>
      <c r="F48" s="13">
        <v>1784.600091</v>
      </c>
      <c r="G48" s="10">
        <v>-9.6</v>
      </c>
      <c r="H48" s="10">
        <f t="shared" si="0"/>
        <v>3.3265250565422209</v>
      </c>
      <c r="I48" s="7" t="s">
        <v>1</v>
      </c>
      <c r="J48" s="9" t="s">
        <v>631</v>
      </c>
      <c r="K48" s="7" t="s">
        <v>12</v>
      </c>
    </row>
    <row r="49" spans="1:11" x14ac:dyDescent="0.25">
      <c r="A49" s="7" t="s">
        <v>59</v>
      </c>
      <c r="B49" s="10">
        <v>7.3809519999999997</v>
      </c>
      <c r="C49" s="11">
        <v>5.2021009999999999</v>
      </c>
      <c r="D49" s="11">
        <v>0.121366</v>
      </c>
      <c r="E49" s="12">
        <v>14.336142000000001</v>
      </c>
      <c r="F49" s="13">
        <v>1668.5196189999999</v>
      </c>
      <c r="G49" s="10">
        <v>-10.195010999999999</v>
      </c>
      <c r="H49" s="10">
        <f t="shared" si="0"/>
        <v>2.3462587914588715</v>
      </c>
      <c r="I49" s="7" t="s">
        <v>1</v>
      </c>
      <c r="J49" s="9" t="s">
        <v>631</v>
      </c>
      <c r="K49" s="7" t="s">
        <v>60</v>
      </c>
    </row>
    <row r="50" spans="1:11" x14ac:dyDescent="0.25">
      <c r="A50" s="7" t="s">
        <v>122</v>
      </c>
      <c r="B50" s="10">
        <v>7.2727269999999997</v>
      </c>
      <c r="C50" s="11">
        <v>5.9175849999999999</v>
      </c>
      <c r="D50" s="11">
        <v>0.13323699999999999</v>
      </c>
      <c r="E50" s="12">
        <v>15.548075000000001</v>
      </c>
      <c r="F50" s="13">
        <v>1726.8904090000001</v>
      </c>
      <c r="G50" s="10">
        <v>-14.542149</v>
      </c>
      <c r="H50" s="10">
        <f t="shared" si="0"/>
        <v>1.8463448281208423</v>
      </c>
      <c r="I50" s="7" t="s">
        <v>1</v>
      </c>
      <c r="J50" s="9" t="s">
        <v>631</v>
      </c>
      <c r="K50" s="7" t="s">
        <v>110</v>
      </c>
    </row>
    <row r="51" spans="1:11" x14ac:dyDescent="0.25">
      <c r="A51" s="7" t="s">
        <v>123</v>
      </c>
      <c r="B51" s="10">
        <v>7.086957</v>
      </c>
      <c r="C51" s="11">
        <v>6.0649480000000002</v>
      </c>
      <c r="D51" s="11">
        <v>0.134079</v>
      </c>
      <c r="E51" s="12">
        <v>15.545938</v>
      </c>
      <c r="F51" s="13">
        <v>1692.3874780000001</v>
      </c>
      <c r="G51" s="10">
        <v>-15.686957</v>
      </c>
      <c r="H51" s="10">
        <f t="shared" si="0"/>
        <v>1.6771736420877781</v>
      </c>
      <c r="I51" s="7" t="s">
        <v>1</v>
      </c>
      <c r="J51" s="9" t="s">
        <v>631</v>
      </c>
      <c r="K51" s="7" t="s">
        <v>124</v>
      </c>
    </row>
    <row r="52" spans="1:11" x14ac:dyDescent="0.25">
      <c r="A52" s="7" t="s">
        <v>125</v>
      </c>
      <c r="B52" s="10">
        <v>7.25</v>
      </c>
      <c r="C52" s="11">
        <v>5.9685980000000001</v>
      </c>
      <c r="D52" s="11">
        <v>0.134269</v>
      </c>
      <c r="E52" s="12">
        <v>15.858036</v>
      </c>
      <c r="F52" s="13">
        <v>1678.4388329999999</v>
      </c>
      <c r="G52" s="10">
        <v>-13.758333</v>
      </c>
      <c r="H52" s="10">
        <f t="shared" si="0"/>
        <v>1.934590726762609</v>
      </c>
      <c r="I52" s="7" t="s">
        <v>1</v>
      </c>
      <c r="J52" s="9" t="s">
        <v>631</v>
      </c>
      <c r="K52" s="7" t="s">
        <v>124</v>
      </c>
    </row>
    <row r="53" spans="1:11" x14ac:dyDescent="0.25">
      <c r="A53" s="7" t="s">
        <v>128</v>
      </c>
      <c r="B53" s="10">
        <v>7.3636359999999996</v>
      </c>
      <c r="C53" s="11">
        <v>5.3276529999999998</v>
      </c>
      <c r="D53" s="11">
        <v>0.14835100000000001</v>
      </c>
      <c r="E53" s="12">
        <v>17.894563999999999</v>
      </c>
      <c r="F53" s="13">
        <v>1784.600091</v>
      </c>
      <c r="G53" s="10">
        <v>-9.6</v>
      </c>
      <c r="H53" s="10">
        <f t="shared" si="0"/>
        <v>3.3265250565422209</v>
      </c>
      <c r="I53" s="7" t="s">
        <v>1</v>
      </c>
      <c r="J53" s="9" t="s">
        <v>631</v>
      </c>
      <c r="K53" s="7" t="s">
        <v>12</v>
      </c>
    </row>
    <row r="54" spans="1:11" x14ac:dyDescent="0.25">
      <c r="A54" s="7" t="s">
        <v>130</v>
      </c>
      <c r="B54" s="10">
        <v>7</v>
      </c>
      <c r="C54" s="11">
        <v>5.9004339999999997</v>
      </c>
      <c r="D54" s="11">
        <v>0.140268</v>
      </c>
      <c r="E54" s="12">
        <v>17.289432999999999</v>
      </c>
      <c r="F54" s="13">
        <v>1737.9928749999999</v>
      </c>
      <c r="G54" s="10">
        <v>-14.3125</v>
      </c>
      <c r="H54" s="10">
        <f t="shared" si="0"/>
        <v>2.0994872570682879</v>
      </c>
      <c r="I54" s="7" t="s">
        <v>83</v>
      </c>
      <c r="J54" s="9" t="s">
        <v>631</v>
      </c>
      <c r="K54" s="7" t="s">
        <v>33</v>
      </c>
    </row>
    <row r="55" spans="1:11" x14ac:dyDescent="0.25">
      <c r="A55" s="7" t="s">
        <v>142</v>
      </c>
      <c r="B55" s="10">
        <v>7.4444439999999998</v>
      </c>
      <c r="C55" s="11">
        <v>5.5183879999999998</v>
      </c>
      <c r="D55" s="11">
        <v>0.13169700000000001</v>
      </c>
      <c r="E55" s="12">
        <v>13.14594</v>
      </c>
      <c r="F55" s="13">
        <v>1619.5851110000001</v>
      </c>
      <c r="G55" s="10">
        <v>-10.854321000000001</v>
      </c>
      <c r="H55" s="10">
        <f t="shared" si="0"/>
        <v>1.9615200890133377</v>
      </c>
      <c r="I55" s="7" t="s">
        <v>143</v>
      </c>
      <c r="J55" s="9" t="s">
        <v>631</v>
      </c>
      <c r="K55" s="7" t="s">
        <v>33</v>
      </c>
    </row>
    <row r="56" spans="1:11" x14ac:dyDescent="0.25">
      <c r="A56" s="7" t="s">
        <v>168</v>
      </c>
      <c r="B56" s="10">
        <v>6.8</v>
      </c>
      <c r="C56" s="11">
        <v>5.3241209999999999</v>
      </c>
      <c r="D56" s="11">
        <v>0.142933</v>
      </c>
      <c r="E56" s="12">
        <v>15.686864999999999</v>
      </c>
      <c r="F56" s="13">
        <v>1630.2646</v>
      </c>
      <c r="G56" s="10">
        <v>-16.02</v>
      </c>
      <c r="H56" s="10">
        <f t="shared" si="0"/>
        <v>1.5963633392308987</v>
      </c>
      <c r="I56" s="7" t="s">
        <v>166</v>
      </c>
      <c r="J56" s="9" t="s">
        <v>631</v>
      </c>
      <c r="K56" s="7" t="s">
        <v>167</v>
      </c>
    </row>
    <row r="57" spans="1:11" x14ac:dyDescent="0.25">
      <c r="A57" s="7" t="s">
        <v>169</v>
      </c>
      <c r="B57" s="10">
        <v>6.6363640000000004</v>
      </c>
      <c r="C57" s="11">
        <v>5.1021669999999997</v>
      </c>
      <c r="D57" s="11">
        <v>0.13921500000000001</v>
      </c>
      <c r="E57" s="12">
        <v>15.745825999999999</v>
      </c>
      <c r="F57" s="13">
        <v>1680.513273</v>
      </c>
      <c r="G57" s="10">
        <v>-16.317354999999999</v>
      </c>
      <c r="H57" s="10">
        <f t="shared" si="0"/>
        <v>1.6216518907230062</v>
      </c>
      <c r="I57" s="7" t="s">
        <v>166</v>
      </c>
      <c r="J57" s="9" t="s">
        <v>631</v>
      </c>
      <c r="K57" s="7" t="s">
        <v>167</v>
      </c>
    </row>
    <row r="58" spans="1:11" x14ac:dyDescent="0.25">
      <c r="A58" s="7" t="s">
        <v>181</v>
      </c>
      <c r="B58" s="10">
        <v>7.1764710000000003</v>
      </c>
      <c r="C58" s="11">
        <v>5.3099819999999998</v>
      </c>
      <c r="D58" s="11">
        <v>0.14216899999999999</v>
      </c>
      <c r="E58" s="12">
        <v>13.921642</v>
      </c>
      <c r="F58" s="13">
        <v>1707.8084309999999</v>
      </c>
      <c r="G58" s="10">
        <v>-12.163014</v>
      </c>
      <c r="H58" s="10">
        <f t="shared" si="0"/>
        <v>1.9547373357429085</v>
      </c>
      <c r="I58" s="7" t="s">
        <v>1</v>
      </c>
      <c r="J58" s="9" t="s">
        <v>631</v>
      </c>
      <c r="K58" s="7" t="s">
        <v>182</v>
      </c>
    </row>
    <row r="59" spans="1:11" x14ac:dyDescent="0.25">
      <c r="A59" s="7" t="s">
        <v>193</v>
      </c>
      <c r="B59" s="10">
        <v>7.1568630000000004</v>
      </c>
      <c r="C59" s="11">
        <v>5.5512810000000004</v>
      </c>
      <c r="D59" s="11">
        <v>0.124681</v>
      </c>
      <c r="E59" s="12">
        <v>13.921642</v>
      </c>
      <c r="F59" s="13">
        <v>1704.9652940000001</v>
      </c>
      <c r="G59" s="10">
        <v>-13.341023</v>
      </c>
      <c r="H59" s="10">
        <f t="shared" si="0"/>
        <v>1.7791676429530741</v>
      </c>
      <c r="I59" s="7" t="s">
        <v>1</v>
      </c>
      <c r="J59" s="9" t="s">
        <v>631</v>
      </c>
      <c r="K59" s="7" t="s">
        <v>195</v>
      </c>
    </row>
    <row r="60" spans="1:11" x14ac:dyDescent="0.25">
      <c r="A60" s="7" t="s">
        <v>225</v>
      </c>
      <c r="B60" s="10">
        <v>7.3076920000000003</v>
      </c>
      <c r="C60" s="11">
        <v>5.1060169999999996</v>
      </c>
      <c r="D60" s="11">
        <v>0.119101</v>
      </c>
      <c r="E60" s="12">
        <v>13.370377</v>
      </c>
      <c r="F60" s="13">
        <v>1703.3143849999999</v>
      </c>
      <c r="G60" s="10">
        <v>-11.687048000000001</v>
      </c>
      <c r="H60" s="10">
        <f t="shared" si="0"/>
        <v>1.9486490923091222</v>
      </c>
      <c r="I60" s="7" t="s">
        <v>1</v>
      </c>
      <c r="J60" s="9" t="s">
        <v>631</v>
      </c>
      <c r="K60" s="7" t="s">
        <v>202</v>
      </c>
    </row>
    <row r="61" spans="1:11" x14ac:dyDescent="0.25">
      <c r="A61" s="7" t="s">
        <v>227</v>
      </c>
      <c r="B61" s="10">
        <v>7.2</v>
      </c>
      <c r="C61" s="11">
        <v>5.3061069999999999</v>
      </c>
      <c r="D61" s="11">
        <v>0.12056500000000001</v>
      </c>
      <c r="E61" s="12">
        <v>13.381607000000001</v>
      </c>
      <c r="F61" s="13">
        <v>1684.0645999999999</v>
      </c>
      <c r="G61" s="10">
        <v>-12.352</v>
      </c>
      <c r="H61" s="10">
        <f t="shared" si="0"/>
        <v>1.824440628223138</v>
      </c>
      <c r="I61" s="7" t="s">
        <v>1</v>
      </c>
      <c r="J61" s="9" t="s">
        <v>631</v>
      </c>
      <c r="K61" s="7" t="s">
        <v>231</v>
      </c>
    </row>
    <row r="62" spans="1:11" x14ac:dyDescent="0.25">
      <c r="A62" s="7" t="s">
        <v>227</v>
      </c>
      <c r="B62" s="10">
        <v>7.2</v>
      </c>
      <c r="C62" s="11">
        <v>5.3061069999999999</v>
      </c>
      <c r="D62" s="11">
        <v>0.12056500000000001</v>
      </c>
      <c r="E62" s="12">
        <v>13.381607000000001</v>
      </c>
      <c r="F62" s="13">
        <v>1684.0645999999999</v>
      </c>
      <c r="G62" s="10">
        <v>-12.352</v>
      </c>
      <c r="H62" s="10">
        <f t="shared" si="0"/>
        <v>1.824440628223138</v>
      </c>
      <c r="I62" s="7" t="s">
        <v>1</v>
      </c>
      <c r="J62" s="9" t="s">
        <v>631</v>
      </c>
      <c r="K62" s="7" t="s">
        <v>182</v>
      </c>
    </row>
    <row r="63" spans="1:11" x14ac:dyDescent="0.25">
      <c r="A63" s="7" t="s">
        <v>227</v>
      </c>
      <c r="B63" s="10">
        <v>7.2</v>
      </c>
      <c r="C63" s="11">
        <v>5.3061069999999999</v>
      </c>
      <c r="D63" s="11">
        <v>0.12056500000000001</v>
      </c>
      <c r="E63" s="12">
        <v>13.381607000000001</v>
      </c>
      <c r="F63" s="13">
        <v>1684.0645999999999</v>
      </c>
      <c r="G63" s="10">
        <v>-12.352</v>
      </c>
      <c r="H63" s="10">
        <f t="shared" si="0"/>
        <v>1.824440628223138</v>
      </c>
      <c r="I63" s="7" t="s">
        <v>1</v>
      </c>
      <c r="J63" s="9" t="s">
        <v>631</v>
      </c>
      <c r="K63" s="7" t="s">
        <v>233</v>
      </c>
    </row>
    <row r="64" spans="1:11" x14ac:dyDescent="0.25">
      <c r="A64" s="7" t="s">
        <v>227</v>
      </c>
      <c r="B64" s="10">
        <v>7.2</v>
      </c>
      <c r="C64" s="11">
        <v>5.3061069999999999</v>
      </c>
      <c r="D64" s="11">
        <v>0.12056500000000001</v>
      </c>
      <c r="E64" s="12">
        <v>13.381607000000001</v>
      </c>
      <c r="F64" s="13">
        <v>1684.0645999999999</v>
      </c>
      <c r="G64" s="10">
        <v>-12.352</v>
      </c>
      <c r="H64" s="10">
        <f t="shared" si="0"/>
        <v>1.824440628223138</v>
      </c>
      <c r="I64" s="7" t="s">
        <v>1</v>
      </c>
      <c r="J64" s="9" t="s">
        <v>631</v>
      </c>
      <c r="K64" s="7" t="s">
        <v>234</v>
      </c>
    </row>
    <row r="65" spans="1:11" x14ac:dyDescent="0.25">
      <c r="A65" s="7" t="s">
        <v>227</v>
      </c>
      <c r="B65" s="10">
        <v>7.2</v>
      </c>
      <c r="C65" s="11">
        <v>5.3061069999999999</v>
      </c>
      <c r="D65" s="11">
        <v>0.12056500000000001</v>
      </c>
      <c r="E65" s="12">
        <v>13.381607000000001</v>
      </c>
      <c r="F65" s="13">
        <v>1684.0645999999999</v>
      </c>
      <c r="G65" s="10">
        <v>-12.352</v>
      </c>
      <c r="H65" s="10">
        <f t="shared" si="0"/>
        <v>1.824440628223138</v>
      </c>
      <c r="I65" s="7" t="s">
        <v>1</v>
      </c>
      <c r="J65" s="9" t="s">
        <v>631</v>
      </c>
      <c r="K65" s="7" t="s">
        <v>194</v>
      </c>
    </row>
    <row r="66" spans="1:11" x14ac:dyDescent="0.25">
      <c r="A66" s="7" t="s">
        <v>227</v>
      </c>
      <c r="B66" s="10">
        <v>7.2</v>
      </c>
      <c r="C66" s="11">
        <v>5.3061069999999999</v>
      </c>
      <c r="D66" s="11">
        <v>0.12056500000000001</v>
      </c>
      <c r="E66" s="12">
        <v>13.381607000000001</v>
      </c>
      <c r="F66" s="13">
        <v>1684.0645999999999</v>
      </c>
      <c r="G66" s="10">
        <v>-12.352</v>
      </c>
      <c r="H66" s="10">
        <f t="shared" ref="H66:H129" si="1">(F66*E66)/(1000*ABS(G66))</f>
        <v>1.824440628223138</v>
      </c>
      <c r="I66" s="7" t="s">
        <v>1</v>
      </c>
      <c r="J66" s="9" t="s">
        <v>631</v>
      </c>
      <c r="K66" s="7" t="s">
        <v>195</v>
      </c>
    </row>
    <row r="67" spans="1:11" x14ac:dyDescent="0.25">
      <c r="A67" s="7" t="s">
        <v>249</v>
      </c>
      <c r="B67" s="10">
        <v>7.0769229999999999</v>
      </c>
      <c r="C67" s="11">
        <v>5.9061180000000002</v>
      </c>
      <c r="D67" s="11">
        <v>0.12154</v>
      </c>
      <c r="E67" s="12">
        <v>14.222383000000001</v>
      </c>
      <c r="F67" s="13">
        <v>1684.1775</v>
      </c>
      <c r="G67" s="10">
        <v>-13.920118</v>
      </c>
      <c r="H67" s="10">
        <f t="shared" si="1"/>
        <v>1.7207481606824384</v>
      </c>
      <c r="I67" s="7" t="s">
        <v>1</v>
      </c>
      <c r="J67" s="9" t="s">
        <v>631</v>
      </c>
      <c r="K67" s="7" t="s">
        <v>233</v>
      </c>
    </row>
    <row r="68" spans="1:11" x14ac:dyDescent="0.25">
      <c r="A68" s="7" t="s">
        <v>250</v>
      </c>
      <c r="B68" s="10">
        <v>6.9629630000000002</v>
      </c>
      <c r="C68" s="11">
        <v>6.070964</v>
      </c>
      <c r="D68" s="11">
        <v>0.120862</v>
      </c>
      <c r="E68" s="12">
        <v>14.585827</v>
      </c>
      <c r="F68" s="13">
        <v>1684.2820369999999</v>
      </c>
      <c r="G68" s="10">
        <v>-15.226336999999999</v>
      </c>
      <c r="H68" s="10">
        <f t="shared" si="1"/>
        <v>1.6134311496513969</v>
      </c>
      <c r="I68" s="7" t="s">
        <v>1</v>
      </c>
      <c r="J68" s="9" t="s">
        <v>631</v>
      </c>
      <c r="K68" s="7" t="s">
        <v>233</v>
      </c>
    </row>
    <row r="69" spans="1:11" x14ac:dyDescent="0.25">
      <c r="A69" s="7" t="s">
        <v>264</v>
      </c>
      <c r="B69" s="10">
        <v>6.9090910000000001</v>
      </c>
      <c r="C69" s="11">
        <v>6.1940229999999996</v>
      </c>
      <c r="D69" s="11">
        <v>0.13498499999999999</v>
      </c>
      <c r="E69" s="12">
        <v>14.697982</v>
      </c>
      <c r="F69" s="13">
        <v>1707.604182</v>
      </c>
      <c r="G69" s="10">
        <v>-17.917355000000001</v>
      </c>
      <c r="H69" s="10">
        <f t="shared" si="1"/>
        <v>1.4007835157678532</v>
      </c>
      <c r="I69" s="7" t="s">
        <v>1</v>
      </c>
      <c r="J69" s="9" t="s">
        <v>631</v>
      </c>
      <c r="K69" s="7" t="s">
        <v>124</v>
      </c>
    </row>
    <row r="70" spans="1:11" x14ac:dyDescent="0.25">
      <c r="A70" s="7" t="s">
        <v>301</v>
      </c>
      <c r="B70" s="10">
        <v>6.8</v>
      </c>
      <c r="C70" s="11">
        <v>7.0535240000000003</v>
      </c>
      <c r="D70" s="11">
        <v>0.15001300000000001</v>
      </c>
      <c r="E70" s="12">
        <v>13.381607000000001</v>
      </c>
      <c r="F70" s="13">
        <v>1636.6646000000001</v>
      </c>
      <c r="G70" s="10">
        <v>-26.192</v>
      </c>
      <c r="H70" s="10">
        <f t="shared" si="1"/>
        <v>0.83617908017761922</v>
      </c>
      <c r="I70" s="7" t="s">
        <v>1</v>
      </c>
      <c r="J70" s="9" t="s">
        <v>631</v>
      </c>
      <c r="K70" s="7" t="s">
        <v>286</v>
      </c>
    </row>
    <row r="71" spans="1:11" x14ac:dyDescent="0.25">
      <c r="A71" s="7" t="s">
        <v>305</v>
      </c>
      <c r="B71" s="10">
        <v>7.6031750000000002</v>
      </c>
      <c r="C71" s="11">
        <v>4.3526749999999996</v>
      </c>
      <c r="D71" s="11">
        <v>0.14750099999999999</v>
      </c>
      <c r="E71" s="12">
        <v>14.7361</v>
      </c>
      <c r="F71" s="13">
        <v>1603.456889</v>
      </c>
      <c r="G71" s="10">
        <v>-4.79617</v>
      </c>
      <c r="H71" s="10">
        <f t="shared" si="1"/>
        <v>4.9265770525216794</v>
      </c>
      <c r="I71" s="7" t="s">
        <v>1</v>
      </c>
      <c r="J71" s="9" t="s">
        <v>631</v>
      </c>
      <c r="K71" s="7" t="s">
        <v>28</v>
      </c>
    </row>
    <row r="72" spans="1:11" x14ac:dyDescent="0.25">
      <c r="A72" s="7" t="s">
        <v>308</v>
      </c>
      <c r="B72" s="10">
        <v>7.5</v>
      </c>
      <c r="C72" s="11">
        <v>4.7973910000000002</v>
      </c>
      <c r="D72" s="11">
        <v>0.14255599999999999</v>
      </c>
      <c r="E72" s="12">
        <v>14.897512000000001</v>
      </c>
      <c r="F72" s="13">
        <v>1588.1571670000001</v>
      </c>
      <c r="G72" s="10">
        <v>-5.8777780000000002</v>
      </c>
      <c r="H72" s="10">
        <f t="shared" si="1"/>
        <v>4.0252609835329789</v>
      </c>
      <c r="I72" s="7" t="s">
        <v>1</v>
      </c>
      <c r="J72" s="9" t="s">
        <v>631</v>
      </c>
      <c r="K72" s="7" t="s">
        <v>28</v>
      </c>
    </row>
    <row r="73" spans="1:11" x14ac:dyDescent="0.25">
      <c r="A73" s="7" t="s">
        <v>349</v>
      </c>
      <c r="B73" s="10">
        <v>7</v>
      </c>
      <c r="C73" s="11">
        <v>4.1584450000000004</v>
      </c>
      <c r="D73" s="11">
        <v>0.12878800000000001</v>
      </c>
      <c r="E73" s="12">
        <v>12.662549</v>
      </c>
      <c r="F73" s="13">
        <v>1721.369222</v>
      </c>
      <c r="G73" s="10">
        <v>-7.2888890000000002</v>
      </c>
      <c r="H73" s="10">
        <f t="shared" si="1"/>
        <v>2.9904313429202829</v>
      </c>
      <c r="I73" s="7" t="s">
        <v>1</v>
      </c>
      <c r="J73" s="9" t="s">
        <v>631</v>
      </c>
      <c r="K73" s="7" t="s">
        <v>345</v>
      </c>
    </row>
    <row r="74" spans="1:11" x14ac:dyDescent="0.25">
      <c r="A74" s="7" t="s">
        <v>349</v>
      </c>
      <c r="B74" s="10">
        <v>7</v>
      </c>
      <c r="C74" s="11">
        <v>4.1584450000000004</v>
      </c>
      <c r="D74" s="11">
        <v>0.12878800000000001</v>
      </c>
      <c r="E74" s="12">
        <v>12.662549</v>
      </c>
      <c r="F74" s="13">
        <v>1721.369222</v>
      </c>
      <c r="G74" s="10">
        <v>-7.2888890000000002</v>
      </c>
      <c r="H74" s="10">
        <f t="shared" si="1"/>
        <v>2.9904313429202829</v>
      </c>
      <c r="I74" s="7" t="s">
        <v>1</v>
      </c>
      <c r="J74" s="9" t="s">
        <v>631</v>
      </c>
      <c r="K74" s="7" t="s">
        <v>167</v>
      </c>
    </row>
    <row r="75" spans="1:11" x14ac:dyDescent="0.25">
      <c r="A75" s="7" t="s">
        <v>351</v>
      </c>
      <c r="B75" s="10">
        <v>6.75</v>
      </c>
      <c r="C75" s="11">
        <v>4.7779809999999996</v>
      </c>
      <c r="D75" s="11">
        <v>0.127279</v>
      </c>
      <c r="E75" s="12">
        <v>12.898234</v>
      </c>
      <c r="F75" s="13">
        <v>1672.1163329999999</v>
      </c>
      <c r="G75" s="10">
        <v>-9.3645829999999997</v>
      </c>
      <c r="H75" s="10">
        <f t="shared" si="1"/>
        <v>2.3030761474649668</v>
      </c>
      <c r="I75" s="7" t="s">
        <v>1</v>
      </c>
      <c r="J75" s="9" t="s">
        <v>631</v>
      </c>
      <c r="K75" s="7" t="s">
        <v>167</v>
      </c>
    </row>
    <row r="76" spans="1:11" x14ac:dyDescent="0.25">
      <c r="A76" s="7" t="s">
        <v>351</v>
      </c>
      <c r="B76" s="10">
        <v>6.75</v>
      </c>
      <c r="C76" s="11">
        <v>4.7779809999999996</v>
      </c>
      <c r="D76" s="11">
        <v>0.127279</v>
      </c>
      <c r="E76" s="12">
        <v>12.898234</v>
      </c>
      <c r="F76" s="13">
        <v>1672.1163329999999</v>
      </c>
      <c r="G76" s="10">
        <v>-9.3645829999999997</v>
      </c>
      <c r="H76" s="10">
        <f t="shared" si="1"/>
        <v>2.3030761474649668</v>
      </c>
      <c r="I76" s="7" t="s">
        <v>166</v>
      </c>
      <c r="J76" s="9" t="s">
        <v>631</v>
      </c>
      <c r="K76" s="7" t="s">
        <v>167</v>
      </c>
    </row>
    <row r="77" spans="1:11" x14ac:dyDescent="0.25">
      <c r="A77" s="7" t="s">
        <v>352</v>
      </c>
      <c r="B77" s="10">
        <v>6.461538</v>
      </c>
      <c r="C77" s="11">
        <v>5.4053019999999998</v>
      </c>
      <c r="D77" s="11">
        <v>0.12551499999999999</v>
      </c>
      <c r="E77" s="12">
        <v>12.939562</v>
      </c>
      <c r="F77" s="13">
        <v>1615.286077</v>
      </c>
      <c r="G77" s="10">
        <v>-11.340237</v>
      </c>
      <c r="H77" s="10">
        <f t="shared" si="1"/>
        <v>1.8430914928037458</v>
      </c>
      <c r="I77" s="7" t="s">
        <v>1</v>
      </c>
      <c r="J77" s="9" t="s">
        <v>631</v>
      </c>
      <c r="K77" s="7" t="s">
        <v>167</v>
      </c>
    </row>
    <row r="78" spans="1:11" x14ac:dyDescent="0.25">
      <c r="A78" s="7" t="s">
        <v>358</v>
      </c>
      <c r="B78" s="10">
        <v>7.4444439999999998</v>
      </c>
      <c r="C78" s="11">
        <v>3.588117</v>
      </c>
      <c r="D78" s="11">
        <v>0.10237599999999999</v>
      </c>
      <c r="E78" s="12">
        <v>9.6005920000000007</v>
      </c>
      <c r="F78" s="13">
        <v>1873.174111</v>
      </c>
      <c r="G78" s="10">
        <v>-5.020912</v>
      </c>
      <c r="H78" s="10">
        <f t="shared" si="1"/>
        <v>3.5817358250201785</v>
      </c>
      <c r="I78" s="7" t="s">
        <v>1</v>
      </c>
      <c r="J78" s="9" t="s">
        <v>631</v>
      </c>
      <c r="K78" s="7" t="s">
        <v>359</v>
      </c>
    </row>
    <row r="79" spans="1:11" x14ac:dyDescent="0.25">
      <c r="A79" s="7" t="s">
        <v>360</v>
      </c>
      <c r="B79" s="10">
        <v>7.375</v>
      </c>
      <c r="C79" s="11">
        <v>3.752024</v>
      </c>
      <c r="D79" s="11">
        <v>0.10312300000000001</v>
      </c>
      <c r="E79" s="12">
        <v>9.8275509999999997</v>
      </c>
      <c r="F79" s="13">
        <v>1858.488938</v>
      </c>
      <c r="G79" s="10">
        <v>-5.6015620000000004</v>
      </c>
      <c r="H79" s="10">
        <f t="shared" si="1"/>
        <v>3.2605896036017872</v>
      </c>
      <c r="I79" s="7" t="s">
        <v>1</v>
      </c>
      <c r="J79" s="9" t="s">
        <v>631</v>
      </c>
      <c r="K79" s="7" t="s">
        <v>359</v>
      </c>
    </row>
    <row r="80" spans="1:11" x14ac:dyDescent="0.25">
      <c r="A80" s="7" t="s">
        <v>517</v>
      </c>
      <c r="B80" s="10">
        <v>4.32</v>
      </c>
      <c r="C80" s="11">
        <v>4.9221940000000002</v>
      </c>
      <c r="D80" s="11">
        <v>0.115845</v>
      </c>
      <c r="E80" s="12">
        <v>14.500753</v>
      </c>
      <c r="F80" s="13">
        <v>2397.3858399999999</v>
      </c>
      <c r="G80" s="10">
        <v>-6.3360000000000003</v>
      </c>
      <c r="H80" s="10">
        <f t="shared" si="1"/>
        <v>5.4867266274522599</v>
      </c>
      <c r="I80" s="7" t="s">
        <v>518</v>
      </c>
      <c r="J80" s="9" t="s">
        <v>631</v>
      </c>
      <c r="K80" s="7" t="s">
        <v>519</v>
      </c>
    </row>
    <row r="81" spans="1:11" x14ac:dyDescent="0.25">
      <c r="A81" s="7" t="s">
        <v>517</v>
      </c>
      <c r="B81" s="10">
        <v>4.32</v>
      </c>
      <c r="C81" s="11">
        <v>4.9221940000000002</v>
      </c>
      <c r="D81" s="11">
        <v>0.115845</v>
      </c>
      <c r="E81" s="12">
        <v>14.500753</v>
      </c>
      <c r="F81" s="13">
        <v>2397.3858399999999</v>
      </c>
      <c r="G81" s="10">
        <v>-6.3360000000000003</v>
      </c>
      <c r="H81" s="10">
        <f t="shared" si="1"/>
        <v>5.4867266274522599</v>
      </c>
      <c r="I81" s="7" t="s">
        <v>518</v>
      </c>
      <c r="J81" s="9" t="s">
        <v>631</v>
      </c>
      <c r="K81" s="7" t="s">
        <v>520</v>
      </c>
    </row>
    <row r="82" spans="1:11" x14ac:dyDescent="0.25">
      <c r="A82" s="7" t="s">
        <v>521</v>
      </c>
      <c r="B82" s="10">
        <v>4.3</v>
      </c>
      <c r="C82" s="11">
        <v>5.1398549999999998</v>
      </c>
      <c r="D82" s="11">
        <v>0.22150500000000001</v>
      </c>
      <c r="E82" s="12">
        <v>14.534236</v>
      </c>
      <c r="F82" s="13">
        <v>2169.1646000000001</v>
      </c>
      <c r="G82" s="10">
        <v>-16.763999999999999</v>
      </c>
      <c r="H82" s="10">
        <f t="shared" si="1"/>
        <v>1.8806460402795036</v>
      </c>
      <c r="I82" s="7" t="s">
        <v>522</v>
      </c>
      <c r="J82" s="9" t="s">
        <v>631</v>
      </c>
      <c r="K82" s="7" t="s">
        <v>520</v>
      </c>
    </row>
    <row r="83" spans="1:11" x14ac:dyDescent="0.25">
      <c r="A83" s="7" t="s">
        <v>525</v>
      </c>
      <c r="B83" s="10">
        <v>4.6470589999999996</v>
      </c>
      <c r="C83" s="11">
        <v>3.830476</v>
      </c>
      <c r="D83" s="11">
        <v>5.0534000000000003E-2</v>
      </c>
      <c r="E83" s="12">
        <v>12.708367000000001</v>
      </c>
      <c r="F83" s="13">
        <v>2446.9013530000002</v>
      </c>
      <c r="G83" s="10">
        <v>-4.6726640000000002</v>
      </c>
      <c r="H83" s="10">
        <f t="shared" si="1"/>
        <v>6.6549018732612826</v>
      </c>
      <c r="I83" s="7" t="s">
        <v>1</v>
      </c>
      <c r="J83" s="9" t="s">
        <v>631</v>
      </c>
      <c r="K83" s="7" t="s">
        <v>526</v>
      </c>
    </row>
    <row r="84" spans="1:11" x14ac:dyDescent="0.25">
      <c r="A84" s="7" t="s">
        <v>527</v>
      </c>
      <c r="B84" s="10">
        <v>4.5555560000000002</v>
      </c>
      <c r="C84" s="11">
        <v>3.734899</v>
      </c>
      <c r="D84" s="11">
        <v>4.9758999999999998E-2</v>
      </c>
      <c r="E84" s="12">
        <v>13.14594</v>
      </c>
      <c r="F84" s="13">
        <v>2362.8136669999999</v>
      </c>
      <c r="G84" s="10">
        <v>-8.2765430000000002</v>
      </c>
      <c r="H84" s="10">
        <f t="shared" si="1"/>
        <v>3.7529445201410758</v>
      </c>
      <c r="I84" s="7" t="s">
        <v>1</v>
      </c>
      <c r="J84" s="9" t="s">
        <v>631</v>
      </c>
      <c r="K84" s="7" t="s">
        <v>526</v>
      </c>
    </row>
    <row r="85" spans="1:11" x14ac:dyDescent="0.25">
      <c r="A85" s="7" t="s">
        <v>528</v>
      </c>
      <c r="B85" s="10">
        <v>4.4000000000000004</v>
      </c>
      <c r="C85" s="11">
        <v>3.5665439999999999</v>
      </c>
      <c r="D85" s="11">
        <v>4.8415E-2</v>
      </c>
      <c r="E85" s="12">
        <v>13.381607000000001</v>
      </c>
      <c r="F85" s="13">
        <v>2219.8645999999999</v>
      </c>
      <c r="G85" s="10">
        <v>-13.36</v>
      </c>
      <c r="H85" s="10">
        <f t="shared" si="1"/>
        <v>2.2234547657494161</v>
      </c>
      <c r="I85" s="7" t="s">
        <v>1</v>
      </c>
      <c r="J85" s="9" t="s">
        <v>631</v>
      </c>
      <c r="K85" s="7" t="s">
        <v>526</v>
      </c>
    </row>
    <row r="86" spans="1:11" x14ac:dyDescent="0.25">
      <c r="A86" s="7" t="s">
        <v>529</v>
      </c>
      <c r="B86" s="10">
        <v>4.34</v>
      </c>
      <c r="C86" s="11">
        <v>5.9162109999999997</v>
      </c>
      <c r="D86" s="11">
        <v>0.11257399999999999</v>
      </c>
      <c r="E86" s="12">
        <v>13.463853</v>
      </c>
      <c r="F86" s="13">
        <v>2316.7793799999999</v>
      </c>
      <c r="G86" s="10">
        <v>-4.8632</v>
      </c>
      <c r="H86" s="10">
        <f t="shared" si="1"/>
        <v>6.414043635003936</v>
      </c>
      <c r="I86" s="7" t="s">
        <v>518</v>
      </c>
      <c r="J86" s="9" t="s">
        <v>631</v>
      </c>
      <c r="K86" s="7" t="s">
        <v>520</v>
      </c>
    </row>
    <row r="87" spans="1:11" x14ac:dyDescent="0.25">
      <c r="A87" s="7" t="s">
        <v>530</v>
      </c>
      <c r="B87" s="10">
        <v>4.3</v>
      </c>
      <c r="C87" s="11">
        <v>5.2841500000000003</v>
      </c>
      <c r="D87" s="11">
        <v>0.101868</v>
      </c>
      <c r="E87" s="12">
        <v>13.778669000000001</v>
      </c>
      <c r="F87" s="13">
        <v>2265.3523</v>
      </c>
      <c r="G87" s="10">
        <v>-8.5687999999999995</v>
      </c>
      <c r="H87" s="10">
        <f t="shared" si="1"/>
        <v>3.6426967031659867</v>
      </c>
      <c r="I87" s="7" t="s">
        <v>518</v>
      </c>
      <c r="J87" s="9" t="s">
        <v>631</v>
      </c>
      <c r="K87" s="7" t="s">
        <v>520</v>
      </c>
    </row>
    <row r="88" spans="1:11" x14ac:dyDescent="0.25">
      <c r="A88" s="7" t="s">
        <v>531</v>
      </c>
      <c r="B88" s="10">
        <v>4.34</v>
      </c>
      <c r="C88" s="11">
        <v>4.961506</v>
      </c>
      <c r="D88" s="11">
        <v>0.105588</v>
      </c>
      <c r="E88" s="12">
        <v>12.631738</v>
      </c>
      <c r="F88" s="13">
        <v>2361.0593800000001</v>
      </c>
      <c r="G88" s="10">
        <v>-4.4283200000000003</v>
      </c>
      <c r="H88" s="10">
        <f t="shared" si="1"/>
        <v>6.7348979953125427</v>
      </c>
      <c r="I88" s="7" t="s">
        <v>518</v>
      </c>
      <c r="J88" s="9" t="s">
        <v>631</v>
      </c>
      <c r="K88" s="7" t="s">
        <v>520</v>
      </c>
    </row>
    <row r="89" spans="1:11" x14ac:dyDescent="0.25">
      <c r="A89" s="7" t="s">
        <v>532</v>
      </c>
      <c r="B89" s="10">
        <v>4.2</v>
      </c>
      <c r="C89" s="11">
        <v>3.5798839999999998</v>
      </c>
      <c r="D89" s="11">
        <v>8.6845000000000006E-2</v>
      </c>
      <c r="E89" s="12">
        <v>12.511502</v>
      </c>
      <c r="F89" s="13">
        <v>2136.2646</v>
      </c>
      <c r="G89" s="10">
        <v>-15.04</v>
      </c>
      <c r="H89" s="10">
        <f t="shared" si="1"/>
        <v>1.7771196020897075</v>
      </c>
      <c r="I89" s="7" t="s">
        <v>522</v>
      </c>
      <c r="J89" s="9" t="s">
        <v>631</v>
      </c>
      <c r="K89" s="7" t="s">
        <v>520</v>
      </c>
    </row>
    <row r="90" spans="1:11" x14ac:dyDescent="0.25">
      <c r="A90" s="7" t="s">
        <v>540</v>
      </c>
      <c r="B90" s="10">
        <v>4.4000000000000004</v>
      </c>
      <c r="C90" s="11">
        <v>4.9944170000000003</v>
      </c>
      <c r="D90" s="11">
        <v>0.118254</v>
      </c>
      <c r="E90" s="12">
        <v>13.381607000000001</v>
      </c>
      <c r="F90" s="13">
        <v>2523.1999999999998</v>
      </c>
      <c r="G90" s="10">
        <v>2.6560000000000001</v>
      </c>
      <c r="H90" s="10">
        <f t="shared" si="1"/>
        <v>12.712526649999999</v>
      </c>
      <c r="I90" s="7" t="s">
        <v>543</v>
      </c>
      <c r="J90" s="9" t="s">
        <v>631</v>
      </c>
      <c r="K90" s="7" t="s">
        <v>544</v>
      </c>
    </row>
    <row r="91" spans="1:11" x14ac:dyDescent="0.25">
      <c r="A91" s="7" t="s">
        <v>540</v>
      </c>
      <c r="B91" s="10">
        <v>4.4000000000000004</v>
      </c>
      <c r="C91" s="11">
        <v>4.9944170000000003</v>
      </c>
      <c r="D91" s="11">
        <v>0.118254</v>
      </c>
      <c r="E91" s="12">
        <v>13.381607000000001</v>
      </c>
      <c r="F91" s="13">
        <v>2523.1999999999998</v>
      </c>
      <c r="G91" s="10">
        <v>2.6560000000000001</v>
      </c>
      <c r="H91" s="10">
        <f t="shared" si="1"/>
        <v>12.712526649999999</v>
      </c>
      <c r="I91" s="7" t="s">
        <v>545</v>
      </c>
      <c r="J91" s="9" t="s">
        <v>631</v>
      </c>
      <c r="K91" s="7" t="s">
        <v>544</v>
      </c>
    </row>
    <row r="92" spans="1:11" x14ac:dyDescent="0.25">
      <c r="A92" s="7" t="s">
        <v>540</v>
      </c>
      <c r="B92" s="10">
        <v>4.4000000000000004</v>
      </c>
      <c r="C92" s="11">
        <v>4.9944170000000003</v>
      </c>
      <c r="D92" s="11">
        <v>0.118254</v>
      </c>
      <c r="E92" s="12">
        <v>13.381607000000001</v>
      </c>
      <c r="F92" s="13">
        <v>2523.1999999999998</v>
      </c>
      <c r="G92" s="10">
        <v>2.6560000000000001</v>
      </c>
      <c r="H92" s="10">
        <f t="shared" si="1"/>
        <v>12.712526649999999</v>
      </c>
      <c r="I92" s="7" t="s">
        <v>546</v>
      </c>
      <c r="J92" s="9" t="s">
        <v>631</v>
      </c>
      <c r="K92" s="7" t="s">
        <v>544</v>
      </c>
    </row>
    <row r="93" spans="1:11" x14ac:dyDescent="0.25">
      <c r="A93" s="7" t="s">
        <v>547</v>
      </c>
      <c r="B93" s="10">
        <v>4.25</v>
      </c>
      <c r="C93" s="11">
        <v>4.8723869999999998</v>
      </c>
      <c r="D93" s="11">
        <v>0.129687</v>
      </c>
      <c r="E93" s="12">
        <v>11.526289</v>
      </c>
      <c r="F93" s="13">
        <v>2331.5</v>
      </c>
      <c r="G93" s="10">
        <v>2.4</v>
      </c>
      <c r="H93" s="10">
        <f t="shared" si="1"/>
        <v>11.197309501458333</v>
      </c>
      <c r="I93" s="7" t="s">
        <v>1</v>
      </c>
      <c r="J93" s="9" t="s">
        <v>631</v>
      </c>
      <c r="K93" s="7" t="s">
        <v>548</v>
      </c>
    </row>
    <row r="94" spans="1:11" x14ac:dyDescent="0.25">
      <c r="A94" s="7" t="s">
        <v>547</v>
      </c>
      <c r="B94" s="10">
        <v>4.25</v>
      </c>
      <c r="C94" s="11">
        <v>4.8723869999999998</v>
      </c>
      <c r="D94" s="11">
        <v>0.129687</v>
      </c>
      <c r="E94" s="12">
        <v>11.526289</v>
      </c>
      <c r="F94" s="13">
        <v>2331.5</v>
      </c>
      <c r="G94" s="10">
        <v>2.4</v>
      </c>
      <c r="H94" s="10">
        <f t="shared" si="1"/>
        <v>11.197309501458333</v>
      </c>
      <c r="I94" s="7" t="s">
        <v>549</v>
      </c>
      <c r="J94" s="9" t="s">
        <v>631</v>
      </c>
      <c r="K94" s="7" t="s">
        <v>548</v>
      </c>
    </row>
    <row r="95" spans="1:11" x14ac:dyDescent="0.25">
      <c r="A95" s="7" t="s">
        <v>550</v>
      </c>
      <c r="B95" s="10">
        <v>5.4</v>
      </c>
      <c r="C95" s="11">
        <v>3.148018</v>
      </c>
      <c r="D95" s="11">
        <v>0.34339500000000001</v>
      </c>
      <c r="E95" s="12">
        <v>13.381607000000001</v>
      </c>
      <c r="F95" s="13">
        <v>2961</v>
      </c>
      <c r="G95" s="10">
        <v>-4.6879999999999997</v>
      </c>
      <c r="H95" s="10">
        <f t="shared" si="1"/>
        <v>8.4519919639505119</v>
      </c>
      <c r="I95" s="7" t="s">
        <v>1</v>
      </c>
      <c r="J95" s="9" t="s">
        <v>631</v>
      </c>
      <c r="K95" s="7" t="s">
        <v>551</v>
      </c>
    </row>
    <row r="96" spans="1:11" x14ac:dyDescent="0.25">
      <c r="A96" s="7" t="s">
        <v>550</v>
      </c>
      <c r="B96" s="10">
        <v>5.4</v>
      </c>
      <c r="C96" s="11">
        <v>3.148018</v>
      </c>
      <c r="D96" s="11">
        <v>0.34339500000000001</v>
      </c>
      <c r="E96" s="12">
        <v>13.381607000000001</v>
      </c>
      <c r="F96" s="13">
        <v>2961</v>
      </c>
      <c r="G96" s="10">
        <v>-4.6879999999999997</v>
      </c>
      <c r="H96" s="10">
        <f t="shared" si="1"/>
        <v>8.4519919639505119</v>
      </c>
      <c r="I96" s="7" t="s">
        <v>1</v>
      </c>
      <c r="J96" s="9" t="s">
        <v>631</v>
      </c>
      <c r="K96" s="7" t="s">
        <v>552</v>
      </c>
    </row>
    <row r="97" spans="1:11" x14ac:dyDescent="0.25">
      <c r="A97" s="7" t="s">
        <v>550</v>
      </c>
      <c r="B97" s="10">
        <v>5.4</v>
      </c>
      <c r="C97" s="11">
        <v>3.148018</v>
      </c>
      <c r="D97" s="11">
        <v>0.34339500000000001</v>
      </c>
      <c r="E97" s="12">
        <v>13.381607000000001</v>
      </c>
      <c r="F97" s="13">
        <v>2961</v>
      </c>
      <c r="G97" s="10">
        <v>-4.6879999999999997</v>
      </c>
      <c r="H97" s="10">
        <f t="shared" si="1"/>
        <v>8.4519919639505119</v>
      </c>
      <c r="I97" s="7" t="s">
        <v>553</v>
      </c>
      <c r="J97" s="9" t="s">
        <v>631</v>
      </c>
      <c r="K97" s="7" t="s">
        <v>552</v>
      </c>
    </row>
    <row r="98" spans="1:11" x14ac:dyDescent="0.25">
      <c r="A98" s="7" t="s">
        <v>554</v>
      </c>
      <c r="B98" s="10">
        <v>5.5</v>
      </c>
      <c r="C98" s="11">
        <v>2.3104619999999998</v>
      </c>
      <c r="D98" s="11">
        <v>0.36369600000000002</v>
      </c>
      <c r="E98" s="12">
        <v>11.526289</v>
      </c>
      <c r="F98" s="13">
        <v>3155.5</v>
      </c>
      <c r="G98" s="10">
        <v>-6.625</v>
      </c>
      <c r="H98" s="10">
        <f t="shared" si="1"/>
        <v>5.4899931984150943</v>
      </c>
      <c r="I98" s="7" t="s">
        <v>1</v>
      </c>
      <c r="J98" s="9" t="s">
        <v>631</v>
      </c>
      <c r="K98" s="7" t="s">
        <v>551</v>
      </c>
    </row>
    <row r="99" spans="1:11" x14ac:dyDescent="0.25">
      <c r="A99" s="7" t="s">
        <v>554</v>
      </c>
      <c r="B99" s="10">
        <v>5.5</v>
      </c>
      <c r="C99" s="11">
        <v>2.3104619999999998</v>
      </c>
      <c r="D99" s="11">
        <v>0.36369600000000002</v>
      </c>
      <c r="E99" s="12">
        <v>11.526289</v>
      </c>
      <c r="F99" s="13">
        <v>3155.5</v>
      </c>
      <c r="G99" s="10">
        <v>-6.625</v>
      </c>
      <c r="H99" s="10">
        <f t="shared" si="1"/>
        <v>5.4899931984150943</v>
      </c>
      <c r="I99" s="7" t="s">
        <v>1</v>
      </c>
      <c r="J99" s="9" t="s">
        <v>631</v>
      </c>
      <c r="K99" s="7" t="s">
        <v>552</v>
      </c>
    </row>
    <row r="100" spans="1:11" x14ac:dyDescent="0.25">
      <c r="A100" s="7" t="s">
        <v>554</v>
      </c>
      <c r="B100" s="10">
        <v>5.5</v>
      </c>
      <c r="C100" s="11">
        <v>2.3104619999999998</v>
      </c>
      <c r="D100" s="11">
        <v>0.36369600000000002</v>
      </c>
      <c r="E100" s="12">
        <v>11.526289</v>
      </c>
      <c r="F100" s="13">
        <v>3155.5</v>
      </c>
      <c r="G100" s="10">
        <v>-6.625</v>
      </c>
      <c r="H100" s="10">
        <f t="shared" si="1"/>
        <v>5.4899931984150943</v>
      </c>
      <c r="I100" s="7" t="s">
        <v>553</v>
      </c>
      <c r="J100" s="9" t="s">
        <v>631</v>
      </c>
      <c r="K100" s="7" t="s">
        <v>552</v>
      </c>
    </row>
    <row r="101" spans="1:11" x14ac:dyDescent="0.25">
      <c r="A101" s="7" t="s">
        <v>555</v>
      </c>
      <c r="B101" s="10">
        <v>4.7647060000000003</v>
      </c>
      <c r="C101" s="11">
        <v>6.5724470000000004</v>
      </c>
      <c r="D101" s="11">
        <v>0.29788199999999998</v>
      </c>
      <c r="E101" s="12">
        <v>12.708367000000001</v>
      </c>
      <c r="F101" s="13">
        <v>2414.2941179999998</v>
      </c>
      <c r="G101" s="10">
        <v>-2.5245669999999998</v>
      </c>
      <c r="H101" s="10">
        <f t="shared" si="1"/>
        <v>12.153266559170467</v>
      </c>
      <c r="I101" s="7" t="s">
        <v>1</v>
      </c>
      <c r="J101" s="9" t="s">
        <v>631</v>
      </c>
      <c r="K101" s="7" t="s">
        <v>195</v>
      </c>
    </row>
    <row r="102" spans="1:11" x14ac:dyDescent="0.25">
      <c r="A102" s="7" t="s">
        <v>556</v>
      </c>
      <c r="B102" s="10">
        <v>4.7777779999999996</v>
      </c>
      <c r="C102" s="11">
        <v>6.6778880000000003</v>
      </c>
      <c r="D102" s="11">
        <v>0.28953499999999999</v>
      </c>
      <c r="E102" s="12">
        <v>13.14594</v>
      </c>
      <c r="F102" s="13">
        <v>2401.4444440000002</v>
      </c>
      <c r="G102" s="10">
        <v>-2.567901</v>
      </c>
      <c r="H102" s="10">
        <f t="shared" si="1"/>
        <v>12.293793481196262</v>
      </c>
      <c r="I102" s="7" t="s">
        <v>1</v>
      </c>
      <c r="J102" s="9" t="s">
        <v>631</v>
      </c>
      <c r="K102" s="7" t="s">
        <v>195</v>
      </c>
    </row>
    <row r="103" spans="1:11" x14ac:dyDescent="0.25">
      <c r="A103" s="7" t="s">
        <v>557</v>
      </c>
      <c r="B103" s="10">
        <v>4.7894740000000002</v>
      </c>
      <c r="C103" s="11">
        <v>6.7708370000000002</v>
      </c>
      <c r="D103" s="11">
        <v>0.281858</v>
      </c>
      <c r="E103" s="12">
        <v>13.332803</v>
      </c>
      <c r="F103" s="13">
        <v>2389.9473680000001</v>
      </c>
      <c r="G103" s="10">
        <v>-2.5883660000000002</v>
      </c>
      <c r="H103" s="10">
        <f t="shared" si="1"/>
        <v>12.31073868143551</v>
      </c>
      <c r="I103" s="7" t="s">
        <v>1</v>
      </c>
      <c r="J103" s="9" t="s">
        <v>631</v>
      </c>
      <c r="K103" s="7" t="s">
        <v>195</v>
      </c>
    </row>
    <row r="104" spans="1:11" x14ac:dyDescent="0.25">
      <c r="A104" s="7" t="s">
        <v>559</v>
      </c>
      <c r="B104" s="10">
        <v>4.8181820000000002</v>
      </c>
      <c r="C104" s="11">
        <v>6.9937500000000004</v>
      </c>
      <c r="D104" s="11">
        <v>0.26206200000000002</v>
      </c>
      <c r="E104" s="12">
        <v>13.254635</v>
      </c>
      <c r="F104" s="13">
        <v>2361.727273</v>
      </c>
      <c r="G104" s="10">
        <v>-2.5652889999999999</v>
      </c>
      <c r="H104" s="10">
        <f t="shared" si="1"/>
        <v>12.202848479512584</v>
      </c>
      <c r="I104" s="7" t="s">
        <v>1</v>
      </c>
      <c r="J104" s="9" t="s">
        <v>631</v>
      </c>
      <c r="K104" s="7" t="s">
        <v>195</v>
      </c>
    </row>
    <row r="105" spans="1:11" x14ac:dyDescent="0.25">
      <c r="A105" s="7" t="s">
        <v>560</v>
      </c>
      <c r="B105" s="10">
        <v>4.8333329999999997</v>
      </c>
      <c r="C105" s="11">
        <v>7.108581</v>
      </c>
      <c r="D105" s="11">
        <v>0.25098599999999999</v>
      </c>
      <c r="E105" s="12">
        <v>12.976464</v>
      </c>
      <c r="F105" s="13">
        <v>2346.833333</v>
      </c>
      <c r="G105" s="10">
        <v>-2.5111110000000001</v>
      </c>
      <c r="H105" s="10">
        <f t="shared" si="1"/>
        <v>12.127539666575677</v>
      </c>
      <c r="I105" s="7" t="s">
        <v>1</v>
      </c>
      <c r="J105" s="9" t="s">
        <v>631</v>
      </c>
      <c r="K105" s="7" t="s">
        <v>195</v>
      </c>
    </row>
    <row r="106" spans="1:11" x14ac:dyDescent="0.25">
      <c r="A106" s="7" t="s">
        <v>561</v>
      </c>
      <c r="B106" s="10">
        <v>4.8571429999999998</v>
      </c>
      <c r="C106" s="11">
        <v>7.285374</v>
      </c>
      <c r="D106" s="11">
        <v>0.232517</v>
      </c>
      <c r="E106" s="12">
        <v>12.264462999999999</v>
      </c>
      <c r="F106" s="13">
        <v>2323.4285709999999</v>
      </c>
      <c r="G106" s="10">
        <v>-2.3673470000000001</v>
      </c>
      <c r="H106" s="10">
        <f t="shared" si="1"/>
        <v>12.036935752203782</v>
      </c>
      <c r="I106" s="7" t="s">
        <v>1</v>
      </c>
      <c r="J106" s="9" t="s">
        <v>631</v>
      </c>
      <c r="K106" s="7" t="s">
        <v>195</v>
      </c>
    </row>
    <row r="107" spans="1:11" x14ac:dyDescent="0.25">
      <c r="A107" s="7" t="s">
        <v>558</v>
      </c>
      <c r="B107" s="10">
        <v>4.8</v>
      </c>
      <c r="C107" s="11">
        <v>6.8534139999999999</v>
      </c>
      <c r="D107" s="11">
        <v>0.27476499999999998</v>
      </c>
      <c r="E107" s="12">
        <v>13.381607000000001</v>
      </c>
      <c r="F107" s="13">
        <v>2379.6</v>
      </c>
      <c r="G107" s="10">
        <v>-2.5920000000000001</v>
      </c>
      <c r="H107" s="10">
        <f t="shared" si="1"/>
        <v>12.285058648611111</v>
      </c>
      <c r="I107" s="7" t="s">
        <v>1</v>
      </c>
      <c r="J107" s="9" t="s">
        <v>631</v>
      </c>
      <c r="K107" s="7" t="s">
        <v>195</v>
      </c>
    </row>
    <row r="108" spans="1:11" x14ac:dyDescent="0.25">
      <c r="A108" s="7" t="s">
        <v>562</v>
      </c>
      <c r="B108" s="10">
        <v>4.75</v>
      </c>
      <c r="C108" s="11">
        <v>3.934707</v>
      </c>
      <c r="D108" s="11">
        <v>5.0682999999999999E-2</v>
      </c>
      <c r="E108" s="12">
        <v>11.526289</v>
      </c>
      <c r="F108" s="13">
        <v>2541.5</v>
      </c>
      <c r="G108" s="10">
        <v>-7.4999999999999997E-2</v>
      </c>
      <c r="H108" s="10">
        <f t="shared" si="1"/>
        <v>390.58751324666667</v>
      </c>
      <c r="I108" s="7" t="s">
        <v>1</v>
      </c>
      <c r="J108" s="9" t="s">
        <v>631</v>
      </c>
      <c r="K108" s="7" t="s">
        <v>526</v>
      </c>
    </row>
    <row r="109" spans="1:11" x14ac:dyDescent="0.25">
      <c r="A109" s="7" t="s">
        <v>563</v>
      </c>
      <c r="B109" s="10">
        <v>4.5</v>
      </c>
      <c r="C109" s="11">
        <v>7.0483979999999997</v>
      </c>
      <c r="D109" s="11">
        <v>0.11715399999999999</v>
      </c>
      <c r="E109" s="12">
        <v>11.526289</v>
      </c>
      <c r="F109" s="13">
        <v>2250.75</v>
      </c>
      <c r="G109" s="10">
        <v>-0.17499999999999999</v>
      </c>
      <c r="H109" s="10">
        <f t="shared" si="1"/>
        <v>148.24454266714287</v>
      </c>
      <c r="I109" s="7" t="s">
        <v>518</v>
      </c>
      <c r="J109" s="9" t="s">
        <v>631</v>
      </c>
      <c r="K109" s="7" t="s">
        <v>538</v>
      </c>
    </row>
    <row r="110" spans="1:11" x14ac:dyDescent="0.25">
      <c r="A110" s="7" t="s">
        <v>564</v>
      </c>
      <c r="B110" s="10">
        <v>4.5999999999999996</v>
      </c>
      <c r="C110" s="11">
        <v>7.5767319999999998</v>
      </c>
      <c r="D110" s="11">
        <v>0.114826</v>
      </c>
      <c r="E110" s="12">
        <v>11.076349</v>
      </c>
      <c r="F110" s="13">
        <v>2237.1999999999998</v>
      </c>
      <c r="G110" s="10">
        <v>-1.1359999999999999</v>
      </c>
      <c r="H110" s="10">
        <f t="shared" si="1"/>
        <v>21.813387308802817</v>
      </c>
      <c r="I110" s="7" t="s">
        <v>518</v>
      </c>
      <c r="J110" s="9" t="s">
        <v>631</v>
      </c>
      <c r="K110" s="7" t="s">
        <v>538</v>
      </c>
    </row>
    <row r="111" spans="1:11" x14ac:dyDescent="0.25">
      <c r="A111" s="7" t="s">
        <v>186</v>
      </c>
      <c r="B111" s="10">
        <v>7.0909089999999999</v>
      </c>
      <c r="C111" s="11">
        <v>5.2398179999999996</v>
      </c>
      <c r="D111" s="11">
        <v>0.16159200000000001</v>
      </c>
      <c r="E111" s="12">
        <v>14.697982</v>
      </c>
      <c r="F111" s="13">
        <v>1794.1496360000001</v>
      </c>
      <c r="G111" s="10">
        <v>-11.457851</v>
      </c>
      <c r="H111" s="10">
        <f t="shared" si="1"/>
        <v>2.3015117804581813</v>
      </c>
      <c r="I111" s="7" t="s">
        <v>1</v>
      </c>
      <c r="J111" s="9" t="s">
        <v>661</v>
      </c>
      <c r="K111" s="7" t="s">
        <v>180</v>
      </c>
    </row>
    <row r="112" spans="1:11" x14ac:dyDescent="0.25">
      <c r="A112" s="7" t="s">
        <v>186</v>
      </c>
      <c r="B112" s="10">
        <v>7.0909089999999999</v>
      </c>
      <c r="C112" s="11">
        <v>5.2398179999999996</v>
      </c>
      <c r="D112" s="11">
        <v>0.16159200000000001</v>
      </c>
      <c r="E112" s="12">
        <v>14.697982</v>
      </c>
      <c r="F112" s="13">
        <v>1794.1496360000001</v>
      </c>
      <c r="G112" s="10">
        <v>-11.457851</v>
      </c>
      <c r="H112" s="10">
        <f t="shared" si="1"/>
        <v>2.3015117804581813</v>
      </c>
      <c r="I112" s="7" t="s">
        <v>1</v>
      </c>
      <c r="J112" s="9" t="s">
        <v>661</v>
      </c>
      <c r="K112" s="7" t="s">
        <v>176</v>
      </c>
    </row>
    <row r="113" spans="1:11" x14ac:dyDescent="0.25">
      <c r="A113" s="7" t="s">
        <v>187</v>
      </c>
      <c r="B113" s="10">
        <v>7.1666670000000003</v>
      </c>
      <c r="C113" s="11">
        <v>5.0846039999999997</v>
      </c>
      <c r="D113" s="11">
        <v>0.154749</v>
      </c>
      <c r="E113" s="12">
        <v>14.534967999999999</v>
      </c>
      <c r="F113" s="13">
        <v>1795.5538329999999</v>
      </c>
      <c r="G113" s="10">
        <v>-10.505556</v>
      </c>
      <c r="H113" s="10">
        <f t="shared" si="1"/>
        <v>2.4842395304858056</v>
      </c>
      <c r="I113" s="7" t="s">
        <v>1</v>
      </c>
      <c r="J113" s="9" t="s">
        <v>661</v>
      </c>
      <c r="K113" s="7" t="s">
        <v>180</v>
      </c>
    </row>
    <row r="114" spans="1:11" x14ac:dyDescent="0.25">
      <c r="A114" s="7" t="s">
        <v>188</v>
      </c>
      <c r="B114" s="10">
        <v>7.2307689999999996</v>
      </c>
      <c r="C114" s="11">
        <v>4.9494689999999997</v>
      </c>
      <c r="D114" s="11">
        <v>0.14871300000000001</v>
      </c>
      <c r="E114" s="12">
        <v>14.233067999999999</v>
      </c>
      <c r="F114" s="13">
        <v>1796.742</v>
      </c>
      <c r="G114" s="10">
        <v>-9.699408</v>
      </c>
      <c r="H114" s="10">
        <f t="shared" si="1"/>
        <v>2.6365682384384694</v>
      </c>
      <c r="I114" s="7" t="s">
        <v>1</v>
      </c>
      <c r="J114" s="9" t="s">
        <v>661</v>
      </c>
      <c r="K114" s="7" t="s">
        <v>180</v>
      </c>
    </row>
    <row r="115" spans="1:11" x14ac:dyDescent="0.25">
      <c r="A115" s="7" t="s">
        <v>349</v>
      </c>
      <c r="B115" s="10">
        <v>7</v>
      </c>
      <c r="C115" s="11">
        <v>4.1584450000000004</v>
      </c>
      <c r="D115" s="11">
        <v>0.12878800000000001</v>
      </c>
      <c r="E115" s="12">
        <v>12.662549</v>
      </c>
      <c r="F115" s="13">
        <v>1721.369222</v>
      </c>
      <c r="G115" s="10">
        <v>-7.2888890000000002</v>
      </c>
      <c r="H115" s="10">
        <f t="shared" si="1"/>
        <v>2.9904313429202829</v>
      </c>
      <c r="I115" s="7" t="s">
        <v>166</v>
      </c>
      <c r="J115" s="9" t="s">
        <v>661</v>
      </c>
      <c r="K115" s="7" t="s">
        <v>167</v>
      </c>
    </row>
    <row r="116" spans="1:11" x14ac:dyDescent="0.25">
      <c r="A116" s="7" t="s">
        <v>71</v>
      </c>
      <c r="B116" s="10">
        <v>7.8333329999999997</v>
      </c>
      <c r="C116" s="11">
        <v>4.8841400000000004</v>
      </c>
      <c r="D116" s="11">
        <v>0.11908199999999999</v>
      </c>
      <c r="E116" s="12">
        <v>14.897512000000001</v>
      </c>
      <c r="F116" s="13">
        <v>1629.6571670000001</v>
      </c>
      <c r="G116" s="10">
        <v>-5.4888890000000004</v>
      </c>
      <c r="H116" s="10">
        <f t="shared" si="1"/>
        <v>4.4230876596827713</v>
      </c>
      <c r="I116" s="7" t="s">
        <v>1</v>
      </c>
      <c r="J116" s="9" t="s">
        <v>644</v>
      </c>
      <c r="K116" s="7" t="s">
        <v>84</v>
      </c>
    </row>
    <row r="117" spans="1:11" x14ac:dyDescent="0.25">
      <c r="A117" s="7" t="s">
        <v>62</v>
      </c>
      <c r="B117" s="10">
        <v>7.5454549999999996</v>
      </c>
      <c r="C117" s="11">
        <v>5.0887779999999996</v>
      </c>
      <c r="D117" s="11">
        <v>0.120541</v>
      </c>
      <c r="E117" s="12">
        <v>14.697982</v>
      </c>
      <c r="F117" s="13">
        <v>1654.3878179999999</v>
      </c>
      <c r="G117" s="10">
        <v>-8.3702480000000001</v>
      </c>
      <c r="H117" s="10">
        <f t="shared" si="1"/>
        <v>2.9050707183327513</v>
      </c>
      <c r="I117" s="7" t="s">
        <v>1</v>
      </c>
      <c r="J117" s="9" t="s">
        <v>641</v>
      </c>
      <c r="K117" s="7" t="s">
        <v>38</v>
      </c>
    </row>
    <row r="118" spans="1:11" x14ac:dyDescent="0.25">
      <c r="A118" s="7" t="s">
        <v>161</v>
      </c>
      <c r="B118" s="10">
        <v>7.8449609999999996</v>
      </c>
      <c r="C118" s="11">
        <v>3.0333610000000002</v>
      </c>
      <c r="D118" s="11">
        <v>0.140462</v>
      </c>
      <c r="E118" s="12">
        <v>14.115964</v>
      </c>
      <c r="F118" s="13">
        <v>1774.2890849999999</v>
      </c>
      <c r="G118" s="10">
        <v>-5.887867</v>
      </c>
      <c r="H118" s="10">
        <f t="shared" si="1"/>
        <v>4.253798676066042</v>
      </c>
      <c r="I118" s="7" t="s">
        <v>1</v>
      </c>
      <c r="J118" s="9" t="s">
        <v>641</v>
      </c>
      <c r="K118" s="7" t="s">
        <v>151</v>
      </c>
    </row>
    <row r="119" spans="1:11" x14ac:dyDescent="0.25">
      <c r="A119" s="7" t="s">
        <v>162</v>
      </c>
      <c r="B119" s="10">
        <v>7.8262549999999997</v>
      </c>
      <c r="C119" s="11">
        <v>3.1034109999999999</v>
      </c>
      <c r="D119" s="11">
        <v>0.14042299999999999</v>
      </c>
      <c r="E119" s="12">
        <v>14.171104</v>
      </c>
      <c r="F119" s="13">
        <v>1771.0421120000001</v>
      </c>
      <c r="G119" s="10">
        <v>-6.0845840000000004</v>
      </c>
      <c r="H119" s="10">
        <f t="shared" si="1"/>
        <v>4.1247884748623154</v>
      </c>
      <c r="I119" s="7" t="s">
        <v>1</v>
      </c>
      <c r="J119" s="9" t="s">
        <v>641</v>
      </c>
      <c r="K119" s="7" t="s">
        <v>151</v>
      </c>
    </row>
    <row r="120" spans="1:11" x14ac:dyDescent="0.25">
      <c r="A120" s="7" t="s">
        <v>163</v>
      </c>
      <c r="B120" s="10">
        <v>7.8169560000000002</v>
      </c>
      <c r="C120" s="11">
        <v>3.1376520000000001</v>
      </c>
      <c r="D120" s="11">
        <v>0.140403</v>
      </c>
      <c r="E120" s="12">
        <v>14.197198999999999</v>
      </c>
      <c r="F120" s="13">
        <v>1769.4280100000001</v>
      </c>
      <c r="G120" s="10">
        <v>-6.1817409999999997</v>
      </c>
      <c r="H120" s="10">
        <f t="shared" si="1"/>
        <v>4.0637292267896683</v>
      </c>
      <c r="I120" s="7" t="s">
        <v>1</v>
      </c>
      <c r="J120" s="9" t="s">
        <v>641</v>
      </c>
      <c r="K120" s="7" t="s">
        <v>151</v>
      </c>
    </row>
    <row r="121" spans="1:11" x14ac:dyDescent="0.25">
      <c r="A121" s="7" t="s">
        <v>164</v>
      </c>
      <c r="B121" s="10">
        <v>7.7619049999999996</v>
      </c>
      <c r="C121" s="11">
        <v>3.3331590000000002</v>
      </c>
      <c r="D121" s="11">
        <v>0.140289</v>
      </c>
      <c r="E121" s="12">
        <v>14.336142000000001</v>
      </c>
      <c r="F121" s="13">
        <v>1759.8725240000001</v>
      </c>
      <c r="G121" s="10">
        <v>-6.7482990000000003</v>
      </c>
      <c r="H121" s="10">
        <f t="shared" si="1"/>
        <v>3.7386876909221733</v>
      </c>
      <c r="I121" s="7" t="s">
        <v>1</v>
      </c>
      <c r="J121" s="9" t="s">
        <v>641</v>
      </c>
      <c r="K121" s="7" t="s">
        <v>151</v>
      </c>
    </row>
    <row r="122" spans="1:11" x14ac:dyDescent="0.25">
      <c r="A122" s="7" t="s">
        <v>226</v>
      </c>
      <c r="B122" s="10">
        <v>7.2857139999999996</v>
      </c>
      <c r="C122" s="11">
        <v>5.1474830000000003</v>
      </c>
      <c r="D122" s="11">
        <v>0.11940099999999999</v>
      </c>
      <c r="E122" s="12">
        <v>13.374533</v>
      </c>
      <c r="F122" s="13">
        <v>1699.385857</v>
      </c>
      <c r="G122" s="10">
        <v>-11.826739</v>
      </c>
      <c r="H122" s="10">
        <f t="shared" si="1"/>
        <v>1.9217886032810718</v>
      </c>
      <c r="I122" s="7" t="s">
        <v>1</v>
      </c>
      <c r="J122" s="9" t="s">
        <v>641</v>
      </c>
      <c r="K122" s="7" t="s">
        <v>200</v>
      </c>
    </row>
    <row r="123" spans="1:11" x14ac:dyDescent="0.25">
      <c r="A123" s="7" t="s">
        <v>227</v>
      </c>
      <c r="B123" s="10">
        <v>7.2</v>
      </c>
      <c r="C123" s="11">
        <v>5.3061069999999999</v>
      </c>
      <c r="D123" s="11">
        <v>0.12056500000000001</v>
      </c>
      <c r="E123" s="12">
        <v>13.381607000000001</v>
      </c>
      <c r="F123" s="13">
        <v>1684.0645999999999</v>
      </c>
      <c r="G123" s="10">
        <v>-12.352</v>
      </c>
      <c r="H123" s="10">
        <f t="shared" si="1"/>
        <v>1.824440628223138</v>
      </c>
      <c r="I123" s="7" t="s">
        <v>1</v>
      </c>
      <c r="J123" s="9" t="s">
        <v>641</v>
      </c>
      <c r="K123" s="7" t="s">
        <v>229</v>
      </c>
    </row>
    <row r="124" spans="1:11" x14ac:dyDescent="0.25">
      <c r="A124" s="7" t="s">
        <v>227</v>
      </c>
      <c r="B124" s="10">
        <v>7.2</v>
      </c>
      <c r="C124" s="11">
        <v>5.3061069999999999</v>
      </c>
      <c r="D124" s="11">
        <v>0.12056500000000001</v>
      </c>
      <c r="E124" s="12">
        <v>13.381607000000001</v>
      </c>
      <c r="F124" s="13">
        <v>1684.0645999999999</v>
      </c>
      <c r="G124" s="10">
        <v>-12.352</v>
      </c>
      <c r="H124" s="10">
        <f t="shared" si="1"/>
        <v>1.824440628223138</v>
      </c>
      <c r="I124" s="7" t="s">
        <v>1</v>
      </c>
      <c r="J124" s="9" t="s">
        <v>641</v>
      </c>
      <c r="K124" s="7" t="s">
        <v>235</v>
      </c>
    </row>
    <row r="125" spans="1:11" x14ac:dyDescent="0.25">
      <c r="A125" s="7" t="s">
        <v>227</v>
      </c>
      <c r="B125" s="10">
        <v>7.2</v>
      </c>
      <c r="C125" s="11">
        <v>5.3061069999999999</v>
      </c>
      <c r="D125" s="11">
        <v>0.12056500000000001</v>
      </c>
      <c r="E125" s="12">
        <v>13.381607000000001</v>
      </c>
      <c r="F125" s="13">
        <v>1684.0645999999999</v>
      </c>
      <c r="G125" s="10">
        <v>-12.352</v>
      </c>
      <c r="H125" s="10">
        <f t="shared" si="1"/>
        <v>1.824440628223138</v>
      </c>
      <c r="I125" s="7" t="s">
        <v>236</v>
      </c>
      <c r="J125" s="9" t="s">
        <v>641</v>
      </c>
      <c r="K125" s="7" t="s">
        <v>235</v>
      </c>
    </row>
    <row r="126" spans="1:11" x14ac:dyDescent="0.25">
      <c r="A126" s="7" t="s">
        <v>227</v>
      </c>
      <c r="B126" s="10">
        <v>7.2</v>
      </c>
      <c r="C126" s="11">
        <v>5.3061069999999999</v>
      </c>
      <c r="D126" s="11">
        <v>0.12056500000000001</v>
      </c>
      <c r="E126" s="12">
        <v>13.381607000000001</v>
      </c>
      <c r="F126" s="13">
        <v>1684.0645999999999</v>
      </c>
      <c r="G126" s="10">
        <v>-12.352</v>
      </c>
      <c r="H126" s="10">
        <f t="shared" si="1"/>
        <v>1.824440628223138</v>
      </c>
      <c r="I126" s="7" t="s">
        <v>1</v>
      </c>
      <c r="J126" s="9" t="s">
        <v>641</v>
      </c>
      <c r="K126" s="7" t="s">
        <v>194</v>
      </c>
    </row>
    <row r="127" spans="1:11" x14ac:dyDescent="0.25">
      <c r="A127" s="7" t="s">
        <v>227</v>
      </c>
      <c r="B127" s="10">
        <v>7.2</v>
      </c>
      <c r="C127" s="11">
        <v>5.3061069999999999</v>
      </c>
      <c r="D127" s="11">
        <v>0.12056500000000001</v>
      </c>
      <c r="E127" s="12">
        <v>13.381607000000001</v>
      </c>
      <c r="F127" s="13">
        <v>1684.0645999999999</v>
      </c>
      <c r="G127" s="10">
        <v>-12.352</v>
      </c>
      <c r="H127" s="10">
        <f t="shared" si="1"/>
        <v>1.824440628223138</v>
      </c>
      <c r="I127" s="7" t="s">
        <v>1</v>
      </c>
      <c r="J127" s="9" t="s">
        <v>641</v>
      </c>
      <c r="K127" s="7" t="s">
        <v>200</v>
      </c>
    </row>
    <row r="128" spans="1:11" x14ac:dyDescent="0.25">
      <c r="A128" s="7" t="s">
        <v>240</v>
      </c>
      <c r="B128" s="10">
        <v>7.038462</v>
      </c>
      <c r="C128" s="11">
        <v>5.5928370000000003</v>
      </c>
      <c r="D128" s="11">
        <v>0.122729</v>
      </c>
      <c r="E128" s="12">
        <v>13.357882</v>
      </c>
      <c r="F128" s="13">
        <v>1655.1899229999999</v>
      </c>
      <c r="G128" s="10">
        <v>-13.257396</v>
      </c>
      <c r="H128" s="10">
        <f t="shared" si="1"/>
        <v>1.6677356306640523</v>
      </c>
      <c r="I128" s="7" t="s">
        <v>1</v>
      </c>
      <c r="J128" s="9" t="s">
        <v>641</v>
      </c>
      <c r="K128" s="7" t="s">
        <v>200</v>
      </c>
    </row>
    <row r="129" spans="1:11" x14ac:dyDescent="0.25">
      <c r="A129" s="7" t="s">
        <v>241</v>
      </c>
      <c r="B129" s="10">
        <v>7</v>
      </c>
      <c r="C129" s="11">
        <v>5.6589650000000002</v>
      </c>
      <c r="D129" s="11">
        <v>0.123239</v>
      </c>
      <c r="E129" s="12">
        <v>13.345528</v>
      </c>
      <c r="F129" s="13">
        <v>1648.3150000000001</v>
      </c>
      <c r="G129" s="10">
        <v>-13.456689000000001</v>
      </c>
      <c r="H129" s="10">
        <f t="shared" si="1"/>
        <v>1.6346988464487811</v>
      </c>
      <c r="I129" s="7" t="s">
        <v>203</v>
      </c>
      <c r="J129" s="9" t="s">
        <v>641</v>
      </c>
      <c r="K129" s="7" t="s">
        <v>202</v>
      </c>
    </row>
    <row r="130" spans="1:11" x14ac:dyDescent="0.25">
      <c r="A130" s="7" t="s">
        <v>242</v>
      </c>
      <c r="B130" s="10">
        <v>6.8181820000000002</v>
      </c>
      <c r="C130" s="11">
        <v>5.9616480000000003</v>
      </c>
      <c r="D130" s="11">
        <v>0.12562000000000001</v>
      </c>
      <c r="E130" s="12">
        <v>13.254635</v>
      </c>
      <c r="F130" s="13">
        <v>1615.815364</v>
      </c>
      <c r="G130" s="10">
        <v>-14.31405</v>
      </c>
      <c r="H130" s="10">
        <f t="shared" ref="H130:H193" si="2">(F130*E130)/(1000*ABS(G130))</f>
        <v>1.4962252386439996</v>
      </c>
      <c r="I130" s="7" t="s">
        <v>203</v>
      </c>
      <c r="J130" s="9" t="s">
        <v>641</v>
      </c>
      <c r="K130" s="7" t="s">
        <v>202</v>
      </c>
    </row>
    <row r="131" spans="1:11" x14ac:dyDescent="0.25">
      <c r="A131" s="7" t="s">
        <v>242</v>
      </c>
      <c r="B131" s="10">
        <v>6.8181820000000002</v>
      </c>
      <c r="C131" s="11">
        <v>5.9616480000000003</v>
      </c>
      <c r="D131" s="11">
        <v>0.12562000000000001</v>
      </c>
      <c r="E131" s="12">
        <v>13.254635</v>
      </c>
      <c r="F131" s="13">
        <v>1615.815364</v>
      </c>
      <c r="G131" s="10">
        <v>-14.31405</v>
      </c>
      <c r="H131" s="10">
        <f t="shared" si="2"/>
        <v>1.4962252386439996</v>
      </c>
      <c r="I131" s="7" t="s">
        <v>1</v>
      </c>
      <c r="J131" s="9" t="s">
        <v>641</v>
      </c>
      <c r="K131" s="7" t="s">
        <v>200</v>
      </c>
    </row>
    <row r="132" spans="1:11" x14ac:dyDescent="0.25">
      <c r="A132" s="7" t="s">
        <v>243</v>
      </c>
      <c r="B132" s="10">
        <v>6.6206899999999997</v>
      </c>
      <c r="C132" s="11">
        <v>6.2739019999999996</v>
      </c>
      <c r="D132" s="11">
        <v>0.12815599999999999</v>
      </c>
      <c r="E132" s="12">
        <v>13.098943999999999</v>
      </c>
      <c r="F132" s="13">
        <v>1580.514034</v>
      </c>
      <c r="G132" s="10">
        <v>-15.086800999999999</v>
      </c>
      <c r="H132" s="10">
        <f t="shared" si="2"/>
        <v>1.3722633991513571</v>
      </c>
      <c r="I132" s="7" t="s">
        <v>1</v>
      </c>
      <c r="J132" s="9" t="s">
        <v>641</v>
      </c>
      <c r="K132" s="7" t="s">
        <v>200</v>
      </c>
    </row>
    <row r="133" spans="1:11" x14ac:dyDescent="0.25">
      <c r="A133" s="7" t="s">
        <v>244</v>
      </c>
      <c r="B133" s="10">
        <v>6.5</v>
      </c>
      <c r="C133" s="11">
        <v>6.4572940000000001</v>
      </c>
      <c r="D133" s="11">
        <v>0.12968199999999999</v>
      </c>
      <c r="E133" s="12">
        <v>12.976464</v>
      </c>
      <c r="F133" s="13">
        <v>1558.941</v>
      </c>
      <c r="G133" s="10">
        <v>-15.477778000000001</v>
      </c>
      <c r="H133" s="10">
        <f t="shared" si="2"/>
        <v>1.3070055510955128</v>
      </c>
      <c r="I133" s="7" t="s">
        <v>203</v>
      </c>
      <c r="J133" s="9" t="s">
        <v>641</v>
      </c>
      <c r="K133" s="7" t="s">
        <v>202</v>
      </c>
    </row>
    <row r="134" spans="1:11" x14ac:dyDescent="0.25">
      <c r="A134" s="7" t="s">
        <v>244</v>
      </c>
      <c r="B134" s="10">
        <v>6.5</v>
      </c>
      <c r="C134" s="11">
        <v>6.4572940000000001</v>
      </c>
      <c r="D134" s="11">
        <v>0.12968199999999999</v>
      </c>
      <c r="E134" s="12">
        <v>12.976464</v>
      </c>
      <c r="F134" s="13">
        <v>1558.941</v>
      </c>
      <c r="G134" s="10">
        <v>-15.477778000000001</v>
      </c>
      <c r="H134" s="10">
        <f t="shared" si="2"/>
        <v>1.3070055510955128</v>
      </c>
      <c r="I134" s="7" t="s">
        <v>1</v>
      </c>
      <c r="J134" s="9" t="s">
        <v>641</v>
      </c>
      <c r="K134" s="7" t="s">
        <v>232</v>
      </c>
    </row>
    <row r="135" spans="1:11" x14ac:dyDescent="0.25">
      <c r="A135" s="7" t="s">
        <v>244</v>
      </c>
      <c r="B135" s="10">
        <v>6.5</v>
      </c>
      <c r="C135" s="11">
        <v>6.4572940000000001</v>
      </c>
      <c r="D135" s="11">
        <v>0.12968199999999999</v>
      </c>
      <c r="E135" s="12">
        <v>12.976464</v>
      </c>
      <c r="F135" s="13">
        <v>1558.941</v>
      </c>
      <c r="G135" s="10">
        <v>-15.477778000000001</v>
      </c>
      <c r="H135" s="10">
        <f t="shared" si="2"/>
        <v>1.3070055510955128</v>
      </c>
      <c r="I135" s="7" t="s">
        <v>1</v>
      </c>
      <c r="J135" s="9" t="s">
        <v>641</v>
      </c>
      <c r="K135" s="7" t="s">
        <v>200</v>
      </c>
    </row>
    <row r="136" spans="1:11" x14ac:dyDescent="0.25">
      <c r="A136" s="7" t="s">
        <v>245</v>
      </c>
      <c r="B136" s="10">
        <v>6.4539470000000003</v>
      </c>
      <c r="C136" s="11">
        <v>6.5259150000000004</v>
      </c>
      <c r="D136" s="11">
        <v>0.13025900000000001</v>
      </c>
      <c r="E136" s="12">
        <v>12.924477</v>
      </c>
      <c r="F136" s="13">
        <v>1550.7091840000001</v>
      </c>
      <c r="G136" s="10">
        <v>-15.610716999999999</v>
      </c>
      <c r="H136" s="10">
        <f t="shared" si="2"/>
        <v>1.2838683311148853</v>
      </c>
      <c r="I136" s="7" t="s">
        <v>1</v>
      </c>
      <c r="J136" s="9" t="s">
        <v>641</v>
      </c>
      <c r="K136" s="7" t="s">
        <v>246</v>
      </c>
    </row>
    <row r="137" spans="1:11" x14ac:dyDescent="0.25">
      <c r="A137" s="7" t="s">
        <v>247</v>
      </c>
      <c r="B137" s="10">
        <v>6.2307689999999996</v>
      </c>
      <c r="C137" s="11">
        <v>6.8487270000000002</v>
      </c>
      <c r="D137" s="11">
        <v>0.133022</v>
      </c>
      <c r="E137" s="12">
        <v>12.632846000000001</v>
      </c>
      <c r="F137" s="13">
        <v>1510.816538</v>
      </c>
      <c r="G137" s="10">
        <v>-16.127811000000001</v>
      </c>
      <c r="H137" s="10">
        <f t="shared" si="2"/>
        <v>1.1834161907531746</v>
      </c>
      <c r="I137" s="7" t="s">
        <v>1</v>
      </c>
      <c r="J137" s="9" t="s">
        <v>641</v>
      </c>
      <c r="K137" s="7" t="s">
        <v>232</v>
      </c>
    </row>
    <row r="138" spans="1:11" x14ac:dyDescent="0.25">
      <c r="A138" s="7" t="s">
        <v>264</v>
      </c>
      <c r="B138" s="10">
        <v>6.9090910000000001</v>
      </c>
      <c r="C138" s="11">
        <v>6.1940229999999996</v>
      </c>
      <c r="D138" s="11">
        <v>0.13498499999999999</v>
      </c>
      <c r="E138" s="12">
        <v>14.697982</v>
      </c>
      <c r="F138" s="13">
        <v>1707.604182</v>
      </c>
      <c r="G138" s="10">
        <v>-17.917355000000001</v>
      </c>
      <c r="H138" s="10">
        <f t="shared" si="2"/>
        <v>1.4007835157678532</v>
      </c>
      <c r="I138" s="7" t="s">
        <v>1</v>
      </c>
      <c r="J138" s="9" t="s">
        <v>641</v>
      </c>
      <c r="K138" s="7" t="s">
        <v>228</v>
      </c>
    </row>
    <row r="139" spans="1:11" x14ac:dyDescent="0.25">
      <c r="A139" s="7" t="s">
        <v>264</v>
      </c>
      <c r="B139" s="10">
        <v>6.9090910000000001</v>
      </c>
      <c r="C139" s="11">
        <v>6.1940229999999996</v>
      </c>
      <c r="D139" s="11">
        <v>0.13498499999999999</v>
      </c>
      <c r="E139" s="12">
        <v>14.697982</v>
      </c>
      <c r="F139" s="13">
        <v>1707.604182</v>
      </c>
      <c r="G139" s="10">
        <v>-17.917355000000001</v>
      </c>
      <c r="H139" s="10">
        <f t="shared" si="2"/>
        <v>1.4007835157678532</v>
      </c>
      <c r="I139" s="7" t="s">
        <v>1</v>
      </c>
      <c r="J139" s="9" t="s">
        <v>641</v>
      </c>
      <c r="K139" s="7" t="s">
        <v>265</v>
      </c>
    </row>
    <row r="140" spans="1:11" x14ac:dyDescent="0.25">
      <c r="A140" s="7" t="s">
        <v>266</v>
      </c>
      <c r="B140" s="10">
        <v>6.6666670000000003</v>
      </c>
      <c r="C140" s="11">
        <v>6.6499579999999998</v>
      </c>
      <c r="D140" s="11">
        <v>0.14135300000000001</v>
      </c>
      <c r="E140" s="12">
        <v>14.897512000000001</v>
      </c>
      <c r="F140" s="13">
        <v>1727.2204999999999</v>
      </c>
      <c r="G140" s="10">
        <v>-21.533332999999999</v>
      </c>
      <c r="H140" s="10">
        <f t="shared" si="2"/>
        <v>1.1949514794294038</v>
      </c>
      <c r="I140" s="7" t="s">
        <v>1</v>
      </c>
      <c r="J140" s="9" t="s">
        <v>641</v>
      </c>
      <c r="K140" s="7" t="s">
        <v>228</v>
      </c>
    </row>
    <row r="141" spans="1:11" x14ac:dyDescent="0.25">
      <c r="A141" s="7" t="s">
        <v>271</v>
      </c>
      <c r="B141" s="10">
        <v>6.3846150000000002</v>
      </c>
      <c r="C141" s="11">
        <v>6.7778010000000002</v>
      </c>
      <c r="D141" s="11">
        <v>0.14039399999999999</v>
      </c>
      <c r="E141" s="12">
        <v>14.785049000000001</v>
      </c>
      <c r="F141" s="13">
        <v>1666.151462</v>
      </c>
      <c r="G141" s="10">
        <v>-22.684024000000001</v>
      </c>
      <c r="H141" s="10">
        <f t="shared" si="2"/>
        <v>1.0859683011749433</v>
      </c>
      <c r="I141" s="7" t="s">
        <v>1</v>
      </c>
      <c r="J141" s="9" t="s">
        <v>641</v>
      </c>
      <c r="K141" s="7" t="s">
        <v>260</v>
      </c>
    </row>
    <row r="142" spans="1:11" x14ac:dyDescent="0.25">
      <c r="A142" s="7" t="s">
        <v>271</v>
      </c>
      <c r="B142" s="10">
        <v>6.3846150000000002</v>
      </c>
      <c r="C142" s="11">
        <v>6.7778010000000002</v>
      </c>
      <c r="D142" s="11">
        <v>0.14039399999999999</v>
      </c>
      <c r="E142" s="12">
        <v>14.785049000000001</v>
      </c>
      <c r="F142" s="13">
        <v>1666.151462</v>
      </c>
      <c r="G142" s="10">
        <v>-22.684024000000001</v>
      </c>
      <c r="H142" s="10">
        <f t="shared" si="2"/>
        <v>1.0859683011749433</v>
      </c>
      <c r="I142" s="7" t="s">
        <v>1</v>
      </c>
      <c r="J142" s="9" t="s">
        <v>641</v>
      </c>
      <c r="K142" s="7" t="s">
        <v>261</v>
      </c>
    </row>
    <row r="143" spans="1:11" x14ac:dyDescent="0.25">
      <c r="A143" s="7" t="s">
        <v>271</v>
      </c>
      <c r="B143" s="10">
        <v>6.3846150000000002</v>
      </c>
      <c r="C143" s="11">
        <v>6.7778010000000002</v>
      </c>
      <c r="D143" s="11">
        <v>0.14039399999999999</v>
      </c>
      <c r="E143" s="12">
        <v>14.785049000000001</v>
      </c>
      <c r="F143" s="13">
        <v>1666.151462</v>
      </c>
      <c r="G143" s="10">
        <v>-22.684024000000001</v>
      </c>
      <c r="H143" s="10">
        <f t="shared" si="2"/>
        <v>1.0859683011749433</v>
      </c>
      <c r="I143" s="7" t="s">
        <v>82</v>
      </c>
      <c r="J143" s="9" t="s">
        <v>641</v>
      </c>
      <c r="K143" s="7" t="s">
        <v>261</v>
      </c>
    </row>
    <row r="144" spans="1:11" x14ac:dyDescent="0.25">
      <c r="A144" s="7" t="s">
        <v>272</v>
      </c>
      <c r="B144" s="10">
        <v>6.1428570000000002</v>
      </c>
      <c r="C144" s="11">
        <v>6.885491</v>
      </c>
      <c r="D144" s="11">
        <v>0.139567</v>
      </c>
      <c r="E144" s="12">
        <v>14.532579</v>
      </c>
      <c r="F144" s="13">
        <v>1613.8065710000001</v>
      </c>
      <c r="G144" s="10">
        <v>-23.297958999999999</v>
      </c>
      <c r="H144" s="10">
        <f t="shared" si="2"/>
        <v>1.006644894678397</v>
      </c>
      <c r="I144" s="7" t="s">
        <v>1</v>
      </c>
      <c r="J144" s="9" t="s">
        <v>641</v>
      </c>
      <c r="K144" s="7" t="s">
        <v>260</v>
      </c>
    </row>
    <row r="145" spans="1:11" x14ac:dyDescent="0.25">
      <c r="A145" s="7" t="s">
        <v>272</v>
      </c>
      <c r="B145" s="10">
        <v>6.1428570000000002</v>
      </c>
      <c r="C145" s="11">
        <v>6.885491</v>
      </c>
      <c r="D145" s="11">
        <v>0.139567</v>
      </c>
      <c r="E145" s="12">
        <v>14.532579</v>
      </c>
      <c r="F145" s="13">
        <v>1613.8065710000001</v>
      </c>
      <c r="G145" s="10">
        <v>-23.297958999999999</v>
      </c>
      <c r="H145" s="10">
        <f t="shared" si="2"/>
        <v>1.006644894678397</v>
      </c>
      <c r="I145" s="7" t="s">
        <v>1</v>
      </c>
      <c r="J145" s="9" t="s">
        <v>641</v>
      </c>
      <c r="K145" s="7" t="s">
        <v>261</v>
      </c>
    </row>
    <row r="146" spans="1:11" x14ac:dyDescent="0.25">
      <c r="A146" s="7" t="s">
        <v>272</v>
      </c>
      <c r="B146" s="10">
        <v>6.1428570000000002</v>
      </c>
      <c r="C146" s="11">
        <v>6.885491</v>
      </c>
      <c r="D146" s="11">
        <v>0.139567</v>
      </c>
      <c r="E146" s="12">
        <v>14.532579</v>
      </c>
      <c r="F146" s="13">
        <v>1613.8065710000001</v>
      </c>
      <c r="G146" s="10">
        <v>-23.297958999999999</v>
      </c>
      <c r="H146" s="10">
        <f t="shared" si="2"/>
        <v>1.006644894678397</v>
      </c>
      <c r="I146" s="7" t="s">
        <v>82</v>
      </c>
      <c r="J146" s="9" t="s">
        <v>641</v>
      </c>
      <c r="K146" s="7" t="s">
        <v>261</v>
      </c>
    </row>
    <row r="147" spans="1:11" x14ac:dyDescent="0.25">
      <c r="A147" s="7" t="s">
        <v>321</v>
      </c>
      <c r="B147" s="10">
        <v>7.2222220000000004</v>
      </c>
      <c r="C147" s="11">
        <v>5.2965080000000002</v>
      </c>
      <c r="D147" s="11">
        <v>0.12482699999999999</v>
      </c>
      <c r="E147" s="12">
        <v>13.14594</v>
      </c>
      <c r="F147" s="13">
        <v>1629.1406669999999</v>
      </c>
      <c r="G147" s="10">
        <v>-8.3753089999999997</v>
      </c>
      <c r="H147" s="10">
        <f t="shared" si="2"/>
        <v>2.5571098881177972</v>
      </c>
      <c r="I147" s="7" t="s">
        <v>1</v>
      </c>
      <c r="J147" s="9" t="s">
        <v>641</v>
      </c>
      <c r="K147" s="7" t="s">
        <v>5</v>
      </c>
    </row>
    <row r="148" spans="1:11" x14ac:dyDescent="0.25">
      <c r="A148" s="7" t="s">
        <v>331</v>
      </c>
      <c r="B148" s="10">
        <v>7.1818179999999998</v>
      </c>
      <c r="C148" s="11">
        <v>5.6854509999999996</v>
      </c>
      <c r="D148" s="11">
        <v>0.129244</v>
      </c>
      <c r="E148" s="12">
        <v>13.254635</v>
      </c>
      <c r="F148" s="13">
        <v>1541.200818</v>
      </c>
      <c r="G148" s="10">
        <v>-7.5570250000000003</v>
      </c>
      <c r="H148" s="10">
        <f t="shared" si="2"/>
        <v>2.7031873395008525</v>
      </c>
      <c r="I148" s="7" t="s">
        <v>1</v>
      </c>
      <c r="J148" s="9" t="s">
        <v>641</v>
      </c>
      <c r="K148" s="7" t="s">
        <v>310</v>
      </c>
    </row>
    <row r="149" spans="1:11" x14ac:dyDescent="0.25">
      <c r="A149" s="7" t="s">
        <v>332</v>
      </c>
      <c r="B149" s="10">
        <v>6.9655170000000002</v>
      </c>
      <c r="C149" s="11">
        <v>5.984057</v>
      </c>
      <c r="D149" s="11">
        <v>0.131796</v>
      </c>
      <c r="E149" s="12">
        <v>13.098943999999999</v>
      </c>
      <c r="F149" s="13">
        <v>1509.7588619999999</v>
      </c>
      <c r="G149" s="10">
        <v>-8.6111769999999996</v>
      </c>
      <c r="H149" s="10">
        <f t="shared" si="2"/>
        <v>2.2965788285203899</v>
      </c>
      <c r="I149" s="7" t="s">
        <v>1</v>
      </c>
      <c r="J149" s="9" t="s">
        <v>641</v>
      </c>
      <c r="K149" s="7" t="s">
        <v>310</v>
      </c>
    </row>
    <row r="150" spans="1:11" x14ac:dyDescent="0.25">
      <c r="A150" s="7" t="s">
        <v>333</v>
      </c>
      <c r="B150" s="10">
        <v>6.8333329999999997</v>
      </c>
      <c r="C150" s="11">
        <v>6.1594160000000002</v>
      </c>
      <c r="D150" s="11">
        <v>0.13333200000000001</v>
      </c>
      <c r="E150" s="12">
        <v>12.976464</v>
      </c>
      <c r="F150" s="13">
        <v>1490.5443330000001</v>
      </c>
      <c r="G150" s="10">
        <v>-9.177778</v>
      </c>
      <c r="H150" s="10">
        <f t="shared" si="2"/>
        <v>2.1074812310320112</v>
      </c>
      <c r="I150" s="7" t="s">
        <v>1</v>
      </c>
      <c r="J150" s="9" t="s">
        <v>641</v>
      </c>
      <c r="K150" s="7" t="s">
        <v>310</v>
      </c>
    </row>
    <row r="151" spans="1:11" x14ac:dyDescent="0.25">
      <c r="A151" s="7" t="s">
        <v>334</v>
      </c>
      <c r="B151" s="10">
        <v>6.7096770000000001</v>
      </c>
      <c r="C151" s="11">
        <v>6.3190580000000001</v>
      </c>
      <c r="D151" s="11">
        <v>0.13475200000000001</v>
      </c>
      <c r="E151" s="12">
        <v>12.843961999999999</v>
      </c>
      <c r="F151" s="13">
        <v>1472.569452</v>
      </c>
      <c r="G151" s="10">
        <v>-9.6545269999999999</v>
      </c>
      <c r="H151" s="10">
        <f t="shared" si="2"/>
        <v>1.9590422279464155</v>
      </c>
      <c r="I151" s="7" t="s">
        <v>1</v>
      </c>
      <c r="J151" s="9" t="s">
        <v>641</v>
      </c>
      <c r="K151" s="7" t="s">
        <v>310</v>
      </c>
    </row>
    <row r="152" spans="1:11" x14ac:dyDescent="0.25">
      <c r="A152" s="7" t="s">
        <v>335</v>
      </c>
      <c r="B152" s="10">
        <v>6.538462</v>
      </c>
      <c r="C152" s="11">
        <v>6.5336629999999998</v>
      </c>
      <c r="D152" s="11">
        <v>0.13669500000000001</v>
      </c>
      <c r="E152" s="12">
        <v>12.632846000000001</v>
      </c>
      <c r="F152" s="13">
        <v>1447.6811540000001</v>
      </c>
      <c r="G152" s="10">
        <v>-10.229585999999999</v>
      </c>
      <c r="H152" s="10">
        <f t="shared" si="2"/>
        <v>1.7877881935382613</v>
      </c>
      <c r="I152" s="7" t="s">
        <v>1</v>
      </c>
      <c r="J152" s="9" t="s">
        <v>641</v>
      </c>
      <c r="K152" s="7" t="s">
        <v>310</v>
      </c>
    </row>
    <row r="153" spans="1:11" x14ac:dyDescent="0.25">
      <c r="A153" s="7" t="s">
        <v>349</v>
      </c>
      <c r="B153" s="10">
        <v>7</v>
      </c>
      <c r="C153" s="11">
        <v>4.1584450000000004</v>
      </c>
      <c r="D153" s="11">
        <v>0.12878800000000001</v>
      </c>
      <c r="E153" s="12">
        <v>12.662549</v>
      </c>
      <c r="F153" s="13">
        <v>1721.369222</v>
      </c>
      <c r="G153" s="10">
        <v>-7.2888890000000002</v>
      </c>
      <c r="H153" s="10">
        <f t="shared" si="2"/>
        <v>2.9904313429202829</v>
      </c>
      <c r="I153" s="7" t="s">
        <v>1</v>
      </c>
      <c r="J153" s="9" t="s">
        <v>641</v>
      </c>
      <c r="K153" s="7" t="s">
        <v>346</v>
      </c>
    </row>
    <row r="154" spans="1:11" x14ac:dyDescent="0.25">
      <c r="A154" s="7" t="s">
        <v>349</v>
      </c>
      <c r="B154" s="10">
        <v>7</v>
      </c>
      <c r="C154" s="11">
        <v>4.1584450000000004</v>
      </c>
      <c r="D154" s="11">
        <v>0.12878800000000001</v>
      </c>
      <c r="E154" s="12">
        <v>12.662549</v>
      </c>
      <c r="F154" s="13">
        <v>1721.369222</v>
      </c>
      <c r="G154" s="10">
        <v>-7.2888890000000002</v>
      </c>
      <c r="H154" s="10">
        <f t="shared" si="2"/>
        <v>2.9904313429202829</v>
      </c>
      <c r="I154" s="7" t="s">
        <v>350</v>
      </c>
      <c r="J154" s="9" t="s">
        <v>641</v>
      </c>
      <c r="K154" s="7" t="s">
        <v>346</v>
      </c>
    </row>
    <row r="155" spans="1:11" x14ac:dyDescent="0.25">
      <c r="A155" s="7" t="s">
        <v>352</v>
      </c>
      <c r="B155" s="10">
        <v>6.461538</v>
      </c>
      <c r="C155" s="11">
        <v>5.4053019999999998</v>
      </c>
      <c r="D155" s="11">
        <v>0.12551499999999999</v>
      </c>
      <c r="E155" s="12">
        <v>12.939562</v>
      </c>
      <c r="F155" s="13">
        <v>1615.286077</v>
      </c>
      <c r="G155" s="10">
        <v>-11.340237</v>
      </c>
      <c r="H155" s="10">
        <f t="shared" si="2"/>
        <v>1.8430914928037458</v>
      </c>
      <c r="I155" s="7" t="s">
        <v>166</v>
      </c>
      <c r="J155" s="9" t="s">
        <v>641</v>
      </c>
      <c r="K155" s="7" t="s">
        <v>167</v>
      </c>
    </row>
    <row r="156" spans="1:11" x14ac:dyDescent="0.25">
      <c r="A156" s="7" t="s">
        <v>353</v>
      </c>
      <c r="B156" s="10">
        <v>6.7142860000000004</v>
      </c>
      <c r="C156" s="11">
        <v>5.4669980000000002</v>
      </c>
      <c r="D156" s="11">
        <v>0.15998499999999999</v>
      </c>
      <c r="E156" s="12">
        <v>12.569172</v>
      </c>
      <c r="F156" s="13">
        <v>1721.743571</v>
      </c>
      <c r="G156" s="10">
        <v>-12.675737</v>
      </c>
      <c r="H156" s="10">
        <f t="shared" si="2"/>
        <v>1.7072688620624752</v>
      </c>
      <c r="I156" s="7" t="s">
        <v>1</v>
      </c>
      <c r="J156" s="9" t="s">
        <v>641</v>
      </c>
      <c r="K156" s="7" t="s">
        <v>354</v>
      </c>
    </row>
    <row r="157" spans="1:11" x14ac:dyDescent="0.25">
      <c r="A157" s="7" t="s">
        <v>355</v>
      </c>
      <c r="B157" s="10">
        <v>6.6666670000000003</v>
      </c>
      <c r="C157" s="11">
        <v>5.3513919999999997</v>
      </c>
      <c r="D157" s="11">
        <v>0.17599400000000001</v>
      </c>
      <c r="E157" s="12">
        <v>13.14594</v>
      </c>
      <c r="F157" s="13">
        <v>1799.9606670000001</v>
      </c>
      <c r="G157" s="10">
        <v>-11.871605000000001</v>
      </c>
      <c r="H157" s="10">
        <f t="shared" si="2"/>
        <v>1.9931740426624689</v>
      </c>
      <c r="I157" s="7" t="s">
        <v>1</v>
      </c>
      <c r="J157" s="9" t="s">
        <v>641</v>
      </c>
      <c r="K157" s="7" t="s">
        <v>354</v>
      </c>
    </row>
    <row r="158" spans="1:11" x14ac:dyDescent="0.25">
      <c r="A158" s="7" t="s">
        <v>363</v>
      </c>
      <c r="B158" s="10">
        <v>6.75</v>
      </c>
      <c r="C158" s="11">
        <v>5.5352949999999996</v>
      </c>
      <c r="D158" s="11">
        <v>0.122142</v>
      </c>
      <c r="E158" s="12">
        <v>11.526289</v>
      </c>
      <c r="F158" s="13">
        <v>1663.0807500000001</v>
      </c>
      <c r="G158" s="10">
        <v>-13.275</v>
      </c>
      <c r="H158" s="10">
        <f t="shared" si="2"/>
        <v>1.4440037178784746</v>
      </c>
      <c r="I158" s="7" t="s">
        <v>1</v>
      </c>
      <c r="J158" s="9" t="s">
        <v>641</v>
      </c>
      <c r="K158" s="7" t="s">
        <v>354</v>
      </c>
    </row>
    <row r="159" spans="1:11" x14ac:dyDescent="0.25">
      <c r="A159" s="7" t="s">
        <v>521</v>
      </c>
      <c r="B159" s="10">
        <v>4.3</v>
      </c>
      <c r="C159" s="11">
        <v>5.1398549999999998</v>
      </c>
      <c r="D159" s="11">
        <v>0.22150500000000001</v>
      </c>
      <c r="E159" s="12">
        <v>14.534236</v>
      </c>
      <c r="F159" s="13">
        <v>2169.1646000000001</v>
      </c>
      <c r="G159" s="10">
        <v>-16.763999999999999</v>
      </c>
      <c r="H159" s="10">
        <f t="shared" si="2"/>
        <v>1.8806460402795036</v>
      </c>
      <c r="I159" s="7" t="s">
        <v>522</v>
      </c>
      <c r="J159" s="9" t="s">
        <v>641</v>
      </c>
      <c r="K159" s="7" t="s">
        <v>523</v>
      </c>
    </row>
    <row r="160" spans="1:11" x14ac:dyDescent="0.25">
      <c r="A160" s="7" t="s">
        <v>521</v>
      </c>
      <c r="B160" s="10">
        <v>4.3</v>
      </c>
      <c r="C160" s="11">
        <v>5.1398549999999998</v>
      </c>
      <c r="D160" s="11">
        <v>0.22150500000000001</v>
      </c>
      <c r="E160" s="12">
        <v>14.534236</v>
      </c>
      <c r="F160" s="13">
        <v>2169.1646000000001</v>
      </c>
      <c r="G160" s="10">
        <v>-16.763999999999999</v>
      </c>
      <c r="H160" s="10">
        <f t="shared" si="2"/>
        <v>1.8806460402795036</v>
      </c>
      <c r="I160" s="7" t="s">
        <v>522</v>
      </c>
      <c r="J160" s="9" t="s">
        <v>641</v>
      </c>
      <c r="K160" s="7" t="s">
        <v>524</v>
      </c>
    </row>
    <row r="161" spans="1:11" x14ac:dyDescent="0.25">
      <c r="A161" s="7" t="s">
        <v>175</v>
      </c>
      <c r="B161" s="10">
        <v>6.9</v>
      </c>
      <c r="C161" s="11">
        <v>5.3166979999999997</v>
      </c>
      <c r="D161" s="11">
        <v>0.169045</v>
      </c>
      <c r="E161" s="12">
        <v>14.534236</v>
      </c>
      <c r="F161" s="13">
        <v>1796.7646</v>
      </c>
      <c r="G161" s="10">
        <v>-11.74</v>
      </c>
      <c r="H161" s="10">
        <f t="shared" si="2"/>
        <v>2.2244123281810562</v>
      </c>
      <c r="I161" s="7" t="s">
        <v>1</v>
      </c>
      <c r="J161" s="9" t="s">
        <v>658</v>
      </c>
      <c r="K161" s="7" t="s">
        <v>176</v>
      </c>
    </row>
    <row r="162" spans="1:11" x14ac:dyDescent="0.25">
      <c r="A162" s="7" t="s">
        <v>191</v>
      </c>
      <c r="B162" s="10">
        <v>7.25</v>
      </c>
      <c r="C162" s="11">
        <v>5.1748779999999996</v>
      </c>
      <c r="D162" s="11">
        <v>0.15510699999999999</v>
      </c>
      <c r="E162" s="12">
        <v>14.534967999999999</v>
      </c>
      <c r="F162" s="13">
        <v>1791.9704999999999</v>
      </c>
      <c r="G162" s="10">
        <v>-11.102778000000001</v>
      </c>
      <c r="H162" s="10">
        <f t="shared" si="2"/>
        <v>2.3459204421131359</v>
      </c>
      <c r="I162" s="7" t="s">
        <v>1</v>
      </c>
      <c r="J162" s="9" t="s">
        <v>658</v>
      </c>
      <c r="K162" s="7" t="s">
        <v>176</v>
      </c>
    </row>
    <row r="163" spans="1:11" x14ac:dyDescent="0.25">
      <c r="A163" s="7" t="s">
        <v>274</v>
      </c>
      <c r="B163" s="10">
        <v>7.05</v>
      </c>
      <c r="C163" s="11">
        <v>6.1116029999999997</v>
      </c>
      <c r="D163" s="11">
        <v>0.13031100000000001</v>
      </c>
      <c r="E163" s="12">
        <v>12.566433</v>
      </c>
      <c r="F163" s="13">
        <v>1690.0146</v>
      </c>
      <c r="G163" s="10">
        <v>-16.367000000000001</v>
      </c>
      <c r="H163" s="10">
        <f t="shared" si="2"/>
        <v>1.2975777625662492</v>
      </c>
      <c r="I163" s="7" t="s">
        <v>1</v>
      </c>
      <c r="J163" s="9" t="s">
        <v>658</v>
      </c>
      <c r="K163" s="7" t="s">
        <v>214</v>
      </c>
    </row>
    <row r="164" spans="1:11" x14ac:dyDescent="0.25">
      <c r="A164" s="7" t="s">
        <v>259</v>
      </c>
      <c r="B164" s="10">
        <v>7</v>
      </c>
      <c r="C164" s="11">
        <v>6.495628</v>
      </c>
      <c r="D164" s="11">
        <v>0.14247699999999999</v>
      </c>
      <c r="E164" s="12">
        <v>14.697982</v>
      </c>
      <c r="F164" s="13">
        <v>1799.393</v>
      </c>
      <c r="G164" s="10">
        <v>-19.570247999999999</v>
      </c>
      <c r="H164" s="10">
        <f t="shared" si="2"/>
        <v>1.3514108725104557</v>
      </c>
      <c r="I164" s="7" t="s">
        <v>1</v>
      </c>
      <c r="J164" s="9" t="s">
        <v>668</v>
      </c>
      <c r="K164" s="7" t="s">
        <v>260</v>
      </c>
    </row>
    <row r="165" spans="1:11" x14ac:dyDescent="0.25">
      <c r="A165" s="7" t="s">
        <v>266</v>
      </c>
      <c r="B165" s="10">
        <v>6.6666670000000003</v>
      </c>
      <c r="C165" s="11">
        <v>6.6499579999999998</v>
      </c>
      <c r="D165" s="11">
        <v>0.14135300000000001</v>
      </c>
      <c r="E165" s="12">
        <v>14.897512000000001</v>
      </c>
      <c r="F165" s="13">
        <v>1727.2204999999999</v>
      </c>
      <c r="G165" s="10">
        <v>-21.533332999999999</v>
      </c>
      <c r="H165" s="10">
        <f t="shared" si="2"/>
        <v>1.1949514794294038</v>
      </c>
      <c r="I165" s="7" t="s">
        <v>1</v>
      </c>
      <c r="J165" s="9" t="s">
        <v>668</v>
      </c>
      <c r="K165" s="7" t="s">
        <v>260</v>
      </c>
    </row>
    <row r="166" spans="1:11" x14ac:dyDescent="0.25">
      <c r="A166" s="7" t="s">
        <v>267</v>
      </c>
      <c r="B166" s="10">
        <v>6.461538</v>
      </c>
      <c r="C166" s="11">
        <v>7.0126340000000003</v>
      </c>
      <c r="D166" s="11">
        <v>0.14652499999999999</v>
      </c>
      <c r="E166" s="12">
        <v>14.785049000000001</v>
      </c>
      <c r="F166" s="13">
        <v>1743.818923</v>
      </c>
      <c r="G166" s="10">
        <v>-23.867456000000001</v>
      </c>
      <c r="H166" s="10">
        <f t="shared" si="2"/>
        <v>1.0802344507802686</v>
      </c>
      <c r="I166" s="7" t="s">
        <v>1</v>
      </c>
      <c r="J166" s="9" t="s">
        <v>668</v>
      </c>
      <c r="K166" s="7" t="s">
        <v>228</v>
      </c>
    </row>
    <row r="167" spans="1:11" x14ac:dyDescent="0.25">
      <c r="A167" s="7" t="s">
        <v>349</v>
      </c>
      <c r="B167" s="10">
        <v>7</v>
      </c>
      <c r="C167" s="11">
        <v>4.1584450000000004</v>
      </c>
      <c r="D167" s="11">
        <v>0.12878800000000001</v>
      </c>
      <c r="E167" s="12">
        <v>12.662549</v>
      </c>
      <c r="F167" s="13">
        <v>1721.369222</v>
      </c>
      <c r="G167" s="10">
        <v>-7.2888890000000002</v>
      </c>
      <c r="H167" s="10">
        <f t="shared" si="2"/>
        <v>2.9904313429202829</v>
      </c>
      <c r="I167" s="7" t="s">
        <v>348</v>
      </c>
      <c r="J167" s="9" t="s">
        <v>724</v>
      </c>
      <c r="K167" s="7" t="s">
        <v>346</v>
      </c>
    </row>
    <row r="168" spans="1:11" x14ac:dyDescent="0.25">
      <c r="A168" s="7" t="s">
        <v>96</v>
      </c>
      <c r="B168" s="10">
        <v>7.1147539999999996</v>
      </c>
      <c r="C168" s="11">
        <v>5.5424540000000002</v>
      </c>
      <c r="D168" s="11">
        <v>0.12866900000000001</v>
      </c>
      <c r="E168" s="12">
        <v>14.481692000000001</v>
      </c>
      <c r="F168" s="13">
        <v>1637.1413439999999</v>
      </c>
      <c r="G168" s="10">
        <v>-10.043429</v>
      </c>
      <c r="H168" s="10">
        <f t="shared" si="2"/>
        <v>2.3606057955180493</v>
      </c>
      <c r="I168" s="7" t="s">
        <v>1</v>
      </c>
      <c r="J168" s="9" t="s">
        <v>646</v>
      </c>
      <c r="K168" s="7" t="s">
        <v>31</v>
      </c>
    </row>
    <row r="169" spans="1:11" x14ac:dyDescent="0.25">
      <c r="A169" s="7" t="s">
        <v>193</v>
      </c>
      <c r="B169" s="10">
        <v>7.1568630000000004</v>
      </c>
      <c r="C169" s="11">
        <v>5.5512810000000004</v>
      </c>
      <c r="D169" s="11">
        <v>0.124681</v>
      </c>
      <c r="E169" s="12">
        <v>13.921642</v>
      </c>
      <c r="F169" s="13">
        <v>1704.9652940000001</v>
      </c>
      <c r="G169" s="10">
        <v>-13.341023</v>
      </c>
      <c r="H169" s="10">
        <f t="shared" si="2"/>
        <v>1.7791676429530741</v>
      </c>
      <c r="I169" s="7" t="s">
        <v>1</v>
      </c>
      <c r="J169" s="9" t="s">
        <v>663</v>
      </c>
      <c r="K169" s="7" t="s">
        <v>194</v>
      </c>
    </row>
    <row r="170" spans="1:11" x14ac:dyDescent="0.25">
      <c r="A170" s="7" t="s">
        <v>196</v>
      </c>
      <c r="B170" s="10">
        <v>7.0952380000000002</v>
      </c>
      <c r="C170" s="11">
        <v>5.6518139999999999</v>
      </c>
      <c r="D170" s="11">
        <v>0.125418</v>
      </c>
      <c r="E170" s="12">
        <v>14.336142000000001</v>
      </c>
      <c r="F170" s="13">
        <v>1734.823429</v>
      </c>
      <c r="G170" s="10">
        <v>-14.668481</v>
      </c>
      <c r="H170" s="10">
        <f t="shared" si="2"/>
        <v>1.6955180991863383</v>
      </c>
      <c r="I170" s="7" t="s">
        <v>1</v>
      </c>
      <c r="J170" s="9" t="s">
        <v>663</v>
      </c>
      <c r="K170" s="7" t="s">
        <v>194</v>
      </c>
    </row>
    <row r="171" spans="1:11" x14ac:dyDescent="0.25">
      <c r="A171" s="7" t="s">
        <v>196</v>
      </c>
      <c r="B171" s="10">
        <v>7.0952380000000002</v>
      </c>
      <c r="C171" s="11">
        <v>5.6518139999999999</v>
      </c>
      <c r="D171" s="11">
        <v>0.125418</v>
      </c>
      <c r="E171" s="12">
        <v>14.336142000000001</v>
      </c>
      <c r="F171" s="13">
        <v>1734.823429</v>
      </c>
      <c r="G171" s="10">
        <v>-14.668481</v>
      </c>
      <c r="H171" s="10">
        <f t="shared" si="2"/>
        <v>1.6955180991863383</v>
      </c>
      <c r="I171" s="7" t="s">
        <v>1</v>
      </c>
      <c r="J171" s="9" t="s">
        <v>663</v>
      </c>
      <c r="K171" s="7" t="s">
        <v>195</v>
      </c>
    </row>
    <row r="172" spans="1:11" x14ac:dyDescent="0.25">
      <c r="A172" s="7" t="s">
        <v>197</v>
      </c>
      <c r="B172" s="10">
        <v>7</v>
      </c>
      <c r="C172" s="11">
        <v>5.8037599999999996</v>
      </c>
      <c r="D172" s="11">
        <v>0.12655</v>
      </c>
      <c r="E172" s="12">
        <v>14.697982</v>
      </c>
      <c r="F172" s="13">
        <v>1780.9678180000001</v>
      </c>
      <c r="G172" s="10">
        <v>-16.522314000000001</v>
      </c>
      <c r="H172" s="10">
        <f t="shared" si="2"/>
        <v>1.5843200251213767</v>
      </c>
      <c r="I172" s="7" t="s">
        <v>1</v>
      </c>
      <c r="J172" s="9" t="s">
        <v>663</v>
      </c>
      <c r="K172" s="7" t="s">
        <v>194</v>
      </c>
    </row>
    <row r="173" spans="1:11" x14ac:dyDescent="0.25">
      <c r="A173" s="7" t="s">
        <v>197</v>
      </c>
      <c r="B173" s="10">
        <v>7</v>
      </c>
      <c r="C173" s="11">
        <v>5.8037599999999996</v>
      </c>
      <c r="D173" s="11">
        <v>0.12655</v>
      </c>
      <c r="E173" s="12">
        <v>14.697982</v>
      </c>
      <c r="F173" s="13">
        <v>1780.9678180000001</v>
      </c>
      <c r="G173" s="10">
        <v>-16.522314000000001</v>
      </c>
      <c r="H173" s="10">
        <f t="shared" si="2"/>
        <v>1.5843200251213767</v>
      </c>
      <c r="I173" s="7" t="s">
        <v>1</v>
      </c>
      <c r="J173" s="9" t="s">
        <v>663</v>
      </c>
      <c r="K173" s="7" t="s">
        <v>195</v>
      </c>
    </row>
    <row r="174" spans="1:11" x14ac:dyDescent="0.25">
      <c r="A174" s="7" t="s">
        <v>198</v>
      </c>
      <c r="B174" s="10">
        <v>6.913043</v>
      </c>
      <c r="C174" s="11">
        <v>5.9390989999999997</v>
      </c>
      <c r="D174" s="11">
        <v>0.12757399999999999</v>
      </c>
      <c r="E174" s="12">
        <v>14.855642</v>
      </c>
      <c r="F174" s="13">
        <v>1823.0996520000001</v>
      </c>
      <c r="G174" s="10">
        <v>-18.005293000000002</v>
      </c>
      <c r="H174" s="10">
        <f t="shared" si="2"/>
        <v>1.5041863390080119</v>
      </c>
      <c r="I174" s="7" t="s">
        <v>1</v>
      </c>
      <c r="J174" s="9" t="s">
        <v>663</v>
      </c>
      <c r="K174" s="7" t="s">
        <v>194</v>
      </c>
    </row>
    <row r="175" spans="1:11" x14ac:dyDescent="0.25">
      <c r="A175" s="7" t="s">
        <v>198</v>
      </c>
      <c r="B175" s="10">
        <v>6.913043</v>
      </c>
      <c r="C175" s="11">
        <v>5.9390989999999997</v>
      </c>
      <c r="D175" s="11">
        <v>0.12757399999999999</v>
      </c>
      <c r="E175" s="12">
        <v>14.855642</v>
      </c>
      <c r="F175" s="13">
        <v>1823.0996520000001</v>
      </c>
      <c r="G175" s="10">
        <v>-18.005293000000002</v>
      </c>
      <c r="H175" s="10">
        <f t="shared" si="2"/>
        <v>1.5041863390080119</v>
      </c>
      <c r="I175" s="7" t="s">
        <v>1</v>
      </c>
      <c r="J175" s="9" t="s">
        <v>663</v>
      </c>
      <c r="K175" s="7" t="s">
        <v>195</v>
      </c>
    </row>
    <row r="176" spans="1:11" x14ac:dyDescent="0.25">
      <c r="A176" s="7" t="s">
        <v>338</v>
      </c>
      <c r="B176" s="10">
        <v>7</v>
      </c>
      <c r="C176" s="11">
        <v>6.3730929999999999</v>
      </c>
      <c r="D176" s="11">
        <v>0.144847</v>
      </c>
      <c r="E176" s="12">
        <v>14.897512000000001</v>
      </c>
      <c r="F176" s="13">
        <v>1658.8238329999999</v>
      </c>
      <c r="G176" s="10">
        <v>-14.322222</v>
      </c>
      <c r="H176" s="10">
        <f t="shared" si="2"/>
        <v>1.725454888075572</v>
      </c>
      <c r="I176" s="7" t="s">
        <v>1</v>
      </c>
      <c r="J176" s="9" t="s">
        <v>663</v>
      </c>
      <c r="K176" s="7" t="s">
        <v>339</v>
      </c>
    </row>
    <row r="177" spans="1:11" x14ac:dyDescent="0.25">
      <c r="A177" s="7" t="s">
        <v>338</v>
      </c>
      <c r="B177" s="10">
        <v>7</v>
      </c>
      <c r="C177" s="11">
        <v>6.3730929999999999</v>
      </c>
      <c r="D177" s="11">
        <v>0.144847</v>
      </c>
      <c r="E177" s="12">
        <v>14.897512000000001</v>
      </c>
      <c r="F177" s="13">
        <v>1658.8238329999999</v>
      </c>
      <c r="G177" s="10">
        <v>-14.322222</v>
      </c>
      <c r="H177" s="10">
        <f t="shared" si="2"/>
        <v>1.725454888075572</v>
      </c>
      <c r="I177" s="7" t="s">
        <v>340</v>
      </c>
      <c r="J177" s="9" t="s">
        <v>663</v>
      </c>
      <c r="K177" s="7" t="s">
        <v>339</v>
      </c>
    </row>
    <row r="178" spans="1:11" x14ac:dyDescent="0.25">
      <c r="A178" s="7" t="s">
        <v>534</v>
      </c>
      <c r="B178" s="10">
        <v>4.9000000000000004</v>
      </c>
      <c r="C178" s="11">
        <v>7.3994020000000003</v>
      </c>
      <c r="D178" s="11">
        <v>0.223359</v>
      </c>
      <c r="E178" s="12">
        <v>14.534236</v>
      </c>
      <c r="F178" s="13">
        <v>2418.5</v>
      </c>
      <c r="G178" s="10">
        <v>-4.9720000000000004</v>
      </c>
      <c r="H178" s="10">
        <f t="shared" si="2"/>
        <v>7.0698008378921955</v>
      </c>
      <c r="I178" s="7" t="s">
        <v>1</v>
      </c>
      <c r="J178" s="9" t="s">
        <v>701</v>
      </c>
      <c r="K178" s="7" t="s">
        <v>535</v>
      </c>
    </row>
    <row r="179" spans="1:11" x14ac:dyDescent="0.25">
      <c r="A179" s="7" t="s">
        <v>534</v>
      </c>
      <c r="B179" s="10">
        <v>4.9000000000000004</v>
      </c>
      <c r="C179" s="11">
        <v>7.3994020000000003</v>
      </c>
      <c r="D179" s="11">
        <v>0.223359</v>
      </c>
      <c r="E179" s="12">
        <v>14.534236</v>
      </c>
      <c r="F179" s="13">
        <v>2418.5</v>
      </c>
      <c r="G179" s="10">
        <v>-4.9720000000000004</v>
      </c>
      <c r="H179" s="10">
        <f t="shared" si="2"/>
        <v>7.0698008378921955</v>
      </c>
      <c r="I179" s="7" t="s">
        <v>536</v>
      </c>
      <c r="J179" s="9" t="s">
        <v>701</v>
      </c>
      <c r="K179" s="7" t="s">
        <v>535</v>
      </c>
    </row>
    <row r="180" spans="1:11" x14ac:dyDescent="0.25">
      <c r="A180" s="7" t="s">
        <v>537</v>
      </c>
      <c r="B180" s="10">
        <v>4.8</v>
      </c>
      <c r="C180" s="11">
        <v>8.0857550000000007</v>
      </c>
      <c r="D180" s="11">
        <v>0.117881</v>
      </c>
      <c r="E180" s="12">
        <v>13.381607000000001</v>
      </c>
      <c r="F180" s="13">
        <v>2236.6</v>
      </c>
      <c r="G180" s="10">
        <v>-4.7039999999999997</v>
      </c>
      <c r="H180" s="10">
        <f t="shared" si="2"/>
        <v>6.3625217296343539</v>
      </c>
      <c r="I180" s="7" t="s">
        <v>518</v>
      </c>
      <c r="J180" s="9" t="s">
        <v>701</v>
      </c>
      <c r="K180" s="7" t="s">
        <v>538</v>
      </c>
    </row>
    <row r="181" spans="1:11" x14ac:dyDescent="0.25">
      <c r="A181" s="7" t="s">
        <v>539</v>
      </c>
      <c r="B181" s="10">
        <v>4.75</v>
      </c>
      <c r="C181" s="11">
        <v>7.9535590000000003</v>
      </c>
      <c r="D181" s="11">
        <v>0.124373</v>
      </c>
      <c r="E181" s="12">
        <v>11.526289</v>
      </c>
      <c r="F181" s="13">
        <v>2250</v>
      </c>
      <c r="G181" s="10">
        <v>-5.25</v>
      </c>
      <c r="H181" s="10">
        <f t="shared" si="2"/>
        <v>4.939838142857143</v>
      </c>
      <c r="I181" s="7" t="s">
        <v>518</v>
      </c>
      <c r="J181" s="9" t="s">
        <v>701</v>
      </c>
      <c r="K181" s="7" t="s">
        <v>538</v>
      </c>
    </row>
    <row r="182" spans="1:11" x14ac:dyDescent="0.25">
      <c r="A182" s="7" t="s">
        <v>148</v>
      </c>
      <c r="B182" s="10">
        <v>6.6764710000000003</v>
      </c>
      <c r="C182" s="11">
        <v>12.523246</v>
      </c>
      <c r="D182" s="11">
        <v>0.222386</v>
      </c>
      <c r="E182" s="12">
        <v>16.156448999999999</v>
      </c>
      <c r="F182" s="13">
        <v>1668.521029</v>
      </c>
      <c r="G182" s="10">
        <v>-19.435986</v>
      </c>
      <c r="H182" s="10">
        <f t="shared" si="2"/>
        <v>1.3869826264778138</v>
      </c>
      <c r="I182" s="7" t="s">
        <v>1</v>
      </c>
      <c r="J182" s="9" t="s">
        <v>655</v>
      </c>
      <c r="K182" s="7" t="s">
        <v>146</v>
      </c>
    </row>
    <row r="183" spans="1:11" x14ac:dyDescent="0.25">
      <c r="A183" s="7" t="s">
        <v>149</v>
      </c>
      <c r="B183" s="10">
        <v>6.5714290000000002</v>
      </c>
      <c r="C183" s="11">
        <v>13.300929999999999</v>
      </c>
      <c r="D183" s="11">
        <v>0.23224700000000001</v>
      </c>
      <c r="E183" s="12">
        <v>16.179192</v>
      </c>
      <c r="F183" s="13">
        <v>1672.134714</v>
      </c>
      <c r="G183" s="10">
        <v>-19.738776000000001</v>
      </c>
      <c r="H183" s="10">
        <f t="shared" si="2"/>
        <v>1.3705909924541972</v>
      </c>
      <c r="I183" s="7" t="s">
        <v>1</v>
      </c>
      <c r="J183" s="9" t="s">
        <v>656</v>
      </c>
      <c r="K183" s="7" t="s">
        <v>146</v>
      </c>
    </row>
    <row r="184" spans="1:11" x14ac:dyDescent="0.25">
      <c r="A184" s="7" t="s">
        <v>14</v>
      </c>
      <c r="B184" s="10">
        <v>7.1522490000000003</v>
      </c>
      <c r="C184" s="11">
        <v>5.5806630000000004</v>
      </c>
      <c r="D184" s="11">
        <v>0.14684700000000001</v>
      </c>
      <c r="E184" s="12">
        <v>18.215458999999999</v>
      </c>
      <c r="F184" s="13">
        <v>1743.361754</v>
      </c>
      <c r="G184" s="10">
        <v>-11.70069</v>
      </c>
      <c r="H184" s="10">
        <f t="shared" si="2"/>
        <v>2.714039475633923</v>
      </c>
      <c r="I184" s="7" t="s">
        <v>1</v>
      </c>
      <c r="J184" s="9" t="s">
        <v>632</v>
      </c>
      <c r="K184" s="7" t="s">
        <v>12</v>
      </c>
    </row>
    <row r="185" spans="1:11" x14ac:dyDescent="0.25">
      <c r="A185" s="7" t="s">
        <v>129</v>
      </c>
      <c r="B185" s="10">
        <v>7.1522490000000003</v>
      </c>
      <c r="C185" s="11">
        <v>5.5806630000000004</v>
      </c>
      <c r="D185" s="11">
        <v>0.14684700000000001</v>
      </c>
      <c r="E185" s="12">
        <v>18.215458999999999</v>
      </c>
      <c r="F185" s="13">
        <v>1743.361754</v>
      </c>
      <c r="G185" s="10">
        <v>-11.70069</v>
      </c>
      <c r="H185" s="10">
        <f t="shared" si="2"/>
        <v>2.714039475633923</v>
      </c>
      <c r="I185" s="7" t="s">
        <v>1</v>
      </c>
      <c r="J185" s="9" t="s">
        <v>652</v>
      </c>
      <c r="K185" s="7" t="s">
        <v>12</v>
      </c>
    </row>
    <row r="186" spans="1:11" x14ac:dyDescent="0.25">
      <c r="A186" s="7" t="s">
        <v>11</v>
      </c>
      <c r="B186" s="10">
        <v>7.4307689999999997</v>
      </c>
      <c r="C186" s="11">
        <v>5.2447480000000004</v>
      </c>
      <c r="D186" s="11">
        <v>0.14882600000000001</v>
      </c>
      <c r="E186" s="12">
        <v>17.684332999999999</v>
      </c>
      <c r="F186" s="13">
        <v>1797.6966620000001</v>
      </c>
      <c r="G186" s="10">
        <v>-8.8782010000000007</v>
      </c>
      <c r="H186" s="10">
        <f t="shared" si="2"/>
        <v>3.5808004801644433</v>
      </c>
      <c r="I186" s="7" t="s">
        <v>1</v>
      </c>
      <c r="J186" s="9" t="s">
        <v>630</v>
      </c>
      <c r="K186" s="7" t="s">
        <v>12</v>
      </c>
    </row>
    <row r="187" spans="1:11" x14ac:dyDescent="0.25">
      <c r="A187" s="7" t="s">
        <v>15</v>
      </c>
      <c r="B187" s="10">
        <v>7.7741939999999996</v>
      </c>
      <c r="C187" s="11">
        <v>4.8964889999999999</v>
      </c>
      <c r="D187" s="11">
        <v>0.13930699999999999</v>
      </c>
      <c r="E187" s="12">
        <v>15.601806</v>
      </c>
      <c r="F187" s="13">
        <v>1670.4746769999999</v>
      </c>
      <c r="G187" s="10">
        <v>-5.148803</v>
      </c>
      <c r="H187" s="10">
        <f t="shared" si="2"/>
        <v>5.0618409440925705</v>
      </c>
      <c r="I187" s="7" t="s">
        <v>1</v>
      </c>
      <c r="J187" s="9" t="s">
        <v>630</v>
      </c>
      <c r="K187" s="7" t="s">
        <v>16</v>
      </c>
    </row>
    <row r="188" spans="1:11" x14ac:dyDescent="0.25">
      <c r="A188" s="7" t="s">
        <v>32</v>
      </c>
      <c r="B188" s="10">
        <v>8.2727269999999997</v>
      </c>
      <c r="C188" s="11">
        <v>3.9462760000000001</v>
      </c>
      <c r="D188" s="11">
        <v>0.11065800000000001</v>
      </c>
      <c r="E188" s="12">
        <v>14.697982</v>
      </c>
      <c r="F188" s="13">
        <v>1692.9602729999999</v>
      </c>
      <c r="G188" s="10">
        <v>-1.923967</v>
      </c>
      <c r="H188" s="10">
        <f t="shared" si="2"/>
        <v>12.933225787796301</v>
      </c>
      <c r="I188" s="7" t="s">
        <v>40</v>
      </c>
      <c r="J188" s="9" t="s">
        <v>630</v>
      </c>
      <c r="K188" s="7" t="s">
        <v>39</v>
      </c>
    </row>
    <row r="189" spans="1:11" x14ac:dyDescent="0.25">
      <c r="A189" s="7" t="s">
        <v>32</v>
      </c>
      <c r="B189" s="10">
        <v>8.2727269999999997</v>
      </c>
      <c r="C189" s="11">
        <v>3.9462760000000001</v>
      </c>
      <c r="D189" s="11">
        <v>0.11065800000000001</v>
      </c>
      <c r="E189" s="12">
        <v>14.697982</v>
      </c>
      <c r="F189" s="13">
        <v>1692.9602729999999</v>
      </c>
      <c r="G189" s="10">
        <v>-1.923967</v>
      </c>
      <c r="H189" s="10">
        <f t="shared" si="2"/>
        <v>12.933225787796301</v>
      </c>
      <c r="I189" s="7" t="s">
        <v>42</v>
      </c>
      <c r="J189" s="9" t="s">
        <v>630</v>
      </c>
      <c r="K189" s="7" t="s">
        <v>39</v>
      </c>
    </row>
    <row r="190" spans="1:11" x14ac:dyDescent="0.25">
      <c r="A190" s="7" t="s">
        <v>32</v>
      </c>
      <c r="B190" s="10">
        <v>8.2727269999999997</v>
      </c>
      <c r="C190" s="11">
        <v>3.9462760000000001</v>
      </c>
      <c r="D190" s="11">
        <v>0.11065800000000001</v>
      </c>
      <c r="E190" s="12">
        <v>14.697982</v>
      </c>
      <c r="F190" s="13">
        <v>1692.9602729999999</v>
      </c>
      <c r="G190" s="10">
        <v>-1.923967</v>
      </c>
      <c r="H190" s="10">
        <f t="shared" si="2"/>
        <v>12.933225787796301</v>
      </c>
      <c r="I190" s="7" t="s">
        <v>46</v>
      </c>
      <c r="J190" s="9" t="s">
        <v>630</v>
      </c>
      <c r="K190" s="7" t="s">
        <v>44</v>
      </c>
    </row>
    <row r="191" spans="1:11" x14ac:dyDescent="0.25">
      <c r="A191" s="7" t="s">
        <v>32</v>
      </c>
      <c r="B191" s="10">
        <v>8.2727269999999997</v>
      </c>
      <c r="C191" s="11">
        <v>3.9462760000000001</v>
      </c>
      <c r="D191" s="11">
        <v>0.11065800000000001</v>
      </c>
      <c r="E191" s="12">
        <v>14.697982</v>
      </c>
      <c r="F191" s="13">
        <v>1692.9602729999999</v>
      </c>
      <c r="G191" s="10">
        <v>-1.923967</v>
      </c>
      <c r="H191" s="10">
        <f t="shared" si="2"/>
        <v>12.933225787796301</v>
      </c>
      <c r="I191" s="7" t="s">
        <v>47</v>
      </c>
      <c r="J191" s="9" t="s">
        <v>630</v>
      </c>
      <c r="K191" s="7" t="s">
        <v>44</v>
      </c>
    </row>
    <row r="192" spans="1:11" x14ac:dyDescent="0.25">
      <c r="A192" s="7" t="s">
        <v>32</v>
      </c>
      <c r="B192" s="10">
        <v>8.2727269999999997</v>
      </c>
      <c r="C192" s="11">
        <v>3.9462760000000001</v>
      </c>
      <c r="D192" s="11">
        <v>0.11065800000000001</v>
      </c>
      <c r="E192" s="12">
        <v>14.697982</v>
      </c>
      <c r="F192" s="13">
        <v>1692.9602729999999</v>
      </c>
      <c r="G192" s="10">
        <v>-1.923967</v>
      </c>
      <c r="H192" s="10">
        <f t="shared" si="2"/>
        <v>12.933225787796301</v>
      </c>
      <c r="I192" s="7" t="s">
        <v>48</v>
      </c>
      <c r="J192" s="9" t="s">
        <v>630</v>
      </c>
      <c r="K192" s="7" t="s">
        <v>44</v>
      </c>
    </row>
    <row r="193" spans="1:11" x14ac:dyDescent="0.25">
      <c r="A193" s="7" t="s">
        <v>32</v>
      </c>
      <c r="B193" s="10">
        <v>8.2727269999999997</v>
      </c>
      <c r="C193" s="11">
        <v>3.9462760000000001</v>
      </c>
      <c r="D193" s="11">
        <v>0.11065800000000001</v>
      </c>
      <c r="E193" s="12">
        <v>14.697982</v>
      </c>
      <c r="F193" s="13">
        <v>1692.9602729999999</v>
      </c>
      <c r="G193" s="10">
        <v>-1.923967</v>
      </c>
      <c r="H193" s="10">
        <f t="shared" si="2"/>
        <v>12.933225787796301</v>
      </c>
      <c r="I193" s="7" t="s">
        <v>51</v>
      </c>
      <c r="J193" s="9" t="s">
        <v>630</v>
      </c>
      <c r="K193" s="7" t="s">
        <v>50</v>
      </c>
    </row>
    <row r="194" spans="1:11" x14ac:dyDescent="0.25">
      <c r="A194" s="7" t="s">
        <v>52</v>
      </c>
      <c r="B194" s="10">
        <v>7.6</v>
      </c>
      <c r="C194" s="11">
        <v>4.7610150000000004</v>
      </c>
      <c r="D194" s="11">
        <v>0.117016</v>
      </c>
      <c r="E194" s="12">
        <v>14.316708999999999</v>
      </c>
      <c r="F194" s="13">
        <v>1705.27945</v>
      </c>
      <c r="G194" s="10">
        <v>-8.68</v>
      </c>
      <c r="H194" s="10">
        <f t="shared" ref="H194:H257" si="3">(F194*E194)/(1000*ABS(G194))</f>
        <v>2.8126716185864109</v>
      </c>
      <c r="I194" s="7" t="s">
        <v>1</v>
      </c>
      <c r="J194" s="9" t="s">
        <v>630</v>
      </c>
      <c r="K194" s="7" t="s">
        <v>22</v>
      </c>
    </row>
    <row r="195" spans="1:11" x14ac:dyDescent="0.25">
      <c r="A195" s="7" t="s">
        <v>53</v>
      </c>
      <c r="B195" s="10">
        <v>8</v>
      </c>
      <c r="C195" s="11">
        <v>4.5512059999999996</v>
      </c>
      <c r="D195" s="11">
        <v>0.11595900000000001</v>
      </c>
      <c r="E195" s="12">
        <v>14.871544999999999</v>
      </c>
      <c r="F195" s="13">
        <v>1653.66869</v>
      </c>
      <c r="G195" s="10">
        <v>-4.2164089999999996</v>
      </c>
      <c r="H195" s="10">
        <f t="shared" si="3"/>
        <v>5.8325955424215374</v>
      </c>
      <c r="I195" s="7" t="s">
        <v>1</v>
      </c>
      <c r="J195" s="9" t="s">
        <v>630</v>
      </c>
      <c r="K195" s="7" t="s">
        <v>54</v>
      </c>
    </row>
    <row r="196" spans="1:11" x14ac:dyDescent="0.25">
      <c r="A196" s="7" t="s">
        <v>53</v>
      </c>
      <c r="B196" s="10">
        <v>8</v>
      </c>
      <c r="C196" s="11">
        <v>4.5512059999999996</v>
      </c>
      <c r="D196" s="11">
        <v>0.11595900000000001</v>
      </c>
      <c r="E196" s="12">
        <v>14.871544999999999</v>
      </c>
      <c r="F196" s="13">
        <v>1653.66869</v>
      </c>
      <c r="G196" s="10">
        <v>-4.2164089999999996</v>
      </c>
      <c r="H196" s="10">
        <f t="shared" si="3"/>
        <v>5.8325955424215374</v>
      </c>
      <c r="I196" s="7" t="s">
        <v>1</v>
      </c>
      <c r="J196" s="9" t="s">
        <v>630</v>
      </c>
      <c r="K196" s="7" t="s">
        <v>27</v>
      </c>
    </row>
    <row r="197" spans="1:11" x14ac:dyDescent="0.25">
      <c r="A197" s="7" t="s">
        <v>53</v>
      </c>
      <c r="B197" s="10">
        <v>8</v>
      </c>
      <c r="C197" s="11">
        <v>4.5512059999999996</v>
      </c>
      <c r="D197" s="11">
        <v>0.11595900000000001</v>
      </c>
      <c r="E197" s="12">
        <v>14.871544999999999</v>
      </c>
      <c r="F197" s="13">
        <v>1653.66869</v>
      </c>
      <c r="G197" s="10">
        <v>-4.2164089999999996</v>
      </c>
      <c r="H197" s="10">
        <f t="shared" si="3"/>
        <v>5.8325955424215374</v>
      </c>
      <c r="I197" s="7" t="s">
        <v>1</v>
      </c>
      <c r="J197" s="9" t="s">
        <v>630</v>
      </c>
      <c r="K197" s="7" t="s">
        <v>28</v>
      </c>
    </row>
    <row r="198" spans="1:11" x14ac:dyDescent="0.25">
      <c r="A198" s="7" t="s">
        <v>61</v>
      </c>
      <c r="B198" s="10">
        <v>7.5</v>
      </c>
      <c r="C198" s="11">
        <v>5.3065749999999996</v>
      </c>
      <c r="D198" s="11">
        <v>0.126027</v>
      </c>
      <c r="E198" s="12">
        <v>14.534236</v>
      </c>
      <c r="F198" s="13">
        <v>1638.7266</v>
      </c>
      <c r="G198" s="10">
        <v>-9.4600000000000009</v>
      </c>
      <c r="H198" s="10">
        <f t="shared" si="3"/>
        <v>2.5177208397333617</v>
      </c>
      <c r="I198" s="7" t="s">
        <v>1</v>
      </c>
      <c r="J198" s="9" t="s">
        <v>630</v>
      </c>
      <c r="K198" s="7" t="s">
        <v>5</v>
      </c>
    </row>
    <row r="199" spans="1:11" x14ac:dyDescent="0.25">
      <c r="A199" s="7" t="s">
        <v>63</v>
      </c>
      <c r="B199" s="10">
        <v>7.75</v>
      </c>
      <c r="C199" s="11">
        <v>4.9672109999999998</v>
      </c>
      <c r="D199" s="11">
        <v>0.119826</v>
      </c>
      <c r="E199" s="12">
        <v>14.534967999999999</v>
      </c>
      <c r="F199" s="13">
        <v>1660.5221670000001</v>
      </c>
      <c r="G199" s="10">
        <v>-8.644444</v>
      </c>
      <c r="H199" s="10">
        <f t="shared" si="3"/>
        <v>2.7920403626463028</v>
      </c>
      <c r="I199" s="7" t="s">
        <v>1</v>
      </c>
      <c r="J199" s="9" t="s">
        <v>630</v>
      </c>
      <c r="K199" s="7" t="s">
        <v>5</v>
      </c>
    </row>
    <row r="200" spans="1:11" x14ac:dyDescent="0.25">
      <c r="A200" s="7" t="s">
        <v>64</v>
      </c>
      <c r="B200" s="10">
        <v>7.9230770000000001</v>
      </c>
      <c r="C200" s="11">
        <v>4.8619729999999999</v>
      </c>
      <c r="D200" s="11">
        <v>0.119218</v>
      </c>
      <c r="E200" s="12">
        <v>14.233067999999999</v>
      </c>
      <c r="F200" s="13">
        <v>1665.712769</v>
      </c>
      <c r="G200" s="10">
        <v>-8.7384620000000002</v>
      </c>
      <c r="H200" s="10">
        <f t="shared" si="3"/>
        <v>2.7130864801661088</v>
      </c>
      <c r="I200" s="7" t="s">
        <v>1</v>
      </c>
      <c r="J200" s="9" t="s">
        <v>630</v>
      </c>
      <c r="K200" s="7" t="s">
        <v>5</v>
      </c>
    </row>
    <row r="201" spans="1:11" x14ac:dyDescent="0.25">
      <c r="A201" s="7" t="s">
        <v>71</v>
      </c>
      <c r="B201" s="10">
        <v>7.8333329999999997</v>
      </c>
      <c r="C201" s="11">
        <v>4.8841400000000004</v>
      </c>
      <c r="D201" s="11">
        <v>0.11908199999999999</v>
      </c>
      <c r="E201" s="12">
        <v>14.897512000000001</v>
      </c>
      <c r="F201" s="13">
        <v>1629.6571670000001</v>
      </c>
      <c r="G201" s="10">
        <v>-5.4888890000000004</v>
      </c>
      <c r="H201" s="10">
        <f t="shared" si="3"/>
        <v>4.4230876596827713</v>
      </c>
      <c r="I201" s="7" t="s">
        <v>1</v>
      </c>
      <c r="J201" s="9" t="s">
        <v>630</v>
      </c>
      <c r="K201" s="7" t="s">
        <v>35</v>
      </c>
    </row>
    <row r="202" spans="1:11" x14ac:dyDescent="0.25">
      <c r="A202" s="7" t="s">
        <v>71</v>
      </c>
      <c r="B202" s="10">
        <v>7.8333329999999997</v>
      </c>
      <c r="C202" s="11">
        <v>4.8841400000000004</v>
      </c>
      <c r="D202" s="11">
        <v>0.11908199999999999</v>
      </c>
      <c r="E202" s="12">
        <v>14.897512000000001</v>
      </c>
      <c r="F202" s="13">
        <v>1629.6571670000001</v>
      </c>
      <c r="G202" s="10">
        <v>-5.4888890000000004</v>
      </c>
      <c r="H202" s="10">
        <f t="shared" si="3"/>
        <v>4.4230876596827713</v>
      </c>
      <c r="I202" s="7" t="s">
        <v>1</v>
      </c>
      <c r="J202" s="9" t="s">
        <v>630</v>
      </c>
      <c r="K202" s="7" t="s">
        <v>72</v>
      </c>
    </row>
    <row r="203" spans="1:11" x14ac:dyDescent="0.25">
      <c r="A203" s="7" t="s">
        <v>71</v>
      </c>
      <c r="B203" s="10">
        <v>7.8333329999999997</v>
      </c>
      <c r="C203" s="11">
        <v>4.8841400000000004</v>
      </c>
      <c r="D203" s="11">
        <v>0.11908199999999999</v>
      </c>
      <c r="E203" s="12">
        <v>14.897512000000001</v>
      </c>
      <c r="F203" s="13">
        <v>1629.6571670000001</v>
      </c>
      <c r="G203" s="10">
        <v>-5.4888890000000004</v>
      </c>
      <c r="H203" s="10">
        <f t="shared" si="3"/>
        <v>4.4230876596827713</v>
      </c>
      <c r="I203" s="7" t="s">
        <v>1</v>
      </c>
      <c r="J203" s="9" t="s">
        <v>630</v>
      </c>
      <c r="K203" s="7" t="s">
        <v>2</v>
      </c>
    </row>
    <row r="204" spans="1:11" x14ac:dyDescent="0.25">
      <c r="A204" s="7" t="s">
        <v>71</v>
      </c>
      <c r="B204" s="10">
        <v>7.8333329999999997</v>
      </c>
      <c r="C204" s="11">
        <v>4.8841400000000004</v>
      </c>
      <c r="D204" s="11">
        <v>0.11908199999999999</v>
      </c>
      <c r="E204" s="12">
        <v>14.897512000000001</v>
      </c>
      <c r="F204" s="13">
        <v>1629.6571670000001</v>
      </c>
      <c r="G204" s="10">
        <v>-5.4888890000000004</v>
      </c>
      <c r="H204" s="10">
        <f t="shared" si="3"/>
        <v>4.4230876596827713</v>
      </c>
      <c r="I204" s="7" t="s">
        <v>1</v>
      </c>
      <c r="J204" s="9" t="s">
        <v>630</v>
      </c>
      <c r="K204" s="7" t="s">
        <v>10</v>
      </c>
    </row>
    <row r="205" spans="1:11" x14ac:dyDescent="0.25">
      <c r="A205" s="7" t="s">
        <v>71</v>
      </c>
      <c r="B205" s="10">
        <v>7.8333329999999997</v>
      </c>
      <c r="C205" s="11">
        <v>4.8841400000000004</v>
      </c>
      <c r="D205" s="11">
        <v>0.11908199999999999</v>
      </c>
      <c r="E205" s="12">
        <v>14.897512000000001</v>
      </c>
      <c r="F205" s="13">
        <v>1629.6571670000001</v>
      </c>
      <c r="G205" s="10">
        <v>-5.4888890000000004</v>
      </c>
      <c r="H205" s="10">
        <f t="shared" si="3"/>
        <v>4.4230876596827713</v>
      </c>
      <c r="I205" s="7" t="s">
        <v>1</v>
      </c>
      <c r="J205" s="9" t="s">
        <v>630</v>
      </c>
      <c r="K205" s="7" t="s">
        <v>10</v>
      </c>
    </row>
    <row r="206" spans="1:11" x14ac:dyDescent="0.25">
      <c r="A206" s="7" t="s">
        <v>71</v>
      </c>
      <c r="B206" s="10">
        <v>7.8333329999999997</v>
      </c>
      <c r="C206" s="11">
        <v>4.8841400000000004</v>
      </c>
      <c r="D206" s="11">
        <v>0.11908199999999999</v>
      </c>
      <c r="E206" s="12">
        <v>14.897512000000001</v>
      </c>
      <c r="F206" s="13">
        <v>1629.6571670000001</v>
      </c>
      <c r="G206" s="10">
        <v>-5.4888890000000004</v>
      </c>
      <c r="H206" s="10">
        <f t="shared" si="3"/>
        <v>4.4230876596827713</v>
      </c>
      <c r="I206" s="7" t="s">
        <v>1</v>
      </c>
      <c r="J206" s="9" t="s">
        <v>630</v>
      </c>
      <c r="K206" s="7" t="s">
        <v>73</v>
      </c>
    </row>
    <row r="207" spans="1:11" x14ac:dyDescent="0.25">
      <c r="A207" s="7" t="s">
        <v>71</v>
      </c>
      <c r="B207" s="10">
        <v>7.8333329999999997</v>
      </c>
      <c r="C207" s="11">
        <v>4.8841400000000004</v>
      </c>
      <c r="D207" s="11">
        <v>0.11908199999999999</v>
      </c>
      <c r="E207" s="12">
        <v>14.897512000000001</v>
      </c>
      <c r="F207" s="13">
        <v>1629.6571670000001</v>
      </c>
      <c r="G207" s="10">
        <v>-5.4888890000000004</v>
      </c>
      <c r="H207" s="10">
        <f t="shared" si="3"/>
        <v>4.4230876596827713</v>
      </c>
      <c r="I207" s="7" t="s">
        <v>74</v>
      </c>
      <c r="J207" s="9" t="s">
        <v>630</v>
      </c>
      <c r="K207" s="7" t="s">
        <v>73</v>
      </c>
    </row>
    <row r="208" spans="1:11" x14ac:dyDescent="0.25">
      <c r="A208" s="7" t="s">
        <v>71</v>
      </c>
      <c r="B208" s="10">
        <v>7.8333329999999997</v>
      </c>
      <c r="C208" s="11">
        <v>4.8841400000000004</v>
      </c>
      <c r="D208" s="11">
        <v>0.11908199999999999</v>
      </c>
      <c r="E208" s="12">
        <v>14.897512000000001</v>
      </c>
      <c r="F208" s="13">
        <v>1629.6571670000001</v>
      </c>
      <c r="G208" s="10">
        <v>-5.4888890000000004</v>
      </c>
      <c r="H208" s="10">
        <f t="shared" si="3"/>
        <v>4.4230876596827713</v>
      </c>
      <c r="I208" s="7" t="s">
        <v>75</v>
      </c>
      <c r="J208" s="9" t="s">
        <v>630</v>
      </c>
      <c r="K208" s="7" t="s">
        <v>73</v>
      </c>
    </row>
    <row r="209" spans="1:11" x14ac:dyDescent="0.25">
      <c r="A209" s="7" t="s">
        <v>71</v>
      </c>
      <c r="B209" s="10">
        <v>7.8333329999999997</v>
      </c>
      <c r="C209" s="11">
        <v>4.8841400000000004</v>
      </c>
      <c r="D209" s="11">
        <v>0.11908199999999999</v>
      </c>
      <c r="E209" s="12">
        <v>14.897512000000001</v>
      </c>
      <c r="F209" s="13">
        <v>1629.6571670000001</v>
      </c>
      <c r="G209" s="10">
        <v>-5.4888890000000004</v>
      </c>
      <c r="H209" s="10">
        <f t="shared" si="3"/>
        <v>4.4230876596827713</v>
      </c>
      <c r="I209" s="7" t="s">
        <v>76</v>
      </c>
      <c r="J209" s="9" t="s">
        <v>630</v>
      </c>
      <c r="K209" s="7" t="s">
        <v>73</v>
      </c>
    </row>
    <row r="210" spans="1:11" x14ac:dyDescent="0.25">
      <c r="A210" s="7" t="s">
        <v>71</v>
      </c>
      <c r="B210" s="10">
        <v>7.8333329999999997</v>
      </c>
      <c r="C210" s="11">
        <v>4.8841400000000004</v>
      </c>
      <c r="D210" s="11">
        <v>0.11908199999999999</v>
      </c>
      <c r="E210" s="12">
        <v>14.897512000000001</v>
      </c>
      <c r="F210" s="13">
        <v>1629.6571670000001</v>
      </c>
      <c r="G210" s="10">
        <v>-5.4888890000000004</v>
      </c>
      <c r="H210" s="10">
        <f t="shared" si="3"/>
        <v>4.4230876596827713</v>
      </c>
      <c r="I210" s="7" t="s">
        <v>77</v>
      </c>
      <c r="J210" s="9" t="s">
        <v>630</v>
      </c>
      <c r="K210" s="7" t="s">
        <v>73</v>
      </c>
    </row>
    <row r="211" spans="1:11" x14ac:dyDescent="0.25">
      <c r="A211" s="7" t="s">
        <v>71</v>
      </c>
      <c r="B211" s="10">
        <v>7.8333329999999997</v>
      </c>
      <c r="C211" s="11">
        <v>4.8841400000000004</v>
      </c>
      <c r="D211" s="11">
        <v>0.11908199999999999</v>
      </c>
      <c r="E211" s="12">
        <v>14.897512000000001</v>
      </c>
      <c r="F211" s="13">
        <v>1629.6571670000001</v>
      </c>
      <c r="G211" s="10">
        <v>-5.4888890000000004</v>
      </c>
      <c r="H211" s="10">
        <f t="shared" si="3"/>
        <v>4.4230876596827713</v>
      </c>
      <c r="I211" s="7" t="s">
        <v>78</v>
      </c>
      <c r="J211" s="9" t="s">
        <v>630</v>
      </c>
      <c r="K211" s="7" t="s">
        <v>73</v>
      </c>
    </row>
    <row r="212" spans="1:11" x14ac:dyDescent="0.25">
      <c r="A212" s="7" t="s">
        <v>71</v>
      </c>
      <c r="B212" s="10">
        <v>7.8333329999999997</v>
      </c>
      <c r="C212" s="11">
        <v>4.8841400000000004</v>
      </c>
      <c r="D212" s="11">
        <v>0.11908199999999999</v>
      </c>
      <c r="E212" s="12">
        <v>14.897512000000001</v>
      </c>
      <c r="F212" s="13">
        <v>1629.6571670000001</v>
      </c>
      <c r="G212" s="10">
        <v>-5.4888890000000004</v>
      </c>
      <c r="H212" s="10">
        <f t="shared" si="3"/>
        <v>4.4230876596827713</v>
      </c>
      <c r="I212" s="7" t="s">
        <v>79</v>
      </c>
      <c r="J212" s="9" t="s">
        <v>630</v>
      </c>
      <c r="K212" s="7" t="s">
        <v>73</v>
      </c>
    </row>
    <row r="213" spans="1:11" x14ac:dyDescent="0.25">
      <c r="A213" s="7" t="s">
        <v>71</v>
      </c>
      <c r="B213" s="10">
        <v>7.8333329999999997</v>
      </c>
      <c r="C213" s="11">
        <v>4.8841400000000004</v>
      </c>
      <c r="D213" s="11">
        <v>0.11908199999999999</v>
      </c>
      <c r="E213" s="12">
        <v>14.897512000000001</v>
      </c>
      <c r="F213" s="13">
        <v>1629.6571670000001</v>
      </c>
      <c r="G213" s="10">
        <v>-5.4888890000000004</v>
      </c>
      <c r="H213" s="10">
        <f t="shared" si="3"/>
        <v>4.4230876596827713</v>
      </c>
      <c r="I213" s="7" t="s">
        <v>80</v>
      </c>
      <c r="J213" s="9" t="s">
        <v>630</v>
      </c>
      <c r="K213" s="7" t="s">
        <v>73</v>
      </c>
    </row>
    <row r="214" spans="1:11" x14ac:dyDescent="0.25">
      <c r="A214" s="7" t="s">
        <v>71</v>
      </c>
      <c r="B214" s="10">
        <v>7.8333329999999997</v>
      </c>
      <c r="C214" s="11">
        <v>4.8841400000000004</v>
      </c>
      <c r="D214" s="11">
        <v>0.11908199999999999</v>
      </c>
      <c r="E214" s="12">
        <v>14.897512000000001</v>
      </c>
      <c r="F214" s="13">
        <v>1629.6571670000001</v>
      </c>
      <c r="G214" s="10">
        <v>-5.4888890000000004</v>
      </c>
      <c r="H214" s="10">
        <f t="shared" si="3"/>
        <v>4.4230876596827713</v>
      </c>
      <c r="I214" s="7" t="s">
        <v>1</v>
      </c>
      <c r="J214" s="9" t="s">
        <v>630</v>
      </c>
      <c r="K214" s="7" t="s">
        <v>16</v>
      </c>
    </row>
    <row r="215" spans="1:11" x14ac:dyDescent="0.25">
      <c r="A215" s="7" t="s">
        <v>71</v>
      </c>
      <c r="B215" s="10">
        <v>7.8333329999999997</v>
      </c>
      <c r="C215" s="11">
        <v>4.8841400000000004</v>
      </c>
      <c r="D215" s="11">
        <v>0.11908199999999999</v>
      </c>
      <c r="E215" s="12">
        <v>14.897512000000001</v>
      </c>
      <c r="F215" s="13">
        <v>1629.6571670000001</v>
      </c>
      <c r="G215" s="10">
        <v>-5.4888890000000004</v>
      </c>
      <c r="H215" s="10">
        <f t="shared" si="3"/>
        <v>4.4230876596827713</v>
      </c>
      <c r="I215" s="7" t="s">
        <v>1</v>
      </c>
      <c r="J215" s="9" t="s">
        <v>630</v>
      </c>
      <c r="K215" s="7" t="s">
        <v>86</v>
      </c>
    </row>
    <row r="216" spans="1:11" x14ac:dyDescent="0.25">
      <c r="A216" s="7" t="s">
        <v>71</v>
      </c>
      <c r="B216" s="10">
        <v>7.8333329999999997</v>
      </c>
      <c r="C216" s="11">
        <v>4.8841400000000004</v>
      </c>
      <c r="D216" s="11">
        <v>0.11908199999999999</v>
      </c>
      <c r="E216" s="12">
        <v>14.897512000000001</v>
      </c>
      <c r="F216" s="13">
        <v>1629.6571670000001</v>
      </c>
      <c r="G216" s="10">
        <v>-5.4888890000000004</v>
      </c>
      <c r="H216" s="10">
        <f t="shared" si="3"/>
        <v>4.4230876596827713</v>
      </c>
      <c r="I216" s="7" t="s">
        <v>1</v>
      </c>
      <c r="J216" s="9" t="s">
        <v>630</v>
      </c>
      <c r="K216" s="7" t="s">
        <v>88</v>
      </c>
    </row>
    <row r="217" spans="1:11" x14ac:dyDescent="0.25">
      <c r="A217" s="7" t="s">
        <v>89</v>
      </c>
      <c r="B217" s="10">
        <v>7.4166670000000003</v>
      </c>
      <c r="C217" s="11">
        <v>4.8812150000000001</v>
      </c>
      <c r="D217" s="11">
        <v>0.12212199999999999</v>
      </c>
      <c r="E217" s="12">
        <v>14.534967999999999</v>
      </c>
      <c r="F217" s="13">
        <v>1698.1888329999999</v>
      </c>
      <c r="G217" s="10">
        <v>-7.9416669999999998</v>
      </c>
      <c r="H217" s="10">
        <f t="shared" si="3"/>
        <v>3.1080527986897892</v>
      </c>
      <c r="I217" s="7" t="s">
        <v>1</v>
      </c>
      <c r="J217" s="9" t="s">
        <v>630</v>
      </c>
      <c r="K217" s="7" t="s">
        <v>5</v>
      </c>
    </row>
    <row r="218" spans="1:11" x14ac:dyDescent="0.25">
      <c r="A218" s="7" t="s">
        <v>92</v>
      </c>
      <c r="B218" s="10">
        <v>7.7692310000000004</v>
      </c>
      <c r="C218" s="11">
        <v>4.8619729999999999</v>
      </c>
      <c r="D218" s="11">
        <v>0.115415</v>
      </c>
      <c r="E218" s="12">
        <v>14.233067999999999</v>
      </c>
      <c r="F218" s="13">
        <v>1671.8666149999999</v>
      </c>
      <c r="G218" s="10">
        <v>-7.9715980000000002</v>
      </c>
      <c r="H218" s="10">
        <f t="shared" si="3"/>
        <v>2.9850716529138599</v>
      </c>
      <c r="I218" s="7" t="s">
        <v>1</v>
      </c>
      <c r="J218" s="9" t="s">
        <v>630</v>
      </c>
      <c r="K218" s="7" t="s">
        <v>5</v>
      </c>
    </row>
    <row r="219" spans="1:11" x14ac:dyDescent="0.25">
      <c r="A219" s="7" t="s">
        <v>93</v>
      </c>
      <c r="B219" s="10">
        <v>7.9333330000000002</v>
      </c>
      <c r="C219" s="11">
        <v>4.688682</v>
      </c>
      <c r="D219" s="11">
        <v>0.111507</v>
      </c>
      <c r="E219" s="12">
        <v>13.483293</v>
      </c>
      <c r="F219" s="13">
        <v>1684.6844000000001</v>
      </c>
      <c r="G219" s="10">
        <v>-7.4737780000000003</v>
      </c>
      <c r="H219" s="10">
        <f t="shared" si="3"/>
        <v>3.0393053389770475</v>
      </c>
      <c r="I219" s="7" t="s">
        <v>1</v>
      </c>
      <c r="J219" s="9" t="s">
        <v>630</v>
      </c>
      <c r="K219" s="7" t="s">
        <v>5</v>
      </c>
    </row>
    <row r="220" spans="1:11" x14ac:dyDescent="0.25">
      <c r="A220" s="7" t="s">
        <v>101</v>
      </c>
      <c r="B220" s="10">
        <v>7.1428570000000002</v>
      </c>
      <c r="C220" s="11">
        <v>6.0719810000000001</v>
      </c>
      <c r="D220" s="11">
        <v>0.13123199999999999</v>
      </c>
      <c r="E220" s="12">
        <v>14.532579</v>
      </c>
      <c r="F220" s="13">
        <v>1530.1808570000001</v>
      </c>
      <c r="G220" s="10">
        <v>-9.7224489999999992</v>
      </c>
      <c r="H220" s="10">
        <f t="shared" si="3"/>
        <v>2.2872297081363149</v>
      </c>
      <c r="I220" s="7" t="s">
        <v>1</v>
      </c>
      <c r="J220" s="9" t="s">
        <v>630</v>
      </c>
      <c r="K220" s="7" t="s">
        <v>27</v>
      </c>
    </row>
    <row r="221" spans="1:11" x14ac:dyDescent="0.25">
      <c r="A221" s="7" t="s">
        <v>108</v>
      </c>
      <c r="B221" s="10">
        <v>7.2857139999999996</v>
      </c>
      <c r="C221" s="11">
        <v>5.9974860000000003</v>
      </c>
      <c r="D221" s="11">
        <v>0.115846</v>
      </c>
      <c r="E221" s="12">
        <v>16.179192</v>
      </c>
      <c r="F221" s="13">
        <v>1637.8489999999999</v>
      </c>
      <c r="G221" s="10">
        <v>-11.681633</v>
      </c>
      <c r="H221" s="10">
        <f t="shared" si="3"/>
        <v>2.2684391332965177</v>
      </c>
      <c r="I221" s="7" t="s">
        <v>1</v>
      </c>
      <c r="J221" s="9" t="s">
        <v>630</v>
      </c>
      <c r="K221" s="7" t="s">
        <v>72</v>
      </c>
    </row>
    <row r="222" spans="1:11" x14ac:dyDescent="0.25">
      <c r="A222" s="7" t="s">
        <v>111</v>
      </c>
      <c r="B222" s="10">
        <v>7.6363640000000004</v>
      </c>
      <c r="C222" s="11">
        <v>5.6557219999999999</v>
      </c>
      <c r="D222" s="11">
        <v>0.13259899999999999</v>
      </c>
      <c r="E222" s="12">
        <v>15.745825999999999</v>
      </c>
      <c r="F222" s="13">
        <v>1746.1766359999999</v>
      </c>
      <c r="G222" s="10">
        <v>-11.041321999999999</v>
      </c>
      <c r="H222" s="10">
        <f t="shared" si="3"/>
        <v>2.4901903481957448</v>
      </c>
      <c r="I222" s="7" t="s">
        <v>1</v>
      </c>
      <c r="J222" s="9" t="s">
        <v>630</v>
      </c>
      <c r="K222" s="7" t="s">
        <v>110</v>
      </c>
    </row>
    <row r="223" spans="1:11" x14ac:dyDescent="0.25">
      <c r="A223" s="7" t="s">
        <v>113</v>
      </c>
      <c r="B223" s="10">
        <v>7.9830509999999997</v>
      </c>
      <c r="C223" s="11">
        <v>5.3419629999999998</v>
      </c>
      <c r="D223" s="11">
        <v>0.13109799999999999</v>
      </c>
      <c r="E223" s="12">
        <v>15.762677999999999</v>
      </c>
      <c r="F223" s="13">
        <v>1709.9121190000001</v>
      </c>
      <c r="G223" s="10">
        <v>-6.7624250000000004</v>
      </c>
      <c r="H223" s="10">
        <f t="shared" si="3"/>
        <v>3.9856699542094263</v>
      </c>
      <c r="I223" s="7" t="s">
        <v>1</v>
      </c>
      <c r="J223" s="9" t="s">
        <v>630</v>
      </c>
      <c r="K223" s="7" t="s">
        <v>36</v>
      </c>
    </row>
    <row r="224" spans="1:11" x14ac:dyDescent="0.25">
      <c r="A224" s="7" t="s">
        <v>114</v>
      </c>
      <c r="B224" s="10">
        <v>7.8524589999999996</v>
      </c>
      <c r="C224" s="11">
        <v>5.6168719999999999</v>
      </c>
      <c r="D224" s="11">
        <v>0.135022</v>
      </c>
      <c r="E224" s="12">
        <v>15.925094</v>
      </c>
      <c r="F224" s="13">
        <v>1717.5543439999999</v>
      </c>
      <c r="G224" s="10">
        <v>-8.7073370000000008</v>
      </c>
      <c r="H224" s="10">
        <f t="shared" si="3"/>
        <v>3.1412835380447923</v>
      </c>
      <c r="I224" s="7" t="s">
        <v>1</v>
      </c>
      <c r="J224" s="9" t="s">
        <v>630</v>
      </c>
      <c r="K224" s="7" t="s">
        <v>36</v>
      </c>
    </row>
    <row r="225" spans="1:11" x14ac:dyDescent="0.25">
      <c r="A225" s="7" t="s">
        <v>127</v>
      </c>
      <c r="B225" s="10">
        <v>7.4307689999999997</v>
      </c>
      <c r="C225" s="11">
        <v>5.2447480000000004</v>
      </c>
      <c r="D225" s="11">
        <v>0.14882600000000001</v>
      </c>
      <c r="E225" s="12">
        <v>17.684332999999999</v>
      </c>
      <c r="F225" s="13">
        <v>1797.6966620000001</v>
      </c>
      <c r="G225" s="10">
        <v>-8.8782010000000007</v>
      </c>
      <c r="H225" s="10">
        <f t="shared" si="3"/>
        <v>3.5808004801644433</v>
      </c>
      <c r="I225" s="7" t="s">
        <v>1</v>
      </c>
      <c r="J225" s="9" t="s">
        <v>630</v>
      </c>
      <c r="K225" s="7" t="s">
        <v>12</v>
      </c>
    </row>
    <row r="226" spans="1:11" x14ac:dyDescent="0.25">
      <c r="A226" s="7" t="s">
        <v>130</v>
      </c>
      <c r="B226" s="10">
        <v>7</v>
      </c>
      <c r="C226" s="11">
        <v>5.9004339999999997</v>
      </c>
      <c r="D226" s="11">
        <v>0.140268</v>
      </c>
      <c r="E226" s="12">
        <v>17.289432999999999</v>
      </c>
      <c r="F226" s="13">
        <v>1737.9928749999999</v>
      </c>
      <c r="G226" s="10">
        <v>-14.3125</v>
      </c>
      <c r="H226" s="10">
        <f t="shared" si="3"/>
        <v>2.0994872570682879</v>
      </c>
      <c r="I226" s="7" t="s">
        <v>1</v>
      </c>
      <c r="J226" s="9" t="s">
        <v>630</v>
      </c>
      <c r="K226" s="7" t="s">
        <v>33</v>
      </c>
    </row>
    <row r="227" spans="1:11" x14ac:dyDescent="0.25">
      <c r="A227" s="7" t="s">
        <v>132</v>
      </c>
      <c r="B227" s="10">
        <v>8.0508469999999992</v>
      </c>
      <c r="C227" s="11">
        <v>3.886895</v>
      </c>
      <c r="D227" s="11">
        <v>0.118883</v>
      </c>
      <c r="E227" s="12">
        <v>15.762677999999999</v>
      </c>
      <c r="F227" s="13">
        <v>1726.183305</v>
      </c>
      <c r="G227" s="10">
        <v>-3.705832</v>
      </c>
      <c r="H227" s="10">
        <f t="shared" si="3"/>
        <v>7.3422841633648774</v>
      </c>
      <c r="I227" s="7" t="s">
        <v>1</v>
      </c>
      <c r="J227" s="9" t="s">
        <v>630</v>
      </c>
      <c r="K227" s="7" t="s">
        <v>37</v>
      </c>
    </row>
    <row r="228" spans="1:11" x14ac:dyDescent="0.25">
      <c r="A228" s="7" t="s">
        <v>136</v>
      </c>
      <c r="B228" s="10">
        <v>7.6865670000000001</v>
      </c>
      <c r="C228" s="11">
        <v>3.6840359999999999</v>
      </c>
      <c r="D228" s="11">
        <v>0.122194</v>
      </c>
      <c r="E228" s="12">
        <v>15.973577000000001</v>
      </c>
      <c r="F228" s="13">
        <v>1780.728582</v>
      </c>
      <c r="G228" s="10">
        <v>-6.0280690000000003</v>
      </c>
      <c r="H228" s="10">
        <f t="shared" si="3"/>
        <v>4.7186926892638112</v>
      </c>
      <c r="I228" s="7" t="s">
        <v>1</v>
      </c>
      <c r="J228" s="9" t="s">
        <v>630</v>
      </c>
      <c r="K228" s="7" t="s">
        <v>37</v>
      </c>
    </row>
    <row r="229" spans="1:11" x14ac:dyDescent="0.25">
      <c r="A229" s="7" t="s">
        <v>137</v>
      </c>
      <c r="B229" s="10">
        <v>7.6086960000000001</v>
      </c>
      <c r="C229" s="11">
        <v>3.639205</v>
      </c>
      <c r="D229" s="11">
        <v>0.12289</v>
      </c>
      <c r="E229" s="12">
        <v>15.909549999999999</v>
      </c>
      <c r="F229" s="13">
        <v>1792.3886230000001</v>
      </c>
      <c r="G229" s="10">
        <v>-6.4272210000000003</v>
      </c>
      <c r="H229" s="10">
        <f t="shared" si="3"/>
        <v>4.4367692377544889</v>
      </c>
      <c r="I229" s="7" t="s">
        <v>1</v>
      </c>
      <c r="J229" s="9" t="s">
        <v>630</v>
      </c>
      <c r="K229" s="7" t="s">
        <v>37</v>
      </c>
    </row>
    <row r="230" spans="1:11" x14ac:dyDescent="0.25">
      <c r="A230" s="7" t="s">
        <v>138</v>
      </c>
      <c r="B230" s="10">
        <v>7.5352110000000003</v>
      </c>
      <c r="C230" s="11">
        <v>3.5963859999999999</v>
      </c>
      <c r="D230" s="11">
        <v>0.123544</v>
      </c>
      <c r="E230" s="12">
        <v>15.822348</v>
      </c>
      <c r="F230" s="13">
        <v>1803.3917610000001</v>
      </c>
      <c r="G230" s="10">
        <v>-6.7724659999999997</v>
      </c>
      <c r="H230" s="10">
        <f t="shared" si="3"/>
        <v>4.2132204167396088</v>
      </c>
      <c r="I230" s="7" t="s">
        <v>1</v>
      </c>
      <c r="J230" s="9" t="s">
        <v>630</v>
      </c>
      <c r="K230" s="7" t="s">
        <v>37</v>
      </c>
    </row>
    <row r="231" spans="1:11" x14ac:dyDescent="0.25">
      <c r="A231" s="7" t="s">
        <v>139</v>
      </c>
      <c r="B231" s="10">
        <v>7.4657530000000003</v>
      </c>
      <c r="C231" s="11">
        <v>3.5554399999999999</v>
      </c>
      <c r="D231" s="11">
        <v>0.124158</v>
      </c>
      <c r="E231" s="12">
        <v>15.717791999999999</v>
      </c>
      <c r="F231" s="13">
        <v>1813.791986</v>
      </c>
      <c r="G231" s="10">
        <v>-7.0707449999999996</v>
      </c>
      <c r="H231" s="10">
        <f t="shared" si="3"/>
        <v>4.0319379594674833</v>
      </c>
      <c r="I231" s="7" t="s">
        <v>1</v>
      </c>
      <c r="J231" s="9" t="s">
        <v>630</v>
      </c>
      <c r="K231" s="7" t="s">
        <v>37</v>
      </c>
    </row>
    <row r="232" spans="1:11" x14ac:dyDescent="0.25">
      <c r="A232" s="7" t="s">
        <v>140</v>
      </c>
      <c r="B232" s="10">
        <v>7.4</v>
      </c>
      <c r="C232" s="11">
        <v>3.5162390000000001</v>
      </c>
      <c r="D232" s="11">
        <v>0.124737</v>
      </c>
      <c r="E232" s="12">
        <v>15.600201</v>
      </c>
      <c r="F232" s="13">
        <v>1823.6375330000001</v>
      </c>
      <c r="G232" s="10">
        <v>-7.3280000000000003</v>
      </c>
      <c r="H232" s="10">
        <f t="shared" si="3"/>
        <v>3.8822478255928128</v>
      </c>
      <c r="I232" s="7" t="s">
        <v>1</v>
      </c>
      <c r="J232" s="9" t="s">
        <v>630</v>
      </c>
      <c r="K232" s="7" t="s">
        <v>37</v>
      </c>
    </row>
    <row r="233" spans="1:11" x14ac:dyDescent="0.25">
      <c r="A233" s="7" t="s">
        <v>141</v>
      </c>
      <c r="B233" s="10">
        <v>7.4285709999999998</v>
      </c>
      <c r="C233" s="11">
        <v>4.5518359999999998</v>
      </c>
      <c r="D233" s="11">
        <v>0.124998</v>
      </c>
      <c r="E233" s="12">
        <v>16.179192</v>
      </c>
      <c r="F233" s="13">
        <v>1708.7061430000001</v>
      </c>
      <c r="G233" s="10">
        <v>-8.3102040000000006</v>
      </c>
      <c r="H233" s="10">
        <f t="shared" si="3"/>
        <v>3.326691469809461</v>
      </c>
      <c r="I233" s="7" t="s">
        <v>1</v>
      </c>
      <c r="J233" s="9" t="s">
        <v>630</v>
      </c>
      <c r="K233" s="7" t="s">
        <v>10</v>
      </c>
    </row>
    <row r="234" spans="1:11" x14ac:dyDescent="0.25">
      <c r="A234" s="7" t="s">
        <v>144</v>
      </c>
      <c r="B234" s="10">
        <v>7.8</v>
      </c>
      <c r="C234" s="11">
        <v>5.2578279999999999</v>
      </c>
      <c r="D234" s="11">
        <v>0.129522</v>
      </c>
      <c r="E234" s="12">
        <v>13.381607000000001</v>
      </c>
      <c r="F234" s="13">
        <v>1593.3886</v>
      </c>
      <c r="G234" s="10">
        <v>-7.6</v>
      </c>
      <c r="H234" s="10">
        <f t="shared" si="3"/>
        <v>2.8055394794052897</v>
      </c>
      <c r="I234" s="7" t="s">
        <v>1</v>
      </c>
      <c r="J234" s="9" t="s">
        <v>630</v>
      </c>
      <c r="K234" s="7" t="s">
        <v>72</v>
      </c>
    </row>
    <row r="235" spans="1:11" x14ac:dyDescent="0.25">
      <c r="A235" s="7" t="s">
        <v>145</v>
      </c>
      <c r="B235" s="10">
        <v>7.1666670000000003</v>
      </c>
      <c r="C235" s="11">
        <v>6.5851199999999999</v>
      </c>
      <c r="D235" s="11">
        <v>0.15099699999999999</v>
      </c>
      <c r="E235" s="12">
        <v>14.897512000000001</v>
      </c>
      <c r="F235" s="13">
        <v>1651.6571670000001</v>
      </c>
      <c r="G235" s="10">
        <v>-17.355556</v>
      </c>
      <c r="H235" s="10">
        <f t="shared" si="3"/>
        <v>1.4177351889659142</v>
      </c>
      <c r="I235" s="7" t="s">
        <v>1</v>
      </c>
      <c r="J235" s="9" t="s">
        <v>630</v>
      </c>
      <c r="K235" s="7" t="s">
        <v>146</v>
      </c>
    </row>
    <row r="236" spans="1:11" x14ac:dyDescent="0.25">
      <c r="A236" s="7" t="s">
        <v>215</v>
      </c>
      <c r="B236" s="10">
        <v>7.6666670000000003</v>
      </c>
      <c r="C236" s="11">
        <v>4.3734260000000003</v>
      </c>
      <c r="D236" s="11">
        <v>0.114084</v>
      </c>
      <c r="E236" s="12">
        <v>13.14594</v>
      </c>
      <c r="F236" s="13">
        <v>1767.480333</v>
      </c>
      <c r="G236" s="10">
        <v>-9.1160490000000003</v>
      </c>
      <c r="H236" s="10">
        <f t="shared" si="3"/>
        <v>2.5488224568338778</v>
      </c>
      <c r="I236" s="7" t="s">
        <v>1</v>
      </c>
      <c r="J236" s="9" t="s">
        <v>630</v>
      </c>
      <c r="K236" s="7" t="s">
        <v>202</v>
      </c>
    </row>
    <row r="237" spans="1:11" x14ac:dyDescent="0.25">
      <c r="A237" s="7" t="s">
        <v>215</v>
      </c>
      <c r="B237" s="10">
        <v>7.6666670000000003</v>
      </c>
      <c r="C237" s="11">
        <v>4.3734260000000003</v>
      </c>
      <c r="D237" s="11">
        <v>0.114084</v>
      </c>
      <c r="E237" s="12">
        <v>13.14594</v>
      </c>
      <c r="F237" s="13">
        <v>1767.480333</v>
      </c>
      <c r="G237" s="10">
        <v>-9.1160490000000003</v>
      </c>
      <c r="H237" s="10">
        <f t="shared" si="3"/>
        <v>2.5488224568338778</v>
      </c>
      <c r="I237" s="7" t="s">
        <v>203</v>
      </c>
      <c r="J237" s="9" t="s">
        <v>630</v>
      </c>
      <c r="K237" s="7" t="s">
        <v>202</v>
      </c>
    </row>
    <row r="238" spans="1:11" x14ac:dyDescent="0.25">
      <c r="A238" s="7" t="s">
        <v>215</v>
      </c>
      <c r="B238" s="10">
        <v>7.6666670000000003</v>
      </c>
      <c r="C238" s="11">
        <v>4.3734260000000003</v>
      </c>
      <c r="D238" s="11">
        <v>0.114084</v>
      </c>
      <c r="E238" s="12">
        <v>13.14594</v>
      </c>
      <c r="F238" s="13">
        <v>1767.480333</v>
      </c>
      <c r="G238" s="10">
        <v>-9.1160490000000003</v>
      </c>
      <c r="H238" s="10">
        <f t="shared" si="3"/>
        <v>2.5488224568338778</v>
      </c>
      <c r="I238" s="7" t="s">
        <v>204</v>
      </c>
      <c r="J238" s="9" t="s">
        <v>630</v>
      </c>
      <c r="K238" s="7" t="s">
        <v>202</v>
      </c>
    </row>
    <row r="239" spans="1:11" x14ac:dyDescent="0.25">
      <c r="A239" s="7" t="s">
        <v>215</v>
      </c>
      <c r="B239" s="10">
        <v>7.6666670000000003</v>
      </c>
      <c r="C239" s="11">
        <v>4.3734260000000003</v>
      </c>
      <c r="D239" s="11">
        <v>0.114084</v>
      </c>
      <c r="E239" s="12">
        <v>13.14594</v>
      </c>
      <c r="F239" s="13">
        <v>1767.480333</v>
      </c>
      <c r="G239" s="10">
        <v>-9.1160490000000003</v>
      </c>
      <c r="H239" s="10">
        <f t="shared" si="3"/>
        <v>2.5488224568338778</v>
      </c>
      <c r="I239" s="7" t="s">
        <v>203</v>
      </c>
      <c r="J239" s="9" t="s">
        <v>630</v>
      </c>
      <c r="K239" s="7" t="s">
        <v>205</v>
      </c>
    </row>
    <row r="240" spans="1:11" x14ac:dyDescent="0.25">
      <c r="A240" s="7" t="s">
        <v>215</v>
      </c>
      <c r="B240" s="10">
        <v>7.6666670000000003</v>
      </c>
      <c r="C240" s="11">
        <v>4.3734260000000003</v>
      </c>
      <c r="D240" s="11">
        <v>0.114084</v>
      </c>
      <c r="E240" s="12">
        <v>13.14594</v>
      </c>
      <c r="F240" s="13">
        <v>1767.480333</v>
      </c>
      <c r="G240" s="10">
        <v>-9.1160490000000003</v>
      </c>
      <c r="H240" s="10">
        <f t="shared" si="3"/>
        <v>2.5488224568338778</v>
      </c>
      <c r="I240" s="7" t="s">
        <v>1</v>
      </c>
      <c r="J240" s="9" t="s">
        <v>630</v>
      </c>
      <c r="K240" s="7" t="s">
        <v>216</v>
      </c>
    </row>
    <row r="241" spans="1:11" x14ac:dyDescent="0.25">
      <c r="A241" s="7" t="s">
        <v>215</v>
      </c>
      <c r="B241" s="10">
        <v>7.6666670000000003</v>
      </c>
      <c r="C241" s="11">
        <v>4.3734260000000003</v>
      </c>
      <c r="D241" s="11">
        <v>0.114084</v>
      </c>
      <c r="E241" s="12">
        <v>13.14594</v>
      </c>
      <c r="F241" s="13">
        <v>1767.480333</v>
      </c>
      <c r="G241" s="10">
        <v>-9.1160490000000003</v>
      </c>
      <c r="H241" s="10">
        <f t="shared" si="3"/>
        <v>2.5488224568338778</v>
      </c>
      <c r="I241" s="7" t="s">
        <v>217</v>
      </c>
      <c r="J241" s="9" t="s">
        <v>630</v>
      </c>
      <c r="K241" s="7" t="s">
        <v>216</v>
      </c>
    </row>
    <row r="242" spans="1:11" x14ac:dyDescent="0.25">
      <c r="A242" s="7" t="s">
        <v>215</v>
      </c>
      <c r="B242" s="10">
        <v>7.6666670000000003</v>
      </c>
      <c r="C242" s="11">
        <v>4.3734260000000003</v>
      </c>
      <c r="D242" s="11">
        <v>0.114084</v>
      </c>
      <c r="E242" s="12">
        <v>13.14594</v>
      </c>
      <c r="F242" s="13">
        <v>1767.480333</v>
      </c>
      <c r="G242" s="10">
        <v>-9.1160490000000003</v>
      </c>
      <c r="H242" s="10">
        <f t="shared" si="3"/>
        <v>2.5488224568338778</v>
      </c>
      <c r="I242" s="7" t="s">
        <v>218</v>
      </c>
      <c r="J242" s="9" t="s">
        <v>630</v>
      </c>
      <c r="K242" s="7" t="s">
        <v>216</v>
      </c>
    </row>
    <row r="243" spans="1:11" x14ac:dyDescent="0.25">
      <c r="A243" s="7" t="s">
        <v>215</v>
      </c>
      <c r="B243" s="10">
        <v>7.6666670000000003</v>
      </c>
      <c r="C243" s="11">
        <v>4.3734260000000003</v>
      </c>
      <c r="D243" s="11">
        <v>0.114084</v>
      </c>
      <c r="E243" s="12">
        <v>13.14594</v>
      </c>
      <c r="F243" s="13">
        <v>1767.480333</v>
      </c>
      <c r="G243" s="10">
        <v>-9.1160490000000003</v>
      </c>
      <c r="H243" s="10">
        <f t="shared" si="3"/>
        <v>2.5488224568338778</v>
      </c>
      <c r="I243" s="7" t="s">
        <v>219</v>
      </c>
      <c r="J243" s="9" t="s">
        <v>630</v>
      </c>
      <c r="K243" s="7" t="s">
        <v>216</v>
      </c>
    </row>
    <row r="244" spans="1:11" x14ac:dyDescent="0.25">
      <c r="A244" s="7" t="s">
        <v>215</v>
      </c>
      <c r="B244" s="10">
        <v>7.6666670000000003</v>
      </c>
      <c r="C244" s="11">
        <v>4.3734260000000003</v>
      </c>
      <c r="D244" s="11">
        <v>0.114084</v>
      </c>
      <c r="E244" s="12">
        <v>13.14594</v>
      </c>
      <c r="F244" s="13">
        <v>1767.480333</v>
      </c>
      <c r="G244" s="10">
        <v>-9.1160490000000003</v>
      </c>
      <c r="H244" s="10">
        <f t="shared" si="3"/>
        <v>2.5488224568338778</v>
      </c>
      <c r="I244" s="7" t="s">
        <v>220</v>
      </c>
      <c r="J244" s="9" t="s">
        <v>630</v>
      </c>
      <c r="K244" s="7" t="s">
        <v>216</v>
      </c>
    </row>
    <row r="245" spans="1:11" x14ac:dyDescent="0.25">
      <c r="A245" s="7" t="s">
        <v>215</v>
      </c>
      <c r="B245" s="10">
        <v>7.6666670000000003</v>
      </c>
      <c r="C245" s="11">
        <v>4.3734260000000003</v>
      </c>
      <c r="D245" s="11">
        <v>0.114084</v>
      </c>
      <c r="E245" s="12">
        <v>13.14594</v>
      </c>
      <c r="F245" s="13">
        <v>1767.480333</v>
      </c>
      <c r="G245" s="10">
        <v>-9.1160490000000003</v>
      </c>
      <c r="H245" s="10">
        <f t="shared" si="3"/>
        <v>2.5488224568338778</v>
      </c>
      <c r="I245" s="7" t="s">
        <v>221</v>
      </c>
      <c r="J245" s="9" t="s">
        <v>630</v>
      </c>
      <c r="K245" s="7" t="s">
        <v>216</v>
      </c>
    </row>
    <row r="246" spans="1:11" x14ac:dyDescent="0.25">
      <c r="A246" s="7" t="s">
        <v>215</v>
      </c>
      <c r="B246" s="10">
        <v>7.6666670000000003</v>
      </c>
      <c r="C246" s="11">
        <v>4.3734260000000003</v>
      </c>
      <c r="D246" s="11">
        <v>0.114084</v>
      </c>
      <c r="E246" s="12">
        <v>13.14594</v>
      </c>
      <c r="F246" s="13">
        <v>1767.480333</v>
      </c>
      <c r="G246" s="10">
        <v>-9.1160490000000003</v>
      </c>
      <c r="H246" s="10">
        <f t="shared" si="3"/>
        <v>2.5488224568338778</v>
      </c>
      <c r="I246" s="7" t="s">
        <v>1</v>
      </c>
      <c r="J246" s="9" t="s">
        <v>630</v>
      </c>
      <c r="K246" s="7" t="s">
        <v>200</v>
      </c>
    </row>
    <row r="247" spans="1:11" x14ac:dyDescent="0.25">
      <c r="A247" s="7" t="s">
        <v>223</v>
      </c>
      <c r="B247" s="10">
        <v>7.4210529999999997</v>
      </c>
      <c r="C247" s="11">
        <v>4.886552</v>
      </c>
      <c r="D247" s="11">
        <v>0.11754000000000001</v>
      </c>
      <c r="E247" s="12">
        <v>13.332803</v>
      </c>
      <c r="F247" s="13">
        <v>1723.5773160000001</v>
      </c>
      <c r="G247" s="10">
        <v>-10.934072</v>
      </c>
      <c r="H247" s="10">
        <f t="shared" si="3"/>
        <v>2.1016979593235483</v>
      </c>
      <c r="I247" s="7" t="s">
        <v>1</v>
      </c>
      <c r="J247" s="9" t="s">
        <v>630</v>
      </c>
      <c r="K247" s="7" t="s">
        <v>202</v>
      </c>
    </row>
    <row r="248" spans="1:11" x14ac:dyDescent="0.25">
      <c r="A248" s="7" t="s">
        <v>223</v>
      </c>
      <c r="B248" s="10">
        <v>7.4210529999999997</v>
      </c>
      <c r="C248" s="11">
        <v>4.886552</v>
      </c>
      <c r="D248" s="11">
        <v>0.11754000000000001</v>
      </c>
      <c r="E248" s="12">
        <v>13.332803</v>
      </c>
      <c r="F248" s="13">
        <v>1723.5773160000001</v>
      </c>
      <c r="G248" s="10">
        <v>-10.934072</v>
      </c>
      <c r="H248" s="10">
        <f t="shared" si="3"/>
        <v>2.1016979593235483</v>
      </c>
      <c r="I248" s="7" t="s">
        <v>203</v>
      </c>
      <c r="J248" s="9" t="s">
        <v>630</v>
      </c>
      <c r="K248" s="7" t="s">
        <v>202</v>
      </c>
    </row>
    <row r="249" spans="1:11" x14ac:dyDescent="0.25">
      <c r="A249" s="7" t="s">
        <v>223</v>
      </c>
      <c r="B249" s="10">
        <v>7.4210529999999997</v>
      </c>
      <c r="C249" s="11">
        <v>4.886552</v>
      </c>
      <c r="D249" s="11">
        <v>0.11754000000000001</v>
      </c>
      <c r="E249" s="12">
        <v>13.332803</v>
      </c>
      <c r="F249" s="13">
        <v>1723.5773160000001</v>
      </c>
      <c r="G249" s="10">
        <v>-10.934072</v>
      </c>
      <c r="H249" s="10">
        <f t="shared" si="3"/>
        <v>2.1016979593235483</v>
      </c>
      <c r="I249" s="7" t="s">
        <v>204</v>
      </c>
      <c r="J249" s="9" t="s">
        <v>630</v>
      </c>
      <c r="K249" s="7" t="s">
        <v>202</v>
      </c>
    </row>
    <row r="250" spans="1:11" x14ac:dyDescent="0.25">
      <c r="A250" s="7" t="s">
        <v>225</v>
      </c>
      <c r="B250" s="10">
        <v>7.3076920000000003</v>
      </c>
      <c r="C250" s="11">
        <v>5.1060169999999996</v>
      </c>
      <c r="D250" s="11">
        <v>0.119101</v>
      </c>
      <c r="E250" s="12">
        <v>13.370377</v>
      </c>
      <c r="F250" s="13">
        <v>1703.3143849999999</v>
      </c>
      <c r="G250" s="10">
        <v>-11.687048000000001</v>
      </c>
      <c r="H250" s="10">
        <f t="shared" si="3"/>
        <v>1.9486490923091222</v>
      </c>
      <c r="I250" s="7" t="s">
        <v>203</v>
      </c>
      <c r="J250" s="9" t="s">
        <v>630</v>
      </c>
      <c r="K250" s="7" t="s">
        <v>205</v>
      </c>
    </row>
    <row r="251" spans="1:11" x14ac:dyDescent="0.25">
      <c r="A251" s="7" t="s">
        <v>268</v>
      </c>
      <c r="B251" s="10">
        <v>7.0833329999999997</v>
      </c>
      <c r="C251" s="11">
        <v>6.1458890000000004</v>
      </c>
      <c r="D251" s="11">
        <v>0.13555400000000001</v>
      </c>
      <c r="E251" s="12">
        <v>14.534967999999999</v>
      </c>
      <c r="F251" s="13">
        <v>1712.6371670000001</v>
      </c>
      <c r="G251" s="10">
        <v>-17.180555999999999</v>
      </c>
      <c r="H251" s="10">
        <f t="shared" si="3"/>
        <v>1.4489127370473724</v>
      </c>
      <c r="I251" s="7" t="s">
        <v>1</v>
      </c>
      <c r="J251" s="9" t="s">
        <v>630</v>
      </c>
      <c r="K251" s="7" t="s">
        <v>265</v>
      </c>
    </row>
    <row r="252" spans="1:11" x14ac:dyDescent="0.25">
      <c r="A252" s="7" t="s">
        <v>269</v>
      </c>
      <c r="B252" s="10">
        <v>7.2307689999999996</v>
      </c>
      <c r="C252" s="11">
        <v>6.1048640000000001</v>
      </c>
      <c r="D252" s="11">
        <v>0.13603399999999999</v>
      </c>
      <c r="E252" s="12">
        <v>14.233067999999999</v>
      </c>
      <c r="F252" s="13">
        <v>1716.8958459999999</v>
      </c>
      <c r="G252" s="10">
        <v>-16.449704000000001</v>
      </c>
      <c r="H252" s="10">
        <f t="shared" si="3"/>
        <v>1.4855401243107793</v>
      </c>
      <c r="I252" s="7" t="s">
        <v>1</v>
      </c>
      <c r="J252" s="9" t="s">
        <v>630</v>
      </c>
      <c r="K252" s="7" t="s">
        <v>265</v>
      </c>
    </row>
    <row r="253" spans="1:11" x14ac:dyDescent="0.25">
      <c r="A253" s="7" t="s">
        <v>270</v>
      </c>
      <c r="B253" s="10">
        <v>7.4666670000000002</v>
      </c>
      <c r="C253" s="11">
        <v>6.0386439999999997</v>
      </c>
      <c r="D253" s="11">
        <v>0.136799</v>
      </c>
      <c r="E253" s="12">
        <v>13.483293</v>
      </c>
      <c r="F253" s="13">
        <v>1723.7097329999999</v>
      </c>
      <c r="G253" s="10">
        <v>-15.075556000000001</v>
      </c>
      <c r="H253" s="10">
        <f t="shared" si="3"/>
        <v>1.5416534804415019</v>
      </c>
      <c r="I253" s="7" t="s">
        <v>1</v>
      </c>
      <c r="J253" s="9" t="s">
        <v>630</v>
      </c>
      <c r="K253" s="7" t="s">
        <v>265</v>
      </c>
    </row>
    <row r="254" spans="1:11" x14ac:dyDescent="0.25">
      <c r="A254" s="7" t="s">
        <v>279</v>
      </c>
      <c r="B254" s="10">
        <v>7.8888889999999998</v>
      </c>
      <c r="C254" s="11">
        <v>5.5838229999999998</v>
      </c>
      <c r="D254" s="11">
        <v>0.114874</v>
      </c>
      <c r="E254" s="12">
        <v>13.14594</v>
      </c>
      <c r="F254" s="13">
        <v>1537.5851110000001</v>
      </c>
      <c r="G254" s="10">
        <v>-9.2740740000000006</v>
      </c>
      <c r="H254" s="10">
        <f t="shared" si="3"/>
        <v>2.1795169646154795</v>
      </c>
      <c r="I254" s="7" t="s">
        <v>1</v>
      </c>
      <c r="J254" s="9" t="s">
        <v>630</v>
      </c>
      <c r="K254" s="7" t="s">
        <v>5</v>
      </c>
    </row>
    <row r="255" spans="1:11" x14ac:dyDescent="0.25">
      <c r="A255" s="7" t="s">
        <v>280</v>
      </c>
      <c r="B255" s="10">
        <v>8.1999999999999993</v>
      </c>
      <c r="C255" s="11">
        <v>5.3154560000000002</v>
      </c>
      <c r="D255" s="11">
        <v>0.11146300000000001</v>
      </c>
      <c r="E255" s="12">
        <v>13.381607000000001</v>
      </c>
      <c r="F255" s="13">
        <v>1519.5886</v>
      </c>
      <c r="G255" s="10">
        <v>-6.2880000000000003</v>
      </c>
      <c r="H255" s="10">
        <f t="shared" si="3"/>
        <v>3.2338640977862916</v>
      </c>
      <c r="I255" s="7" t="s">
        <v>1</v>
      </c>
      <c r="J255" s="9" t="s">
        <v>630</v>
      </c>
      <c r="K255" s="7" t="s">
        <v>88</v>
      </c>
    </row>
    <row r="256" spans="1:11" x14ac:dyDescent="0.25">
      <c r="A256" s="7" t="s">
        <v>284</v>
      </c>
      <c r="B256" s="10">
        <v>7.5</v>
      </c>
      <c r="C256" s="11">
        <v>6.4795449999999999</v>
      </c>
      <c r="D256" s="11">
        <v>0.105422</v>
      </c>
      <c r="E256" s="12">
        <v>14.897512000000001</v>
      </c>
      <c r="F256" s="13">
        <v>1547.4905000000001</v>
      </c>
      <c r="G256" s="10">
        <v>-12.511111</v>
      </c>
      <c r="H256" s="10">
        <f t="shared" si="3"/>
        <v>1.8426627574190655</v>
      </c>
      <c r="I256" s="7" t="s">
        <v>1</v>
      </c>
      <c r="J256" s="9" t="s">
        <v>630</v>
      </c>
      <c r="K256" s="7" t="s">
        <v>88</v>
      </c>
    </row>
    <row r="257" spans="1:11" x14ac:dyDescent="0.25">
      <c r="A257" s="7" t="s">
        <v>285</v>
      </c>
      <c r="B257" s="10">
        <v>7.5</v>
      </c>
      <c r="C257" s="11">
        <v>6.6644430000000003</v>
      </c>
      <c r="D257" s="11">
        <v>0.14735599999999999</v>
      </c>
      <c r="E257" s="12">
        <v>14.897512000000001</v>
      </c>
      <c r="F257" s="13">
        <v>1590.1571670000001</v>
      </c>
      <c r="G257" s="10">
        <v>-17.477778000000001</v>
      </c>
      <c r="H257" s="10">
        <f t="shared" si="3"/>
        <v>1.3554002961514044</v>
      </c>
      <c r="I257" s="7" t="s">
        <v>1</v>
      </c>
      <c r="J257" s="9" t="s">
        <v>630</v>
      </c>
      <c r="K257" s="7" t="s">
        <v>286</v>
      </c>
    </row>
    <row r="258" spans="1:11" x14ac:dyDescent="0.25">
      <c r="A258" s="7" t="s">
        <v>288</v>
      </c>
      <c r="B258" s="10">
        <v>8.25</v>
      </c>
      <c r="C258" s="11">
        <v>5.806959</v>
      </c>
      <c r="D258" s="11">
        <v>0.124599</v>
      </c>
      <c r="E258" s="12">
        <v>11.526289</v>
      </c>
      <c r="F258" s="13">
        <v>1446.7357500000001</v>
      </c>
      <c r="G258" s="10">
        <v>-9.7249999999999996</v>
      </c>
      <c r="H258" s="10">
        <f t="shared" ref="H258:H321" si="4">(F258*E258)/(1000*ABS(G258))</f>
        <v>1.7147037903477378</v>
      </c>
      <c r="I258" s="7" t="s">
        <v>1</v>
      </c>
      <c r="J258" s="9" t="s">
        <v>630</v>
      </c>
      <c r="K258" s="7" t="s">
        <v>72</v>
      </c>
    </row>
    <row r="259" spans="1:11" x14ac:dyDescent="0.25">
      <c r="A259" s="7" t="s">
        <v>289</v>
      </c>
      <c r="B259" s="10">
        <v>8.1666670000000003</v>
      </c>
      <c r="C259" s="11">
        <v>6.5333050000000004</v>
      </c>
      <c r="D259" s="11">
        <v>0.152033</v>
      </c>
      <c r="E259" s="12">
        <v>14.897512000000001</v>
      </c>
      <c r="F259" s="13">
        <v>1403.7449999999999</v>
      </c>
      <c r="G259" s="10">
        <v>-19.100000000000001</v>
      </c>
      <c r="H259" s="10">
        <f t="shared" si="4"/>
        <v>1.0948852346827225</v>
      </c>
      <c r="I259" s="7" t="s">
        <v>290</v>
      </c>
      <c r="J259" s="9" t="s">
        <v>630</v>
      </c>
      <c r="K259" s="7" t="s">
        <v>291</v>
      </c>
    </row>
    <row r="260" spans="1:11" x14ac:dyDescent="0.25">
      <c r="A260" s="7" t="s">
        <v>302</v>
      </c>
      <c r="B260" s="10">
        <v>8.0943400000000008</v>
      </c>
      <c r="C260" s="11">
        <v>3.3575279999999998</v>
      </c>
      <c r="D260" s="11">
        <v>0.14373</v>
      </c>
      <c r="E260" s="12">
        <v>14.432707000000001</v>
      </c>
      <c r="F260" s="13">
        <v>1674.6446980000001</v>
      </c>
      <c r="G260" s="10">
        <v>-0.55535800000000002</v>
      </c>
      <c r="H260" s="10">
        <f t="shared" si="4"/>
        <v>43.520857276454983</v>
      </c>
      <c r="I260" s="7" t="s">
        <v>1</v>
      </c>
      <c r="J260" s="9" t="s">
        <v>630</v>
      </c>
      <c r="K260" s="7" t="s">
        <v>28</v>
      </c>
    </row>
    <row r="261" spans="1:11" x14ac:dyDescent="0.25">
      <c r="A261" s="7" t="s">
        <v>303</v>
      </c>
      <c r="B261" s="10">
        <v>7.9090910000000001</v>
      </c>
      <c r="C261" s="11">
        <v>3.8643019999999999</v>
      </c>
      <c r="D261" s="11">
        <v>0.14336499999999999</v>
      </c>
      <c r="E261" s="12">
        <v>14.697982</v>
      </c>
      <c r="F261" s="13">
        <v>1647.687545</v>
      </c>
      <c r="G261" s="10">
        <v>-2.3669419999999999</v>
      </c>
      <c r="H261" s="10">
        <f t="shared" si="4"/>
        <v>10.231633000738585</v>
      </c>
      <c r="I261" s="7" t="s">
        <v>1</v>
      </c>
      <c r="J261" s="9" t="s">
        <v>630</v>
      </c>
      <c r="K261" s="7" t="s">
        <v>28</v>
      </c>
    </row>
    <row r="262" spans="1:11" x14ac:dyDescent="0.25">
      <c r="A262" s="7" t="s">
        <v>304</v>
      </c>
      <c r="B262" s="10">
        <v>7.6551720000000003</v>
      </c>
      <c r="C262" s="11">
        <v>4.4664669999999997</v>
      </c>
      <c r="D262" s="11">
        <v>0.14286299999999999</v>
      </c>
      <c r="E262" s="12">
        <v>14.871544999999999</v>
      </c>
      <c r="F262" s="13">
        <v>1610.7376549999999</v>
      </c>
      <c r="G262" s="10">
        <v>-4.6254460000000002</v>
      </c>
      <c r="H262" s="10">
        <f t="shared" si="4"/>
        <v>5.1787778993694822</v>
      </c>
      <c r="I262" s="7" t="s">
        <v>1</v>
      </c>
      <c r="J262" s="9" t="s">
        <v>630</v>
      </c>
      <c r="K262" s="7" t="s">
        <v>28</v>
      </c>
    </row>
    <row r="263" spans="1:11" x14ac:dyDescent="0.25">
      <c r="A263" s="7" t="s">
        <v>306</v>
      </c>
      <c r="B263" s="10">
        <v>7.6825400000000004</v>
      </c>
      <c r="C263" s="11">
        <v>4.3199339999999999</v>
      </c>
      <c r="D263" s="11">
        <v>0.139234</v>
      </c>
      <c r="E263" s="12">
        <v>14.7361</v>
      </c>
      <c r="F263" s="13">
        <v>1626.631492</v>
      </c>
      <c r="G263" s="10">
        <v>-3.8639459999999999</v>
      </c>
      <c r="H263" s="10">
        <f t="shared" si="4"/>
        <v>6.2035557249664466</v>
      </c>
      <c r="I263" s="7" t="s">
        <v>1</v>
      </c>
      <c r="J263" s="9" t="s">
        <v>630</v>
      </c>
      <c r="K263" s="7" t="s">
        <v>28</v>
      </c>
    </row>
    <row r="264" spans="1:11" x14ac:dyDescent="0.25">
      <c r="A264" s="7" t="s">
        <v>307</v>
      </c>
      <c r="B264" s="10">
        <v>7.9206349999999999</v>
      </c>
      <c r="C264" s="11">
        <v>4.3014900000000003</v>
      </c>
      <c r="D264" s="11">
        <v>0.144007</v>
      </c>
      <c r="E264" s="12">
        <v>14.7361</v>
      </c>
      <c r="F264" s="13">
        <v>1590.648952</v>
      </c>
      <c r="G264" s="10">
        <v>-2.5739480000000001</v>
      </c>
      <c r="H264" s="10">
        <f t="shared" si="4"/>
        <v>9.1066183239005589</v>
      </c>
      <c r="I264" s="7" t="s">
        <v>1</v>
      </c>
      <c r="J264" s="9" t="s">
        <v>630</v>
      </c>
      <c r="K264" s="7" t="s">
        <v>28</v>
      </c>
    </row>
    <row r="265" spans="1:11" x14ac:dyDescent="0.25">
      <c r="A265" s="7" t="s">
        <v>318</v>
      </c>
      <c r="B265" s="10">
        <v>7.7916670000000003</v>
      </c>
      <c r="C265" s="11">
        <v>4.7433899999999998</v>
      </c>
      <c r="D265" s="11">
        <v>0.12176099999999999</v>
      </c>
      <c r="E265" s="12">
        <v>13.351414</v>
      </c>
      <c r="F265" s="13">
        <v>1629.849667</v>
      </c>
      <c r="G265" s="10">
        <v>-3.7361110000000002</v>
      </c>
      <c r="H265" s="10">
        <f t="shared" si="4"/>
        <v>5.8244515920108197</v>
      </c>
      <c r="I265" s="7" t="s">
        <v>1</v>
      </c>
      <c r="J265" s="9" t="s">
        <v>630</v>
      </c>
      <c r="K265" s="7" t="s">
        <v>310</v>
      </c>
    </row>
    <row r="266" spans="1:11" x14ac:dyDescent="0.25">
      <c r="A266" s="7" t="s">
        <v>328</v>
      </c>
      <c r="B266" s="10">
        <v>8</v>
      </c>
      <c r="C266" s="11">
        <v>4.8970789999999997</v>
      </c>
      <c r="D266" s="11">
        <v>0.124809</v>
      </c>
      <c r="E266" s="12">
        <v>12.976464</v>
      </c>
      <c r="F266" s="13">
        <v>1622.9905000000001</v>
      </c>
      <c r="G266" s="10">
        <v>-6.5222220000000002</v>
      </c>
      <c r="H266" s="10">
        <f t="shared" si="4"/>
        <v>3.2290648486960429</v>
      </c>
      <c r="I266" s="7" t="s">
        <v>1</v>
      </c>
      <c r="J266" s="9" t="s">
        <v>630</v>
      </c>
      <c r="K266" s="7" t="s">
        <v>312</v>
      </c>
    </row>
    <row r="267" spans="1:11" x14ac:dyDescent="0.25">
      <c r="A267" s="7" t="s">
        <v>330</v>
      </c>
      <c r="B267" s="10">
        <v>7.8387099999999998</v>
      </c>
      <c r="C267" s="11">
        <v>5.1403980000000002</v>
      </c>
      <c r="D267" s="11">
        <v>0.126606</v>
      </c>
      <c r="E267" s="12">
        <v>13.017662</v>
      </c>
      <c r="F267" s="13">
        <v>1600.7431610000001</v>
      </c>
      <c r="G267" s="10">
        <v>-7.631634</v>
      </c>
      <c r="H267" s="10">
        <f t="shared" si="4"/>
        <v>2.7304681302470195</v>
      </c>
      <c r="I267" s="7" t="s">
        <v>1</v>
      </c>
      <c r="J267" s="9" t="s">
        <v>630</v>
      </c>
      <c r="K267" s="7" t="s">
        <v>312</v>
      </c>
    </row>
    <row r="268" spans="1:11" x14ac:dyDescent="0.25">
      <c r="A268" s="7" t="s">
        <v>344</v>
      </c>
      <c r="B268" s="10">
        <v>7.1860470000000003</v>
      </c>
      <c r="C268" s="11">
        <v>3.6293980000000001</v>
      </c>
      <c r="D268" s="11">
        <v>0.12989899999999999</v>
      </c>
      <c r="E268" s="12">
        <v>12.320119999999999</v>
      </c>
      <c r="F268" s="13">
        <v>1758.0225350000001</v>
      </c>
      <c r="G268" s="10">
        <v>-5.5251489999999999</v>
      </c>
      <c r="H268" s="10">
        <f t="shared" si="4"/>
        <v>3.9200840726474895</v>
      </c>
      <c r="I268" s="7" t="s">
        <v>1</v>
      </c>
      <c r="J268" s="9" t="s">
        <v>630</v>
      </c>
      <c r="K268" s="7" t="s">
        <v>345</v>
      </c>
    </row>
    <row r="269" spans="1:11" x14ac:dyDescent="0.25">
      <c r="A269" s="7" t="s">
        <v>344</v>
      </c>
      <c r="B269" s="10">
        <v>7.1860470000000003</v>
      </c>
      <c r="C269" s="11">
        <v>3.6293980000000001</v>
      </c>
      <c r="D269" s="11">
        <v>0.12989899999999999</v>
      </c>
      <c r="E269" s="12">
        <v>12.320119999999999</v>
      </c>
      <c r="F269" s="13">
        <v>1758.0225350000001</v>
      </c>
      <c r="G269" s="10">
        <v>-5.5251489999999999</v>
      </c>
      <c r="H269" s="10">
        <f t="shared" si="4"/>
        <v>3.9200840726474895</v>
      </c>
      <c r="I269" s="7" t="s">
        <v>1</v>
      </c>
      <c r="J269" s="9" t="s">
        <v>630</v>
      </c>
      <c r="K269" s="7" t="s">
        <v>167</v>
      </c>
    </row>
    <row r="270" spans="1:11" x14ac:dyDescent="0.25">
      <c r="A270" s="7" t="s">
        <v>385</v>
      </c>
      <c r="B270" s="10">
        <v>7.3333329999999997</v>
      </c>
      <c r="C270" s="11">
        <v>1.067849</v>
      </c>
      <c r="D270" s="11">
        <v>0.155635</v>
      </c>
      <c r="E270" s="12">
        <v>14.897512000000001</v>
      </c>
      <c r="F270" s="13">
        <v>1702.866667</v>
      </c>
      <c r="G270" s="10">
        <v>-8.3666669999999996</v>
      </c>
      <c r="H270" s="10">
        <f t="shared" si="4"/>
        <v>3.032088716574056</v>
      </c>
      <c r="I270" s="7" t="s">
        <v>1</v>
      </c>
      <c r="J270" s="9" t="s">
        <v>630</v>
      </c>
      <c r="K270" s="7" t="s">
        <v>369</v>
      </c>
    </row>
    <row r="271" spans="1:11" x14ac:dyDescent="0.25">
      <c r="A271" s="7" t="s">
        <v>419</v>
      </c>
      <c r="B271" s="10">
        <v>7.3333329999999997</v>
      </c>
      <c r="C271" s="11">
        <v>5.8125600000000004</v>
      </c>
      <c r="D271" s="11">
        <v>0.151813</v>
      </c>
      <c r="E271" s="12">
        <v>14.897512000000001</v>
      </c>
      <c r="F271" s="13">
        <v>1824.833333</v>
      </c>
      <c r="G271" s="10">
        <v>-13.5</v>
      </c>
      <c r="H271" s="10">
        <f t="shared" si="4"/>
        <v>2.0137389982494445</v>
      </c>
      <c r="I271" s="7" t="s">
        <v>1</v>
      </c>
      <c r="J271" s="9" t="s">
        <v>630</v>
      </c>
      <c r="K271" s="7" t="s">
        <v>369</v>
      </c>
    </row>
    <row r="272" spans="1:11" x14ac:dyDescent="0.25">
      <c r="A272" s="7" t="s">
        <v>423</v>
      </c>
      <c r="B272" s="10">
        <v>7.5</v>
      </c>
      <c r="C272" s="11">
        <v>1.7912619999999999</v>
      </c>
      <c r="D272" s="11">
        <v>0.13609599999999999</v>
      </c>
      <c r="E272" s="12">
        <v>14.897512000000001</v>
      </c>
      <c r="F272" s="13">
        <v>1864.833333</v>
      </c>
      <c r="G272" s="10">
        <v>-7.5555560000000002</v>
      </c>
      <c r="H272" s="10">
        <f t="shared" si="4"/>
        <v>3.6769467338164783</v>
      </c>
      <c r="I272" s="7" t="s">
        <v>1</v>
      </c>
      <c r="J272" s="9" t="s">
        <v>630</v>
      </c>
      <c r="K272" s="7" t="s">
        <v>369</v>
      </c>
    </row>
    <row r="273" spans="1:11" x14ac:dyDescent="0.25">
      <c r="A273" s="7" t="s">
        <v>502</v>
      </c>
      <c r="B273" s="10">
        <v>8.5</v>
      </c>
      <c r="C273" s="11">
        <v>0.79227700000000001</v>
      </c>
      <c r="D273" s="11">
        <v>0.14555899999999999</v>
      </c>
      <c r="E273" s="12">
        <v>12.967074999999999</v>
      </c>
      <c r="F273" s="13">
        <v>1660.405</v>
      </c>
      <c r="G273" s="10">
        <v>4.6687500000000002</v>
      </c>
      <c r="H273" s="10">
        <f t="shared" si="4"/>
        <v>4.61164041025435</v>
      </c>
      <c r="I273" s="7" t="s">
        <v>1</v>
      </c>
      <c r="J273" s="9" t="s">
        <v>630</v>
      </c>
      <c r="K273" s="7" t="s">
        <v>501</v>
      </c>
    </row>
    <row r="274" spans="1:11" x14ac:dyDescent="0.25">
      <c r="A274" s="7" t="s">
        <v>504</v>
      </c>
      <c r="B274" s="10">
        <v>8.625</v>
      </c>
      <c r="C274" s="11">
        <v>0.96895799999999999</v>
      </c>
      <c r="D274" s="11">
        <v>0.13656499999999999</v>
      </c>
      <c r="E274" s="12">
        <v>12.967074999999999</v>
      </c>
      <c r="F274" s="13">
        <v>1732.655</v>
      </c>
      <c r="G274" s="10">
        <v>3.3</v>
      </c>
      <c r="H274" s="10">
        <f t="shared" si="4"/>
        <v>6.8083234345833326</v>
      </c>
      <c r="I274" s="7" t="s">
        <v>1</v>
      </c>
      <c r="J274" s="9" t="s">
        <v>630</v>
      </c>
      <c r="K274" s="7" t="s">
        <v>501</v>
      </c>
    </row>
    <row r="275" spans="1:11" x14ac:dyDescent="0.25">
      <c r="A275" s="7" t="s">
        <v>505</v>
      </c>
      <c r="B275" s="10">
        <v>8.25</v>
      </c>
      <c r="C275" s="11">
        <v>0.86188100000000001</v>
      </c>
      <c r="D275" s="11">
        <v>0.14916399999999999</v>
      </c>
      <c r="E275" s="12">
        <v>12.967074999999999</v>
      </c>
      <c r="F275" s="13">
        <v>1706.53</v>
      </c>
      <c r="G275" s="10">
        <v>4.5374999999999996</v>
      </c>
      <c r="H275" s="10">
        <f t="shared" si="4"/>
        <v>4.8768490357575756</v>
      </c>
      <c r="I275" s="7" t="s">
        <v>1</v>
      </c>
      <c r="J275" s="9" t="s">
        <v>630</v>
      </c>
      <c r="K275" s="7" t="s">
        <v>501</v>
      </c>
    </row>
    <row r="276" spans="1:11" x14ac:dyDescent="0.25">
      <c r="A276" s="7" t="s">
        <v>506</v>
      </c>
      <c r="B276" s="10">
        <v>8.4</v>
      </c>
      <c r="C276" s="11">
        <v>0.889177</v>
      </c>
      <c r="D276" s="11">
        <v>0.141845</v>
      </c>
      <c r="E276" s="12">
        <v>13.381607000000001</v>
      </c>
      <c r="F276" s="13">
        <v>1719.124</v>
      </c>
      <c r="G276" s="10">
        <v>2.7360000000000002</v>
      </c>
      <c r="H276" s="10">
        <f t="shared" si="4"/>
        <v>8.4081292954195916</v>
      </c>
      <c r="I276" s="7" t="s">
        <v>1</v>
      </c>
      <c r="J276" s="9" t="s">
        <v>630</v>
      </c>
      <c r="K276" s="7" t="s">
        <v>28</v>
      </c>
    </row>
    <row r="277" spans="1:11" x14ac:dyDescent="0.25">
      <c r="A277" s="7" t="s">
        <v>506</v>
      </c>
      <c r="B277" s="10">
        <v>8.4</v>
      </c>
      <c r="C277" s="11">
        <v>0.889177</v>
      </c>
      <c r="D277" s="11">
        <v>0.141845</v>
      </c>
      <c r="E277" s="12">
        <v>13.381607000000001</v>
      </c>
      <c r="F277" s="13">
        <v>1719.124</v>
      </c>
      <c r="G277" s="10">
        <v>2.7360000000000002</v>
      </c>
      <c r="H277" s="10">
        <f t="shared" si="4"/>
        <v>8.4081292954195916</v>
      </c>
      <c r="I277" s="7" t="s">
        <v>1</v>
      </c>
      <c r="J277" s="9" t="s">
        <v>630</v>
      </c>
      <c r="K277" s="7" t="s">
        <v>501</v>
      </c>
    </row>
    <row r="278" spans="1:11" x14ac:dyDescent="0.25">
      <c r="A278" s="7" t="s">
        <v>508</v>
      </c>
      <c r="B278" s="10">
        <v>8</v>
      </c>
      <c r="C278" s="11">
        <v>0.84057400000000004</v>
      </c>
      <c r="D278" s="11">
        <v>0.12889600000000001</v>
      </c>
      <c r="E278" s="12">
        <v>12.885966</v>
      </c>
      <c r="F278" s="13">
        <v>1798.088571</v>
      </c>
      <c r="G278" s="10">
        <v>2.6122450000000002</v>
      </c>
      <c r="H278" s="10">
        <f t="shared" si="4"/>
        <v>8.8698066953500074</v>
      </c>
      <c r="I278" s="7" t="s">
        <v>1</v>
      </c>
      <c r="J278" s="9" t="s">
        <v>630</v>
      </c>
      <c r="K278" s="7" t="s">
        <v>501</v>
      </c>
    </row>
    <row r="279" spans="1:11" x14ac:dyDescent="0.25">
      <c r="A279" s="7" t="s">
        <v>192</v>
      </c>
      <c r="B279" s="10">
        <v>7.3846150000000002</v>
      </c>
      <c r="C279" s="11">
        <v>5.1192859999999998</v>
      </c>
      <c r="D279" s="11">
        <v>0.14940100000000001</v>
      </c>
      <c r="E279" s="12">
        <v>14.233067999999999</v>
      </c>
      <c r="F279" s="13">
        <v>1790.1266149999999</v>
      </c>
      <c r="G279" s="10">
        <v>-10.71716</v>
      </c>
      <c r="H279" s="10">
        <f t="shared" si="4"/>
        <v>2.3774016474424959</v>
      </c>
      <c r="I279" s="7" t="s">
        <v>1</v>
      </c>
      <c r="J279" s="9" t="s">
        <v>662</v>
      </c>
      <c r="K279" s="7" t="s">
        <v>176</v>
      </c>
    </row>
    <row r="280" spans="1:11" x14ac:dyDescent="0.25">
      <c r="A280" s="7" t="s">
        <v>210</v>
      </c>
      <c r="B280" s="10">
        <v>7.528302</v>
      </c>
      <c r="C280" s="11">
        <v>3.523237</v>
      </c>
      <c r="D280" s="11">
        <v>0.112306</v>
      </c>
      <c r="E280" s="12">
        <v>12.257935</v>
      </c>
      <c r="F280" s="13">
        <v>1876.791868</v>
      </c>
      <c r="G280" s="10">
        <v>-7.0345319999999996</v>
      </c>
      <c r="H280" s="10">
        <f t="shared" si="4"/>
        <v>3.2703799949268242</v>
      </c>
      <c r="I280" s="7" t="s">
        <v>166</v>
      </c>
      <c r="J280" s="9" t="s">
        <v>662</v>
      </c>
      <c r="K280" s="7" t="s">
        <v>167</v>
      </c>
    </row>
    <row r="281" spans="1:11" x14ac:dyDescent="0.25">
      <c r="A281" s="7" t="s">
        <v>344</v>
      </c>
      <c r="B281" s="10">
        <v>7.1860470000000003</v>
      </c>
      <c r="C281" s="11">
        <v>3.6293980000000001</v>
      </c>
      <c r="D281" s="11">
        <v>0.12989899999999999</v>
      </c>
      <c r="E281" s="12">
        <v>12.320119999999999</v>
      </c>
      <c r="F281" s="13">
        <v>1758.0225350000001</v>
      </c>
      <c r="G281" s="10">
        <v>-5.5251489999999999</v>
      </c>
      <c r="H281" s="10">
        <f t="shared" si="4"/>
        <v>3.9200840726474895</v>
      </c>
      <c r="I281" s="7" t="s">
        <v>166</v>
      </c>
      <c r="J281" s="9" t="s">
        <v>662</v>
      </c>
      <c r="K281" s="7" t="s">
        <v>167</v>
      </c>
    </row>
    <row r="282" spans="1:11" x14ac:dyDescent="0.25">
      <c r="A282" s="7" t="s">
        <v>370</v>
      </c>
      <c r="B282" s="10">
        <v>7.5</v>
      </c>
      <c r="C282" s="11">
        <v>5.0856389999999996</v>
      </c>
      <c r="D282" s="11">
        <v>0.14863999999999999</v>
      </c>
      <c r="E282" s="12">
        <v>17.289432999999999</v>
      </c>
      <c r="F282" s="13">
        <v>1811.2025000000001</v>
      </c>
      <c r="G282" s="10">
        <v>-8.1062499999999993</v>
      </c>
      <c r="H282" s="10">
        <f t="shared" si="4"/>
        <v>3.8630272040934468</v>
      </c>
      <c r="I282" s="7" t="s">
        <v>1</v>
      </c>
      <c r="J282" s="9" t="s">
        <v>725</v>
      </c>
      <c r="K282" s="7" t="s">
        <v>12</v>
      </c>
    </row>
    <row r="283" spans="1:11" x14ac:dyDescent="0.25">
      <c r="A283" s="7" t="s">
        <v>396</v>
      </c>
      <c r="B283" s="10">
        <v>8</v>
      </c>
      <c r="C283" s="11">
        <v>0.92408100000000004</v>
      </c>
      <c r="D283" s="11">
        <v>0.13836200000000001</v>
      </c>
      <c r="E283" s="12">
        <v>13.381607000000001</v>
      </c>
      <c r="F283" s="13">
        <v>1801.2</v>
      </c>
      <c r="G283" s="10">
        <v>-4.1920000000000002</v>
      </c>
      <c r="H283" s="10">
        <f t="shared" si="4"/>
        <v>5.7497496489503819</v>
      </c>
      <c r="I283" s="7" t="s">
        <v>404</v>
      </c>
      <c r="J283" s="9" t="s">
        <v>685</v>
      </c>
      <c r="K283" s="7" t="s">
        <v>401</v>
      </c>
    </row>
    <row r="284" spans="1:11" x14ac:dyDescent="0.25">
      <c r="A284" s="7" t="s">
        <v>32</v>
      </c>
      <c r="B284" s="10">
        <v>8.2727269999999997</v>
      </c>
      <c r="C284" s="11">
        <v>3.9462760000000001</v>
      </c>
      <c r="D284" s="11">
        <v>0.11065800000000001</v>
      </c>
      <c r="E284" s="12">
        <v>14.697982</v>
      </c>
      <c r="F284" s="13">
        <v>1692.9602729999999</v>
      </c>
      <c r="G284" s="10">
        <v>-1.923967</v>
      </c>
      <c r="H284" s="10">
        <f t="shared" si="4"/>
        <v>12.933225787796301</v>
      </c>
      <c r="I284" s="7" t="s">
        <v>616</v>
      </c>
      <c r="J284" s="9" t="s">
        <v>640</v>
      </c>
      <c r="K284" s="7" t="s">
        <v>617</v>
      </c>
    </row>
    <row r="285" spans="1:11" x14ac:dyDescent="0.25">
      <c r="A285" s="7" t="s">
        <v>32</v>
      </c>
      <c r="B285" s="10">
        <v>8.2727269999999997</v>
      </c>
      <c r="C285" s="11">
        <v>3.9462760000000001</v>
      </c>
      <c r="D285" s="11">
        <v>0.11065800000000001</v>
      </c>
      <c r="E285" s="12">
        <v>14.697982</v>
      </c>
      <c r="F285" s="13">
        <v>1692.9602729999999</v>
      </c>
      <c r="G285" s="10">
        <v>-1.923967</v>
      </c>
      <c r="H285" s="10">
        <f t="shared" si="4"/>
        <v>12.933225787796301</v>
      </c>
      <c r="I285" s="7" t="s">
        <v>619</v>
      </c>
      <c r="J285" s="9" t="s">
        <v>640</v>
      </c>
      <c r="K285" s="7" t="s">
        <v>617</v>
      </c>
    </row>
    <row r="286" spans="1:11" x14ac:dyDescent="0.25">
      <c r="A286" s="7" t="s">
        <v>56</v>
      </c>
      <c r="B286" s="10">
        <v>7.7272730000000003</v>
      </c>
      <c r="C286" s="11">
        <v>5.0002899999999997</v>
      </c>
      <c r="D286" s="11">
        <v>0.121915</v>
      </c>
      <c r="E286" s="12">
        <v>14.697982</v>
      </c>
      <c r="F286" s="13">
        <v>1617.080545</v>
      </c>
      <c r="G286" s="10">
        <v>-5.3619830000000004</v>
      </c>
      <c r="H286" s="10">
        <f t="shared" si="4"/>
        <v>4.4326549977797747</v>
      </c>
      <c r="I286" s="7" t="s">
        <v>1</v>
      </c>
      <c r="J286" s="9" t="s">
        <v>640</v>
      </c>
      <c r="K286" s="7" t="s">
        <v>38</v>
      </c>
    </row>
    <row r="287" spans="1:11" x14ac:dyDescent="0.25">
      <c r="A287" s="7" t="s">
        <v>57</v>
      </c>
      <c r="B287" s="10">
        <v>7.7</v>
      </c>
      <c r="C287" s="11">
        <v>5.3271889999999997</v>
      </c>
      <c r="D287" s="11">
        <v>0.118615</v>
      </c>
      <c r="E287" s="12">
        <v>14.534236</v>
      </c>
      <c r="F287" s="13">
        <v>1601.8266000000001</v>
      </c>
      <c r="G287" s="10">
        <v>-8.82</v>
      </c>
      <c r="H287" s="10">
        <f t="shared" si="4"/>
        <v>2.6396061037956464</v>
      </c>
      <c r="I287" s="7" t="s">
        <v>1</v>
      </c>
      <c r="J287" s="9" t="s">
        <v>640</v>
      </c>
      <c r="K287" s="7" t="s">
        <v>5</v>
      </c>
    </row>
    <row r="288" spans="1:11" x14ac:dyDescent="0.25">
      <c r="A288" s="7" t="s">
        <v>58</v>
      </c>
      <c r="B288" s="10">
        <v>8</v>
      </c>
      <c r="C288" s="11">
        <v>5.0918390000000002</v>
      </c>
      <c r="D288" s="11">
        <v>0.117175</v>
      </c>
      <c r="E288" s="12">
        <v>14.697982</v>
      </c>
      <c r="F288" s="13">
        <v>1579.626</v>
      </c>
      <c r="G288" s="10">
        <v>-5.8644629999999998</v>
      </c>
      <c r="H288" s="10">
        <f t="shared" si="4"/>
        <v>3.9589838856058943</v>
      </c>
      <c r="I288" s="7" t="s">
        <v>1</v>
      </c>
      <c r="J288" s="9" t="s">
        <v>640</v>
      </c>
      <c r="K288" s="7" t="s">
        <v>38</v>
      </c>
    </row>
    <row r="289" spans="1:11" x14ac:dyDescent="0.25">
      <c r="A289" s="7" t="s">
        <v>69</v>
      </c>
      <c r="B289" s="10">
        <v>7.8181820000000002</v>
      </c>
      <c r="C289" s="11">
        <v>5.0722329999999998</v>
      </c>
      <c r="D289" s="11">
        <v>0.12401</v>
      </c>
      <c r="E289" s="12">
        <v>14.697982</v>
      </c>
      <c r="F289" s="13">
        <v>1613.1714549999999</v>
      </c>
      <c r="G289" s="10">
        <v>-6.406612</v>
      </c>
      <c r="H289" s="10">
        <f t="shared" si="4"/>
        <v>3.7009210185514294</v>
      </c>
      <c r="I289" s="7" t="s">
        <v>1</v>
      </c>
      <c r="J289" s="9" t="s">
        <v>640</v>
      </c>
      <c r="K289" s="7" t="s">
        <v>38</v>
      </c>
    </row>
    <row r="290" spans="1:11" x14ac:dyDescent="0.25">
      <c r="A290" s="7" t="s">
        <v>70</v>
      </c>
      <c r="B290" s="10">
        <v>7.6363640000000004</v>
      </c>
      <c r="C290" s="11">
        <v>5.0002899999999997</v>
      </c>
      <c r="D290" s="11">
        <v>0.11973399999999999</v>
      </c>
      <c r="E290" s="12">
        <v>14.697982</v>
      </c>
      <c r="F290" s="13">
        <v>1620.716909</v>
      </c>
      <c r="G290" s="10">
        <v>-4.7338839999999998</v>
      </c>
      <c r="H290" s="10">
        <f t="shared" si="4"/>
        <v>5.0320768222410264</v>
      </c>
      <c r="I290" s="7" t="s">
        <v>1</v>
      </c>
      <c r="J290" s="9" t="s">
        <v>640</v>
      </c>
      <c r="K290" s="7" t="s">
        <v>38</v>
      </c>
    </row>
    <row r="291" spans="1:11" x14ac:dyDescent="0.25">
      <c r="A291" s="7" t="s">
        <v>71</v>
      </c>
      <c r="B291" s="10">
        <v>7.8333329999999997</v>
      </c>
      <c r="C291" s="11">
        <v>4.8841400000000004</v>
      </c>
      <c r="D291" s="11">
        <v>0.11908199999999999</v>
      </c>
      <c r="E291" s="12">
        <v>14.897512000000001</v>
      </c>
      <c r="F291" s="13">
        <v>1629.6571670000001</v>
      </c>
      <c r="G291" s="10">
        <v>-5.4888890000000004</v>
      </c>
      <c r="H291" s="10">
        <f t="shared" si="4"/>
        <v>4.4230876596827713</v>
      </c>
      <c r="I291" s="7" t="s">
        <v>1</v>
      </c>
      <c r="J291" s="9" t="s">
        <v>640</v>
      </c>
      <c r="K291" s="7" t="s">
        <v>28</v>
      </c>
    </row>
    <row r="292" spans="1:11" x14ac:dyDescent="0.25">
      <c r="A292" s="7" t="s">
        <v>71</v>
      </c>
      <c r="B292" s="10">
        <v>7.8333329999999997</v>
      </c>
      <c r="C292" s="11">
        <v>4.8841400000000004</v>
      </c>
      <c r="D292" s="11">
        <v>0.11908199999999999</v>
      </c>
      <c r="E292" s="12">
        <v>14.897512000000001</v>
      </c>
      <c r="F292" s="13">
        <v>1629.6571670000001</v>
      </c>
      <c r="G292" s="10">
        <v>-5.4888890000000004</v>
      </c>
      <c r="H292" s="10">
        <f t="shared" si="4"/>
        <v>4.4230876596827713</v>
      </c>
      <c r="I292" s="7" t="s">
        <v>1</v>
      </c>
      <c r="J292" s="9" t="s">
        <v>640</v>
      </c>
      <c r="K292" s="7" t="s">
        <v>38</v>
      </c>
    </row>
    <row r="293" spans="1:11" x14ac:dyDescent="0.25">
      <c r="A293" s="7" t="s">
        <v>126</v>
      </c>
      <c r="B293" s="10">
        <v>7.2857139999999996</v>
      </c>
      <c r="C293" s="11">
        <v>6.3068580000000001</v>
      </c>
      <c r="D293" s="11">
        <v>0.142571</v>
      </c>
      <c r="E293" s="12">
        <v>16.179192</v>
      </c>
      <c r="F293" s="13">
        <v>1674.420429</v>
      </c>
      <c r="G293" s="10">
        <v>-14.277551000000001</v>
      </c>
      <c r="H293" s="10">
        <f t="shared" si="4"/>
        <v>1.897438125734124</v>
      </c>
      <c r="I293" s="7" t="s">
        <v>1</v>
      </c>
      <c r="J293" s="9" t="s">
        <v>640</v>
      </c>
      <c r="K293" s="7" t="s">
        <v>10</v>
      </c>
    </row>
    <row r="294" spans="1:11" x14ac:dyDescent="0.25">
      <c r="A294" s="7" t="s">
        <v>142</v>
      </c>
      <c r="B294" s="10">
        <v>7.4444439999999998</v>
      </c>
      <c r="C294" s="11">
        <v>5.5183879999999998</v>
      </c>
      <c r="D294" s="11">
        <v>0.13169700000000001</v>
      </c>
      <c r="E294" s="12">
        <v>13.14594</v>
      </c>
      <c r="F294" s="13">
        <v>1619.5851110000001</v>
      </c>
      <c r="G294" s="10">
        <v>-10.854321000000001</v>
      </c>
      <c r="H294" s="10">
        <f t="shared" si="4"/>
        <v>1.9615200890133377</v>
      </c>
      <c r="I294" s="7" t="s">
        <v>1</v>
      </c>
      <c r="J294" s="9" t="s">
        <v>640</v>
      </c>
      <c r="K294" s="7" t="s">
        <v>33</v>
      </c>
    </row>
    <row r="295" spans="1:11" x14ac:dyDescent="0.25">
      <c r="A295" s="7" t="s">
        <v>142</v>
      </c>
      <c r="B295" s="10">
        <v>7.4444439999999998</v>
      </c>
      <c r="C295" s="11">
        <v>5.5183879999999998</v>
      </c>
      <c r="D295" s="11">
        <v>0.13169700000000001</v>
      </c>
      <c r="E295" s="12">
        <v>13.14594</v>
      </c>
      <c r="F295" s="13">
        <v>1619.5851110000001</v>
      </c>
      <c r="G295" s="10">
        <v>-10.854321000000001</v>
      </c>
      <c r="H295" s="10">
        <f t="shared" si="4"/>
        <v>1.9615200890133377</v>
      </c>
      <c r="I295" s="7" t="s">
        <v>1</v>
      </c>
      <c r="J295" s="9" t="s">
        <v>640</v>
      </c>
      <c r="K295" s="7" t="s">
        <v>5</v>
      </c>
    </row>
    <row r="296" spans="1:11" x14ac:dyDescent="0.25">
      <c r="A296" s="7" t="s">
        <v>144</v>
      </c>
      <c r="B296" s="10">
        <v>7.8</v>
      </c>
      <c r="C296" s="11">
        <v>5.2578279999999999</v>
      </c>
      <c r="D296" s="11">
        <v>0.129522</v>
      </c>
      <c r="E296" s="12">
        <v>13.381607000000001</v>
      </c>
      <c r="F296" s="13">
        <v>1593.3886</v>
      </c>
      <c r="G296" s="10">
        <v>-7.6</v>
      </c>
      <c r="H296" s="10">
        <f t="shared" si="4"/>
        <v>2.8055394794052897</v>
      </c>
      <c r="I296" s="7" t="s">
        <v>1</v>
      </c>
      <c r="J296" s="9" t="s">
        <v>640</v>
      </c>
      <c r="K296" s="7" t="s">
        <v>2</v>
      </c>
    </row>
    <row r="297" spans="1:11" x14ac:dyDescent="0.25">
      <c r="A297" s="7" t="s">
        <v>155</v>
      </c>
      <c r="B297" s="10">
        <v>7.9115909999999996</v>
      </c>
      <c r="C297" s="11">
        <v>2.769495</v>
      </c>
      <c r="D297" s="11">
        <v>0.1406</v>
      </c>
      <c r="E297" s="12">
        <v>13.883938000000001</v>
      </c>
      <c r="F297" s="13">
        <v>1785.8544340000001</v>
      </c>
      <c r="G297" s="10">
        <v>-5.1733630000000002</v>
      </c>
      <c r="H297" s="10">
        <f t="shared" si="4"/>
        <v>4.7927609639379822</v>
      </c>
      <c r="I297" s="7" t="s">
        <v>1</v>
      </c>
      <c r="J297" s="9" t="s">
        <v>640</v>
      </c>
      <c r="K297" s="7" t="s">
        <v>151</v>
      </c>
    </row>
    <row r="298" spans="1:11" x14ac:dyDescent="0.25">
      <c r="A298" s="7" t="s">
        <v>156</v>
      </c>
      <c r="B298" s="10">
        <v>7.901961</v>
      </c>
      <c r="C298" s="11">
        <v>2.8091659999999998</v>
      </c>
      <c r="D298" s="11">
        <v>0.14058000000000001</v>
      </c>
      <c r="E298" s="12">
        <v>13.921642</v>
      </c>
      <c r="F298" s="13">
        <v>1784.182804</v>
      </c>
      <c r="G298" s="10">
        <v>-5.2779699999999998</v>
      </c>
      <c r="H298" s="10">
        <f t="shared" si="4"/>
        <v>4.7061188790091961</v>
      </c>
      <c r="I298" s="7" t="s">
        <v>1</v>
      </c>
      <c r="J298" s="9" t="s">
        <v>640</v>
      </c>
      <c r="K298" s="7" t="s">
        <v>151</v>
      </c>
    </row>
    <row r="299" spans="1:11" x14ac:dyDescent="0.25">
      <c r="A299" s="7" t="s">
        <v>157</v>
      </c>
      <c r="B299" s="10">
        <v>7.8923680000000003</v>
      </c>
      <c r="C299" s="11">
        <v>2.8481329999999998</v>
      </c>
      <c r="D299" s="11">
        <v>0.14055999999999999</v>
      </c>
      <c r="E299" s="12">
        <v>13.957601</v>
      </c>
      <c r="F299" s="13">
        <v>1782.5177160000001</v>
      </c>
      <c r="G299" s="10">
        <v>-5.3817199999999996</v>
      </c>
      <c r="H299" s="10">
        <f t="shared" si="4"/>
        <v>4.6229961899465826</v>
      </c>
      <c r="I299" s="7" t="s">
        <v>1</v>
      </c>
      <c r="J299" s="9" t="s">
        <v>640</v>
      </c>
      <c r="K299" s="7" t="s">
        <v>151</v>
      </c>
    </row>
    <row r="300" spans="1:11" x14ac:dyDescent="0.25">
      <c r="A300" s="7" t="s">
        <v>158</v>
      </c>
      <c r="B300" s="10">
        <v>7.8828120000000004</v>
      </c>
      <c r="C300" s="11">
        <v>2.886425</v>
      </c>
      <c r="D300" s="11">
        <v>0.14054</v>
      </c>
      <c r="E300" s="12">
        <v>13.991973</v>
      </c>
      <c r="F300" s="13">
        <v>1780.8591329999999</v>
      </c>
      <c r="G300" s="10">
        <v>-5.4846190000000004</v>
      </c>
      <c r="H300" s="10">
        <f t="shared" si="4"/>
        <v>4.5432021633115092</v>
      </c>
      <c r="I300" s="7" t="s">
        <v>1</v>
      </c>
      <c r="J300" s="9" t="s">
        <v>640</v>
      </c>
      <c r="K300" s="7" t="s">
        <v>151</v>
      </c>
    </row>
    <row r="301" spans="1:11" x14ac:dyDescent="0.25">
      <c r="A301" s="7" t="s">
        <v>159</v>
      </c>
      <c r="B301" s="10">
        <v>7.8638130000000004</v>
      </c>
      <c r="C301" s="11">
        <v>2.9610910000000001</v>
      </c>
      <c r="D301" s="11">
        <v>0.14050099999999999</v>
      </c>
      <c r="E301" s="12">
        <v>14.056466</v>
      </c>
      <c r="F301" s="13">
        <v>1777.5613269999999</v>
      </c>
      <c r="G301" s="10">
        <v>-5.6878979999999997</v>
      </c>
      <c r="H301" s="10">
        <f t="shared" si="4"/>
        <v>4.392875954507339</v>
      </c>
      <c r="I301" s="7" t="s">
        <v>1</v>
      </c>
      <c r="J301" s="9" t="s">
        <v>640</v>
      </c>
      <c r="K301" s="7" t="s">
        <v>151</v>
      </c>
    </row>
    <row r="302" spans="1:11" x14ac:dyDescent="0.25">
      <c r="A302" s="7" t="s">
        <v>160</v>
      </c>
      <c r="B302" s="10">
        <v>7.8543690000000002</v>
      </c>
      <c r="C302" s="11">
        <v>2.9975139999999998</v>
      </c>
      <c r="D302" s="11">
        <v>0.14048099999999999</v>
      </c>
      <c r="E302" s="12">
        <v>14.086795</v>
      </c>
      <c r="F302" s="13">
        <v>1775.9220290000001</v>
      </c>
      <c r="G302" s="10">
        <v>-5.7882930000000004</v>
      </c>
      <c r="H302" s="10">
        <f t="shared" si="4"/>
        <v>4.3220081565509991</v>
      </c>
      <c r="I302" s="7" t="s">
        <v>1</v>
      </c>
      <c r="J302" s="9" t="s">
        <v>640</v>
      </c>
      <c r="K302" s="7" t="s">
        <v>151</v>
      </c>
    </row>
    <row r="303" spans="1:11" x14ac:dyDescent="0.25">
      <c r="A303" s="7" t="s">
        <v>222</v>
      </c>
      <c r="B303" s="10">
        <v>7.4680850000000003</v>
      </c>
      <c r="C303" s="11">
        <v>4.792548</v>
      </c>
      <c r="D303" s="11">
        <v>0.116886</v>
      </c>
      <c r="E303" s="12">
        <v>13.308825000000001</v>
      </c>
      <c r="F303" s="13">
        <v>1731.984277</v>
      </c>
      <c r="G303" s="10">
        <v>-10.605703999999999</v>
      </c>
      <c r="H303" s="10">
        <f t="shared" si="4"/>
        <v>2.1734224946636762</v>
      </c>
      <c r="I303" s="7" t="s">
        <v>1</v>
      </c>
      <c r="J303" s="9" t="s">
        <v>640</v>
      </c>
      <c r="K303" s="7" t="s">
        <v>200</v>
      </c>
    </row>
    <row r="304" spans="1:11" x14ac:dyDescent="0.25">
      <c r="A304" s="7" t="s">
        <v>224</v>
      </c>
      <c r="B304" s="10">
        <v>7.375</v>
      </c>
      <c r="C304" s="11">
        <v>4.976877</v>
      </c>
      <c r="D304" s="11">
        <v>0.118176</v>
      </c>
      <c r="E304" s="12">
        <v>13.351414</v>
      </c>
      <c r="F304" s="13">
        <v>1715.3454999999999</v>
      </c>
      <c r="G304" s="10">
        <v>-11.246528</v>
      </c>
      <c r="H304" s="10">
        <f t="shared" si="4"/>
        <v>2.0363874009416061</v>
      </c>
      <c r="I304" s="7" t="s">
        <v>1</v>
      </c>
      <c r="J304" s="9" t="s">
        <v>640</v>
      </c>
      <c r="K304" s="7" t="s">
        <v>200</v>
      </c>
    </row>
    <row r="305" spans="1:11" x14ac:dyDescent="0.25">
      <c r="A305" s="7" t="s">
        <v>285</v>
      </c>
      <c r="B305" s="10">
        <v>7.5</v>
      </c>
      <c r="C305" s="11">
        <v>6.6644430000000003</v>
      </c>
      <c r="D305" s="11">
        <v>0.14735599999999999</v>
      </c>
      <c r="E305" s="12">
        <v>14.897512000000001</v>
      </c>
      <c r="F305" s="13">
        <v>1590.1571670000001</v>
      </c>
      <c r="G305" s="10">
        <v>-17.477778000000001</v>
      </c>
      <c r="H305" s="10">
        <f t="shared" si="4"/>
        <v>1.3554002961514044</v>
      </c>
      <c r="I305" s="7" t="s">
        <v>1</v>
      </c>
      <c r="J305" s="9" t="s">
        <v>640</v>
      </c>
      <c r="K305" s="7" t="s">
        <v>88</v>
      </c>
    </row>
    <row r="306" spans="1:11" x14ac:dyDescent="0.25">
      <c r="A306" s="7" t="s">
        <v>320</v>
      </c>
      <c r="B306" s="10">
        <v>7.6938779999999998</v>
      </c>
      <c r="C306" s="11">
        <v>4.9066409999999996</v>
      </c>
      <c r="D306" s="11">
        <v>0.122991</v>
      </c>
      <c r="E306" s="12">
        <v>13.374533</v>
      </c>
      <c r="F306" s="13">
        <v>1615.6348370000001</v>
      </c>
      <c r="G306" s="10">
        <v>-4.4331529999999999</v>
      </c>
      <c r="H306" s="10">
        <f t="shared" si="4"/>
        <v>4.8742647599589093</v>
      </c>
      <c r="I306" s="7" t="s">
        <v>1</v>
      </c>
      <c r="J306" s="9" t="s">
        <v>640</v>
      </c>
      <c r="K306" s="7" t="s">
        <v>310</v>
      </c>
    </row>
    <row r="307" spans="1:11" x14ac:dyDescent="0.25">
      <c r="A307" s="7" t="s">
        <v>329</v>
      </c>
      <c r="B307" s="10">
        <v>7.4230770000000001</v>
      </c>
      <c r="C307" s="11">
        <v>5.3327</v>
      </c>
      <c r="D307" s="11">
        <v>0.126337</v>
      </c>
      <c r="E307" s="12">
        <v>13.357882</v>
      </c>
      <c r="F307" s="13">
        <v>1576.2706920000001</v>
      </c>
      <c r="G307" s="10">
        <v>-6.1952660000000002</v>
      </c>
      <c r="H307" s="10">
        <f t="shared" si="4"/>
        <v>3.3986656753389348</v>
      </c>
      <c r="I307" s="7" t="s">
        <v>1</v>
      </c>
      <c r="J307" s="9" t="s">
        <v>640</v>
      </c>
      <c r="K307" s="7" t="s">
        <v>310</v>
      </c>
    </row>
    <row r="308" spans="1:11" x14ac:dyDescent="0.25">
      <c r="A308" s="7" t="s">
        <v>344</v>
      </c>
      <c r="B308" s="10">
        <v>7.1860470000000003</v>
      </c>
      <c r="C308" s="11">
        <v>3.6293980000000001</v>
      </c>
      <c r="D308" s="11">
        <v>0.12989899999999999</v>
      </c>
      <c r="E308" s="12">
        <v>12.320119999999999</v>
      </c>
      <c r="F308" s="13">
        <v>1758.0225350000001</v>
      </c>
      <c r="G308" s="10">
        <v>-5.5251489999999999</v>
      </c>
      <c r="H308" s="10">
        <f t="shared" si="4"/>
        <v>3.9200840726474895</v>
      </c>
      <c r="I308" s="7" t="s">
        <v>1</v>
      </c>
      <c r="J308" s="9" t="s">
        <v>640</v>
      </c>
      <c r="K308" s="7" t="s">
        <v>346</v>
      </c>
    </row>
    <row r="309" spans="1:11" x14ac:dyDescent="0.25">
      <c r="A309" s="7" t="s">
        <v>344</v>
      </c>
      <c r="B309" s="10">
        <v>7.1860470000000003</v>
      </c>
      <c r="C309" s="11">
        <v>3.6293980000000001</v>
      </c>
      <c r="D309" s="11">
        <v>0.12989899999999999</v>
      </c>
      <c r="E309" s="12">
        <v>12.320119999999999</v>
      </c>
      <c r="F309" s="13">
        <v>1758.0225350000001</v>
      </c>
      <c r="G309" s="10">
        <v>-5.5251489999999999</v>
      </c>
      <c r="H309" s="10">
        <f t="shared" si="4"/>
        <v>3.9200840726474895</v>
      </c>
      <c r="I309" s="7" t="s">
        <v>347</v>
      </c>
      <c r="J309" s="9" t="s">
        <v>640</v>
      </c>
      <c r="K309" s="7" t="s">
        <v>346</v>
      </c>
    </row>
    <row r="310" spans="1:11" x14ac:dyDescent="0.25">
      <c r="A310" s="7" t="s">
        <v>259</v>
      </c>
      <c r="B310" s="10">
        <v>7</v>
      </c>
      <c r="C310" s="11">
        <v>6.495628</v>
      </c>
      <c r="D310" s="11">
        <v>0.14247699999999999</v>
      </c>
      <c r="E310" s="12">
        <v>14.697982</v>
      </c>
      <c r="F310" s="13">
        <v>1799.393</v>
      </c>
      <c r="G310" s="10">
        <v>-19.570247999999999</v>
      </c>
      <c r="H310" s="10">
        <f t="shared" si="4"/>
        <v>1.3514108725104557</v>
      </c>
      <c r="I310" s="7" t="s">
        <v>1</v>
      </c>
      <c r="J310" s="9" t="s">
        <v>669</v>
      </c>
      <c r="K310" s="7" t="s">
        <v>261</v>
      </c>
    </row>
    <row r="311" spans="1:11" x14ac:dyDescent="0.25">
      <c r="A311" s="7" t="s">
        <v>266</v>
      </c>
      <c r="B311" s="10">
        <v>6.6666670000000003</v>
      </c>
      <c r="C311" s="11">
        <v>6.6499579999999998</v>
      </c>
      <c r="D311" s="11">
        <v>0.14135300000000001</v>
      </c>
      <c r="E311" s="12">
        <v>14.897512000000001</v>
      </c>
      <c r="F311" s="13">
        <v>1727.2204999999999</v>
      </c>
      <c r="G311" s="10">
        <v>-21.533332999999999</v>
      </c>
      <c r="H311" s="10">
        <f t="shared" si="4"/>
        <v>1.1949514794294038</v>
      </c>
      <c r="I311" s="7" t="s">
        <v>1</v>
      </c>
      <c r="J311" s="9" t="s">
        <v>669</v>
      </c>
      <c r="K311" s="7" t="s">
        <v>261</v>
      </c>
    </row>
    <row r="312" spans="1:11" x14ac:dyDescent="0.25">
      <c r="A312" s="7" t="s">
        <v>259</v>
      </c>
      <c r="B312" s="10">
        <v>7</v>
      </c>
      <c r="C312" s="11">
        <v>6.495628</v>
      </c>
      <c r="D312" s="11">
        <v>0.14247699999999999</v>
      </c>
      <c r="E312" s="12">
        <v>14.697982</v>
      </c>
      <c r="F312" s="13">
        <v>1799.393</v>
      </c>
      <c r="G312" s="10">
        <v>-19.570247999999999</v>
      </c>
      <c r="H312" s="10">
        <f t="shared" si="4"/>
        <v>1.3514108725104557</v>
      </c>
      <c r="I312" s="7" t="s">
        <v>82</v>
      </c>
      <c r="J312" s="9" t="s">
        <v>670</v>
      </c>
      <c r="K312" s="7" t="s">
        <v>261</v>
      </c>
    </row>
    <row r="313" spans="1:11" x14ac:dyDescent="0.25">
      <c r="A313" s="7" t="s">
        <v>266</v>
      </c>
      <c r="B313" s="10">
        <v>6.6666670000000003</v>
      </c>
      <c r="C313" s="11">
        <v>6.6499579999999998</v>
      </c>
      <c r="D313" s="11">
        <v>0.14135300000000001</v>
      </c>
      <c r="E313" s="12">
        <v>14.897512000000001</v>
      </c>
      <c r="F313" s="13">
        <v>1727.2204999999999</v>
      </c>
      <c r="G313" s="10">
        <v>-21.533332999999999</v>
      </c>
      <c r="H313" s="10">
        <f t="shared" si="4"/>
        <v>1.1949514794294038</v>
      </c>
      <c r="I313" s="7" t="s">
        <v>82</v>
      </c>
      <c r="J313" s="9" t="s">
        <v>670</v>
      </c>
      <c r="K313" s="7" t="s">
        <v>261</v>
      </c>
    </row>
    <row r="314" spans="1:11" x14ac:dyDescent="0.25">
      <c r="A314" s="7" t="s">
        <v>118</v>
      </c>
      <c r="B314" s="10">
        <v>7.4057969999999997</v>
      </c>
      <c r="C314" s="11">
        <v>6.4694279999999997</v>
      </c>
      <c r="D314" s="11">
        <v>0.14765400000000001</v>
      </c>
      <c r="E314" s="12">
        <v>15.909549999999999</v>
      </c>
      <c r="F314" s="13">
        <v>1743.6929709999999</v>
      </c>
      <c r="G314" s="10">
        <v>-14.249107</v>
      </c>
      <c r="H314" s="10">
        <f t="shared" si="4"/>
        <v>1.946884847364333</v>
      </c>
      <c r="I314" s="7" t="s">
        <v>1</v>
      </c>
      <c r="J314" s="9" t="s">
        <v>650</v>
      </c>
      <c r="K314" s="7" t="s">
        <v>36</v>
      </c>
    </row>
    <row r="315" spans="1:11" x14ac:dyDescent="0.25">
      <c r="A315" s="7" t="s">
        <v>119</v>
      </c>
      <c r="B315" s="10">
        <v>7.3098590000000003</v>
      </c>
      <c r="C315" s="11">
        <v>6.6382779999999997</v>
      </c>
      <c r="D315" s="11">
        <v>0.150229</v>
      </c>
      <c r="E315" s="12">
        <v>15.822348</v>
      </c>
      <c r="F315" s="13">
        <v>1749.3072540000001</v>
      </c>
      <c r="G315" s="10">
        <v>-15.215235</v>
      </c>
      <c r="H315" s="10">
        <f t="shared" si="4"/>
        <v>1.8191075019026912</v>
      </c>
      <c r="I315" s="7" t="s">
        <v>1</v>
      </c>
      <c r="J315" s="9" t="s">
        <v>650</v>
      </c>
      <c r="K315" s="7" t="s">
        <v>36</v>
      </c>
    </row>
    <row r="316" spans="1:11" x14ac:dyDescent="0.25">
      <c r="A316" s="7" t="s">
        <v>120</v>
      </c>
      <c r="B316" s="10">
        <v>7.2191780000000003</v>
      </c>
      <c r="C316" s="11">
        <v>6.7940189999999996</v>
      </c>
      <c r="D316" s="11">
        <v>0.15262300000000001</v>
      </c>
      <c r="E316" s="12">
        <v>15.717791999999999</v>
      </c>
      <c r="F316" s="13">
        <v>1754.613904</v>
      </c>
      <c r="G316" s="10">
        <v>-16.055544999999999</v>
      </c>
      <c r="H316" s="10">
        <f t="shared" si="4"/>
        <v>1.717702910949455</v>
      </c>
      <c r="I316" s="7" t="s">
        <v>1</v>
      </c>
      <c r="J316" s="9" t="s">
        <v>650</v>
      </c>
      <c r="K316" s="7" t="s">
        <v>36</v>
      </c>
    </row>
    <row r="317" spans="1:11" x14ac:dyDescent="0.25">
      <c r="A317" s="7" t="s">
        <v>121</v>
      </c>
      <c r="B317" s="10">
        <v>7.1333330000000004</v>
      </c>
      <c r="C317" s="11">
        <v>6.9382339999999996</v>
      </c>
      <c r="D317" s="11">
        <v>0.15485499999999999</v>
      </c>
      <c r="E317" s="12">
        <v>15.600201</v>
      </c>
      <c r="F317" s="13">
        <v>1759.6375330000001</v>
      </c>
      <c r="G317" s="10">
        <v>-16.785778000000001</v>
      </c>
      <c r="H317" s="10">
        <f t="shared" si="4"/>
        <v>1.6353545961315663</v>
      </c>
      <c r="I317" s="7" t="s">
        <v>1</v>
      </c>
      <c r="J317" s="9" t="s">
        <v>650</v>
      </c>
      <c r="K317" s="7" t="s">
        <v>36</v>
      </c>
    </row>
    <row r="318" spans="1:11" x14ac:dyDescent="0.25">
      <c r="A318" s="7" t="s">
        <v>32</v>
      </c>
      <c r="B318" s="10">
        <v>8.2727269999999997</v>
      </c>
      <c r="C318" s="11">
        <v>3.9462760000000001</v>
      </c>
      <c r="D318" s="11">
        <v>0.11065800000000001</v>
      </c>
      <c r="E318" s="12">
        <v>14.697982</v>
      </c>
      <c r="F318" s="13">
        <v>1692.9602729999999</v>
      </c>
      <c r="G318" s="10">
        <v>-1.923967</v>
      </c>
      <c r="H318" s="10">
        <f t="shared" si="4"/>
        <v>12.933225787796301</v>
      </c>
      <c r="I318" s="7" t="s">
        <v>618</v>
      </c>
      <c r="J318" s="9" t="s">
        <v>721</v>
      </c>
      <c r="K318" s="7" t="s">
        <v>617</v>
      </c>
    </row>
    <row r="319" spans="1:11" x14ac:dyDescent="0.25">
      <c r="A319" s="7" t="s">
        <v>451</v>
      </c>
      <c r="B319" s="10">
        <v>7.4</v>
      </c>
      <c r="C319" s="11">
        <v>6.1917559999999998</v>
      </c>
      <c r="D319" s="11">
        <v>0.14150599999999999</v>
      </c>
      <c r="E319" s="12">
        <v>13.381607000000001</v>
      </c>
      <c r="F319" s="13">
        <v>1886</v>
      </c>
      <c r="G319" s="10">
        <v>-16.352</v>
      </c>
      <c r="H319" s="10">
        <f t="shared" si="4"/>
        <v>1.5434020793786694</v>
      </c>
      <c r="I319" s="7" t="s">
        <v>82</v>
      </c>
      <c r="J319" s="9" t="s">
        <v>693</v>
      </c>
      <c r="K319" s="7" t="s">
        <v>261</v>
      </c>
    </row>
    <row r="320" spans="1:11" x14ac:dyDescent="0.25">
      <c r="A320" s="7" t="s">
        <v>147</v>
      </c>
      <c r="B320" s="10">
        <v>6.8461540000000003</v>
      </c>
      <c r="C320" s="11">
        <v>11.153017999999999</v>
      </c>
      <c r="D320" s="11">
        <v>0.205458</v>
      </c>
      <c r="E320" s="12">
        <v>16.006343000000001</v>
      </c>
      <c r="F320" s="13">
        <v>1662.683538</v>
      </c>
      <c r="G320" s="10">
        <v>-18.840236999999998</v>
      </c>
      <c r="H320" s="10">
        <f t="shared" si="4"/>
        <v>1.4125874854802272</v>
      </c>
      <c r="I320" s="7" t="s">
        <v>1</v>
      </c>
      <c r="J320" s="9" t="s">
        <v>654</v>
      </c>
      <c r="K320" s="7" t="s">
        <v>146</v>
      </c>
    </row>
    <row r="321" spans="1:11" x14ac:dyDescent="0.25">
      <c r="A321" s="7" t="s">
        <v>451</v>
      </c>
      <c r="B321" s="10">
        <v>7.4</v>
      </c>
      <c r="C321" s="11">
        <v>6.1917559999999998</v>
      </c>
      <c r="D321" s="11">
        <v>0.14150599999999999</v>
      </c>
      <c r="E321" s="12">
        <v>13.381607000000001</v>
      </c>
      <c r="F321" s="13">
        <v>1886</v>
      </c>
      <c r="G321" s="10">
        <v>-16.352</v>
      </c>
      <c r="H321" s="10">
        <f t="shared" si="4"/>
        <v>1.5434020793786694</v>
      </c>
      <c r="I321" s="7" t="s">
        <v>1</v>
      </c>
      <c r="J321" s="9" t="s">
        <v>692</v>
      </c>
      <c r="K321" s="7" t="s">
        <v>261</v>
      </c>
    </row>
    <row r="322" spans="1:11" x14ac:dyDescent="0.25">
      <c r="A322" s="7" t="s">
        <v>344</v>
      </c>
      <c r="B322" s="10">
        <v>7.1860470000000003</v>
      </c>
      <c r="C322" s="11">
        <v>3.6293980000000001</v>
      </c>
      <c r="D322" s="11">
        <v>0.12989899999999999</v>
      </c>
      <c r="E322" s="12">
        <v>12.320119999999999</v>
      </c>
      <c r="F322" s="13">
        <v>1758.0225350000001</v>
      </c>
      <c r="G322" s="10">
        <v>-5.5251489999999999</v>
      </c>
      <c r="H322" s="10">
        <f t="shared" ref="H322:H385" si="5">(F322*E322)/(1000*ABS(G322))</f>
        <v>3.9200840726474895</v>
      </c>
      <c r="I322" s="7" t="s">
        <v>348</v>
      </c>
      <c r="J322" s="9" t="s">
        <v>677</v>
      </c>
      <c r="K322" s="7" t="s">
        <v>346</v>
      </c>
    </row>
    <row r="323" spans="1:11" x14ac:dyDescent="0.25">
      <c r="A323" s="7" t="s">
        <v>396</v>
      </c>
      <c r="B323" s="10">
        <v>8</v>
      </c>
      <c r="C323" s="11">
        <v>0.92408100000000004</v>
      </c>
      <c r="D323" s="11">
        <v>0.13836200000000001</v>
      </c>
      <c r="E323" s="12">
        <v>13.381607000000001</v>
      </c>
      <c r="F323" s="13">
        <v>1801.2</v>
      </c>
      <c r="G323" s="10">
        <v>-4.1920000000000002</v>
      </c>
      <c r="H323" s="10">
        <f t="shared" si="5"/>
        <v>5.7497496489503819</v>
      </c>
      <c r="I323" s="7" t="s">
        <v>402</v>
      </c>
      <c r="J323" s="9" t="s">
        <v>677</v>
      </c>
      <c r="K323" s="7" t="s">
        <v>401</v>
      </c>
    </row>
    <row r="324" spans="1:11" x14ac:dyDescent="0.25">
      <c r="A324" s="7" t="s">
        <v>396</v>
      </c>
      <c r="B324" s="10">
        <v>8</v>
      </c>
      <c r="C324" s="11">
        <v>0.92408100000000004</v>
      </c>
      <c r="D324" s="11">
        <v>0.13836200000000001</v>
      </c>
      <c r="E324" s="12">
        <v>13.381607000000001</v>
      </c>
      <c r="F324" s="13">
        <v>1801.2</v>
      </c>
      <c r="G324" s="10">
        <v>-4.1920000000000002</v>
      </c>
      <c r="H324" s="10">
        <f t="shared" si="5"/>
        <v>5.7497496489503819</v>
      </c>
      <c r="I324" s="7" t="s">
        <v>403</v>
      </c>
      <c r="J324" s="9" t="s">
        <v>677</v>
      </c>
      <c r="K324" s="7" t="s">
        <v>401</v>
      </c>
    </row>
    <row r="325" spans="1:11" x14ac:dyDescent="0.25">
      <c r="A325" s="7" t="s">
        <v>117</v>
      </c>
      <c r="B325" s="10">
        <v>7.5074630000000004</v>
      </c>
      <c r="C325" s="11">
        <v>6.2855489999999996</v>
      </c>
      <c r="D325" s="11">
        <v>0.144876</v>
      </c>
      <c r="E325" s="12">
        <v>15.973577000000001</v>
      </c>
      <c r="F325" s="13">
        <v>1737.7435069999999</v>
      </c>
      <c r="G325" s="10">
        <v>-13.138783999999999</v>
      </c>
      <c r="H325" s="10">
        <f t="shared" si="5"/>
        <v>2.1126749412513774</v>
      </c>
      <c r="I325" s="7" t="s">
        <v>1</v>
      </c>
      <c r="J325" s="9" t="s">
        <v>723</v>
      </c>
      <c r="K325" s="7" t="s">
        <v>36</v>
      </c>
    </row>
    <row r="326" spans="1:11" x14ac:dyDescent="0.25">
      <c r="A326" s="7" t="s">
        <v>71</v>
      </c>
      <c r="B326" s="10">
        <v>7.8333329999999997</v>
      </c>
      <c r="C326" s="11">
        <v>4.8841400000000004</v>
      </c>
      <c r="D326" s="11">
        <v>0.11908199999999999</v>
      </c>
      <c r="E326" s="12">
        <v>14.897512000000001</v>
      </c>
      <c r="F326" s="13">
        <v>1629.6571670000001</v>
      </c>
      <c r="G326" s="10">
        <v>-5.4888890000000004</v>
      </c>
      <c r="H326" s="10">
        <f t="shared" si="5"/>
        <v>4.4230876596827713</v>
      </c>
      <c r="I326" s="7" t="s">
        <v>87</v>
      </c>
      <c r="J326" s="9" t="s">
        <v>653</v>
      </c>
      <c r="K326" s="7" t="s">
        <v>86</v>
      </c>
    </row>
    <row r="327" spans="1:11" x14ac:dyDescent="0.25">
      <c r="A327" s="7" t="s">
        <v>115</v>
      </c>
      <c r="B327" s="10">
        <v>7.7301589999999996</v>
      </c>
      <c r="C327" s="11">
        <v>5.8626490000000002</v>
      </c>
      <c r="D327" s="11">
        <v>0.138595</v>
      </c>
      <c r="E327" s="12">
        <v>15.996164</v>
      </c>
      <c r="F327" s="13">
        <v>1724.7113489999999</v>
      </c>
      <c r="G327" s="10">
        <v>-10.395566000000001</v>
      </c>
      <c r="H327" s="10">
        <f t="shared" si="5"/>
        <v>2.6538974011867396</v>
      </c>
      <c r="I327" s="7" t="s">
        <v>1</v>
      </c>
      <c r="J327" s="9" t="s">
        <v>653</v>
      </c>
      <c r="K327" s="7" t="s">
        <v>36</v>
      </c>
    </row>
    <row r="328" spans="1:11" x14ac:dyDescent="0.25">
      <c r="A328" s="7" t="s">
        <v>116</v>
      </c>
      <c r="B328" s="10">
        <v>7.6153849999999998</v>
      </c>
      <c r="C328" s="11">
        <v>6.0842770000000002</v>
      </c>
      <c r="D328" s="11">
        <v>0.14186699999999999</v>
      </c>
      <c r="E328" s="12">
        <v>16.006343000000001</v>
      </c>
      <c r="F328" s="13">
        <v>1731.427923</v>
      </c>
      <c r="G328" s="10">
        <v>-11.862722</v>
      </c>
      <c r="H328" s="10">
        <f t="shared" si="5"/>
        <v>2.3362116397329036</v>
      </c>
      <c r="I328" s="7" t="s">
        <v>1</v>
      </c>
      <c r="J328" s="9" t="s">
        <v>653</v>
      </c>
      <c r="K328" s="7" t="s">
        <v>36</v>
      </c>
    </row>
    <row r="329" spans="1:11" x14ac:dyDescent="0.25">
      <c r="A329" s="7" t="s">
        <v>133</v>
      </c>
      <c r="B329" s="10">
        <v>7.9508200000000002</v>
      </c>
      <c r="C329" s="11">
        <v>3.8322609999999999</v>
      </c>
      <c r="D329" s="11">
        <v>0.119801</v>
      </c>
      <c r="E329" s="12">
        <v>15.925094</v>
      </c>
      <c r="F329" s="13">
        <v>1741.1609020000001</v>
      </c>
      <c r="G329" s="10">
        <v>-4.4181670000000004</v>
      </c>
      <c r="H329" s="10">
        <f t="shared" si="5"/>
        <v>6.2759400071284732</v>
      </c>
      <c r="I329" s="7" t="s">
        <v>1</v>
      </c>
      <c r="J329" s="9" t="s">
        <v>653</v>
      </c>
      <c r="K329" s="7" t="s">
        <v>37</v>
      </c>
    </row>
    <row r="330" spans="1:11" x14ac:dyDescent="0.25">
      <c r="A330" s="7" t="s">
        <v>134</v>
      </c>
      <c r="B330" s="10">
        <v>7.8571429999999998</v>
      </c>
      <c r="C330" s="11">
        <v>3.7803810000000002</v>
      </c>
      <c r="D330" s="11">
        <v>0.120655</v>
      </c>
      <c r="E330" s="12">
        <v>15.996164</v>
      </c>
      <c r="F330" s="13">
        <v>1755.1875399999999</v>
      </c>
      <c r="G330" s="10">
        <v>-5.034014</v>
      </c>
      <c r="H330" s="10">
        <f t="shared" si="5"/>
        <v>5.5773122086264673</v>
      </c>
      <c r="I330" s="7" t="s">
        <v>1</v>
      </c>
      <c r="J330" s="9" t="s">
        <v>653</v>
      </c>
      <c r="K330" s="7" t="s">
        <v>37</v>
      </c>
    </row>
    <row r="331" spans="1:11" x14ac:dyDescent="0.25">
      <c r="A331" s="7" t="s">
        <v>135</v>
      </c>
      <c r="B331" s="10">
        <v>7.7692310000000004</v>
      </c>
      <c r="C331" s="11">
        <v>3.7310370000000002</v>
      </c>
      <c r="D331" s="11">
        <v>0.121451</v>
      </c>
      <c r="E331" s="12">
        <v>16.006343000000001</v>
      </c>
      <c r="F331" s="13">
        <v>1768.3510000000001</v>
      </c>
      <c r="G331" s="10">
        <v>-5.5668639999999998</v>
      </c>
      <c r="H331" s="10">
        <f t="shared" si="5"/>
        <v>5.0845202344431275</v>
      </c>
      <c r="I331" s="7" t="s">
        <v>1</v>
      </c>
      <c r="J331" s="9" t="s">
        <v>653</v>
      </c>
      <c r="K331" s="7" t="s">
        <v>37</v>
      </c>
    </row>
    <row r="332" spans="1:11" x14ac:dyDescent="0.25">
      <c r="A332" s="7" t="s">
        <v>587</v>
      </c>
      <c r="B332" s="10">
        <v>6.6666670000000003</v>
      </c>
      <c r="C332" s="11">
        <v>16.947061000000001</v>
      </c>
      <c r="D332" s="11">
        <v>0.30803999999999998</v>
      </c>
      <c r="E332" s="12">
        <v>14.897512000000001</v>
      </c>
      <c r="F332" s="13">
        <v>2040.5538329999999</v>
      </c>
      <c r="G332" s="10">
        <v>-29.733332999999998</v>
      </c>
      <c r="H332" s="10">
        <f t="shared" si="5"/>
        <v>1.022393796678075</v>
      </c>
      <c r="I332" s="7" t="s">
        <v>1</v>
      </c>
      <c r="J332" s="9" t="s">
        <v>712</v>
      </c>
      <c r="K332" s="7" t="s">
        <v>234</v>
      </c>
    </row>
    <row r="333" spans="1:11" x14ac:dyDescent="0.25">
      <c r="A333" s="7" t="s">
        <v>588</v>
      </c>
      <c r="B333" s="10">
        <v>6.461538</v>
      </c>
      <c r="C333" s="11">
        <v>19.110206999999999</v>
      </c>
      <c r="D333" s="11">
        <v>0.34558100000000003</v>
      </c>
      <c r="E333" s="12">
        <v>14.785049000000001</v>
      </c>
      <c r="F333" s="13">
        <v>2177.6650770000001</v>
      </c>
      <c r="G333" s="10">
        <v>-34.347929000000001</v>
      </c>
      <c r="H333" s="10">
        <f t="shared" si="5"/>
        <v>0.93737485217911598</v>
      </c>
      <c r="I333" s="7" t="s">
        <v>1</v>
      </c>
      <c r="J333" s="9" t="s">
        <v>712</v>
      </c>
      <c r="K333" s="7" t="s">
        <v>234</v>
      </c>
    </row>
    <row r="334" spans="1:11" x14ac:dyDescent="0.25">
      <c r="A334" s="7" t="s">
        <v>183</v>
      </c>
      <c r="B334" s="10">
        <v>7.1538459999999997</v>
      </c>
      <c r="C334" s="11">
        <v>5.2915200000000002</v>
      </c>
      <c r="D334" s="11">
        <v>0.14755299999999999</v>
      </c>
      <c r="E334" s="12">
        <v>14.222383000000001</v>
      </c>
      <c r="F334" s="13">
        <v>1730.639038</v>
      </c>
      <c r="G334" s="10">
        <v>-11.979290000000001</v>
      </c>
      <c r="H334" s="10">
        <f t="shared" si="5"/>
        <v>2.0546970006726237</v>
      </c>
      <c r="I334" s="7" t="s">
        <v>1</v>
      </c>
      <c r="J334" s="9" t="s">
        <v>660</v>
      </c>
      <c r="K334" s="7" t="s">
        <v>182</v>
      </c>
    </row>
    <row r="335" spans="1:11" x14ac:dyDescent="0.25">
      <c r="A335" s="7" t="s">
        <v>184</v>
      </c>
      <c r="B335" s="10">
        <v>7.1320750000000004</v>
      </c>
      <c r="C335" s="11">
        <v>5.2736929999999997</v>
      </c>
      <c r="D335" s="11">
        <v>0.152556</v>
      </c>
      <c r="E335" s="12">
        <v>14.432707000000001</v>
      </c>
      <c r="F335" s="13">
        <v>1752.608113</v>
      </c>
      <c r="G335" s="10">
        <v>-11.800641000000001</v>
      </c>
      <c r="H335" s="10">
        <f t="shared" si="5"/>
        <v>2.1435174056012625</v>
      </c>
      <c r="I335" s="7" t="s">
        <v>1</v>
      </c>
      <c r="J335" s="9" t="s">
        <v>660</v>
      </c>
      <c r="K335" s="7" t="s">
        <v>182</v>
      </c>
    </row>
    <row r="336" spans="1:11" x14ac:dyDescent="0.25">
      <c r="A336" s="7" t="s">
        <v>185</v>
      </c>
      <c r="B336" s="10">
        <v>7.1111110000000002</v>
      </c>
      <c r="C336" s="11">
        <v>5.2564690000000001</v>
      </c>
      <c r="D336" s="11">
        <v>0.157222</v>
      </c>
      <c r="E336" s="12">
        <v>14.585827</v>
      </c>
      <c r="F336" s="13">
        <v>1773.7635190000001</v>
      </c>
      <c r="G336" s="10">
        <v>-11.626886000000001</v>
      </c>
      <c r="H336" s="10">
        <f t="shared" si="5"/>
        <v>2.2251708520273796</v>
      </c>
      <c r="I336" s="7" t="s">
        <v>1</v>
      </c>
      <c r="J336" s="9" t="s">
        <v>660</v>
      </c>
      <c r="K336" s="7" t="s">
        <v>182</v>
      </c>
    </row>
    <row r="337" spans="1:11" x14ac:dyDescent="0.25">
      <c r="A337" s="7" t="s">
        <v>186</v>
      </c>
      <c r="B337" s="10">
        <v>7.0909089999999999</v>
      </c>
      <c r="C337" s="11">
        <v>5.2398179999999996</v>
      </c>
      <c r="D337" s="11">
        <v>0.16159200000000001</v>
      </c>
      <c r="E337" s="12">
        <v>14.697982</v>
      </c>
      <c r="F337" s="13">
        <v>1794.1496360000001</v>
      </c>
      <c r="G337" s="10">
        <v>-11.457851</v>
      </c>
      <c r="H337" s="10">
        <f t="shared" si="5"/>
        <v>2.3015117804581813</v>
      </c>
      <c r="I337" s="7" t="s">
        <v>1</v>
      </c>
      <c r="J337" s="9" t="s">
        <v>660</v>
      </c>
      <c r="K337" s="7" t="s">
        <v>182</v>
      </c>
    </row>
    <row r="338" spans="1:11" x14ac:dyDescent="0.25">
      <c r="A338" s="7" t="s">
        <v>251</v>
      </c>
      <c r="B338" s="10">
        <v>6.8571429999999998</v>
      </c>
      <c r="C338" s="11">
        <v>6.2201240000000002</v>
      </c>
      <c r="D338" s="11">
        <v>0.12023</v>
      </c>
      <c r="E338" s="12">
        <v>14.778935000000001</v>
      </c>
      <c r="F338" s="13">
        <v>1684.379107</v>
      </c>
      <c r="G338" s="10">
        <v>-16.313776000000001</v>
      </c>
      <c r="H338" s="10">
        <f t="shared" si="5"/>
        <v>1.5259084921670523</v>
      </c>
      <c r="I338" s="7" t="s">
        <v>1</v>
      </c>
      <c r="J338" s="9" t="s">
        <v>660</v>
      </c>
      <c r="K338" s="7" t="s">
        <v>233</v>
      </c>
    </row>
    <row r="339" spans="1:11" x14ac:dyDescent="0.25">
      <c r="A339" s="7" t="s">
        <v>252</v>
      </c>
      <c r="B339" s="10">
        <v>6.7586209999999998</v>
      </c>
      <c r="C339" s="11">
        <v>6.3558510000000004</v>
      </c>
      <c r="D339" s="11">
        <v>0.11963699999999999</v>
      </c>
      <c r="E339" s="12">
        <v>14.871544999999999</v>
      </c>
      <c r="F339" s="13">
        <v>1684.4694830000001</v>
      </c>
      <c r="G339" s="10">
        <v>-17.217597999999999</v>
      </c>
      <c r="H339" s="10">
        <f t="shared" si="5"/>
        <v>1.454945324984428</v>
      </c>
      <c r="I339" s="7" t="s">
        <v>1</v>
      </c>
      <c r="J339" s="9" t="s">
        <v>660</v>
      </c>
      <c r="K339" s="7" t="s">
        <v>233</v>
      </c>
    </row>
    <row r="340" spans="1:11" x14ac:dyDescent="0.25">
      <c r="A340" s="7" t="s">
        <v>253</v>
      </c>
      <c r="B340" s="10">
        <v>6.6666670000000003</v>
      </c>
      <c r="C340" s="11">
        <v>6.4799660000000001</v>
      </c>
      <c r="D340" s="11">
        <v>0.11908199999999999</v>
      </c>
      <c r="E340" s="12">
        <v>14.897512000000001</v>
      </c>
      <c r="F340" s="13">
        <v>1684.5538329999999</v>
      </c>
      <c r="G340" s="10">
        <v>-17.966667000000001</v>
      </c>
      <c r="H340" s="10">
        <f t="shared" si="5"/>
        <v>1.396790007949916</v>
      </c>
      <c r="I340" s="7" t="s">
        <v>1</v>
      </c>
      <c r="J340" s="9" t="s">
        <v>660</v>
      </c>
      <c r="K340" s="7" t="s">
        <v>233</v>
      </c>
    </row>
    <row r="341" spans="1:11" x14ac:dyDescent="0.25">
      <c r="A341" s="7" t="s">
        <v>582</v>
      </c>
      <c r="B341" s="10">
        <v>7.1372549999999997</v>
      </c>
      <c r="C341" s="11">
        <v>10.405203</v>
      </c>
      <c r="D341" s="11">
        <v>0.196461</v>
      </c>
      <c r="E341" s="12">
        <v>13.921642</v>
      </c>
      <c r="F341" s="13">
        <v>1726.00451</v>
      </c>
      <c r="G341" s="10">
        <v>-14.800461</v>
      </c>
      <c r="H341" s="10">
        <f t="shared" si="5"/>
        <v>1.6235181376178363</v>
      </c>
      <c r="I341" s="7" t="s">
        <v>1</v>
      </c>
      <c r="J341" s="9" t="s">
        <v>660</v>
      </c>
      <c r="K341" s="7" t="s">
        <v>234</v>
      </c>
    </row>
    <row r="342" spans="1:11" x14ac:dyDescent="0.25">
      <c r="A342" s="7" t="s">
        <v>583</v>
      </c>
      <c r="B342" s="10">
        <v>7.0769229999999999</v>
      </c>
      <c r="C342" s="11">
        <v>11.454630999999999</v>
      </c>
      <c r="D342" s="11">
        <v>0.21404100000000001</v>
      </c>
      <c r="E342" s="12">
        <v>14.222383000000001</v>
      </c>
      <c r="F342" s="13">
        <v>1766.3313459999999</v>
      </c>
      <c r="G342" s="10">
        <v>-17.053253999999999</v>
      </c>
      <c r="H342" s="10">
        <f t="shared" si="5"/>
        <v>1.4731171486519534</v>
      </c>
      <c r="I342" s="7" t="s">
        <v>1</v>
      </c>
      <c r="J342" s="9" t="s">
        <v>660</v>
      </c>
      <c r="K342" s="7" t="s">
        <v>234</v>
      </c>
    </row>
    <row r="343" spans="1:11" x14ac:dyDescent="0.25">
      <c r="A343" s="7" t="s">
        <v>584</v>
      </c>
      <c r="B343" s="10">
        <v>7.0188680000000003</v>
      </c>
      <c r="C343" s="11">
        <v>12.380761</v>
      </c>
      <c r="D343" s="11">
        <v>0.22969200000000001</v>
      </c>
      <c r="E343" s="12">
        <v>14.432707000000001</v>
      </c>
      <c r="F343" s="13">
        <v>1805.1364149999999</v>
      </c>
      <c r="G343" s="10">
        <v>-19.127091</v>
      </c>
      <c r="H343" s="10">
        <f t="shared" si="5"/>
        <v>1.3620997031239828</v>
      </c>
      <c r="I343" s="7" t="s">
        <v>1</v>
      </c>
      <c r="J343" s="9" t="s">
        <v>660</v>
      </c>
      <c r="K343" s="7" t="s">
        <v>234</v>
      </c>
    </row>
    <row r="344" spans="1:11" x14ac:dyDescent="0.25">
      <c r="A344" s="7" t="s">
        <v>585</v>
      </c>
      <c r="B344" s="10">
        <v>6.9629630000000002</v>
      </c>
      <c r="C344" s="11">
        <v>13.211371</v>
      </c>
      <c r="D344" s="11">
        <v>0.243815</v>
      </c>
      <c r="E344" s="12">
        <v>14.585827</v>
      </c>
      <c r="F344" s="13">
        <v>1842.504259</v>
      </c>
      <c r="G344" s="10">
        <v>-21.037037000000002</v>
      </c>
      <c r="H344" s="10">
        <f t="shared" si="5"/>
        <v>1.277482583147864</v>
      </c>
      <c r="I344" s="7" t="s">
        <v>1</v>
      </c>
      <c r="J344" s="9" t="s">
        <v>660</v>
      </c>
      <c r="K344" s="7" t="s">
        <v>234</v>
      </c>
    </row>
    <row r="345" spans="1:11" x14ac:dyDescent="0.25">
      <c r="A345" s="7" t="s">
        <v>586</v>
      </c>
      <c r="B345" s="10">
        <v>6.9090910000000001</v>
      </c>
      <c r="C345" s="11">
        <v>13.965115000000001</v>
      </c>
      <c r="D345" s="11">
        <v>0.25668999999999997</v>
      </c>
      <c r="E345" s="12">
        <v>14.697982</v>
      </c>
      <c r="F345" s="13">
        <v>1878.513273</v>
      </c>
      <c r="G345" s="10">
        <v>-22.796693999999999</v>
      </c>
      <c r="H345" s="10">
        <f t="shared" si="5"/>
        <v>1.211156068213886</v>
      </c>
      <c r="I345" s="7" t="s">
        <v>1</v>
      </c>
      <c r="J345" s="9" t="s">
        <v>660</v>
      </c>
      <c r="K345" s="7" t="s">
        <v>234</v>
      </c>
    </row>
    <row r="346" spans="1:11" x14ac:dyDescent="0.25">
      <c r="A346" s="7" t="s">
        <v>65</v>
      </c>
      <c r="B346" s="10">
        <v>8.0714290000000002</v>
      </c>
      <c r="C346" s="11">
        <v>4.7699220000000002</v>
      </c>
      <c r="D346" s="11">
        <v>0.11869499999999999</v>
      </c>
      <c r="E346" s="12">
        <v>13.869965000000001</v>
      </c>
      <c r="F346" s="13">
        <v>1670.1618570000001</v>
      </c>
      <c r="G346" s="10">
        <v>-8.7183670000000006</v>
      </c>
      <c r="H346" s="10">
        <f t="shared" si="5"/>
        <v>2.6570442034528954</v>
      </c>
      <c r="I346" s="7" t="s">
        <v>1</v>
      </c>
      <c r="J346" s="9" t="s">
        <v>642</v>
      </c>
      <c r="K346" s="7" t="s">
        <v>5</v>
      </c>
    </row>
    <row r="347" spans="1:11" x14ac:dyDescent="0.25">
      <c r="A347" s="7" t="s">
        <v>513</v>
      </c>
      <c r="B347" s="10">
        <v>7.5</v>
      </c>
      <c r="C347" s="11">
        <v>0.79051400000000005</v>
      </c>
      <c r="D347" s="11">
        <v>0.13122</v>
      </c>
      <c r="E347" s="12">
        <v>10.982473000000001</v>
      </c>
      <c r="F347" s="13">
        <v>1819.875</v>
      </c>
      <c r="G347" s="10">
        <v>-2.125</v>
      </c>
      <c r="H347" s="10">
        <f t="shared" si="5"/>
        <v>9.4055190827647071</v>
      </c>
      <c r="I347" s="7" t="s">
        <v>1</v>
      </c>
      <c r="J347" s="9" t="s">
        <v>697</v>
      </c>
      <c r="K347" s="7" t="s">
        <v>345</v>
      </c>
    </row>
    <row r="348" spans="1:11" x14ac:dyDescent="0.25">
      <c r="A348" s="7" t="s">
        <v>17</v>
      </c>
      <c r="B348" s="10">
        <v>7.71875</v>
      </c>
      <c r="C348" s="11">
        <v>4.8869629999999997</v>
      </c>
      <c r="D348" s="11">
        <v>0.14765900000000001</v>
      </c>
      <c r="E348" s="12">
        <v>15.910269</v>
      </c>
      <c r="F348" s="13">
        <v>1708.741094</v>
      </c>
      <c r="G348" s="10">
        <v>-4.8398440000000003</v>
      </c>
      <c r="H348" s="10">
        <f t="shared" si="5"/>
        <v>5.6172327985972865</v>
      </c>
      <c r="I348" s="7" t="s">
        <v>1</v>
      </c>
      <c r="J348" s="9" t="s">
        <v>633</v>
      </c>
      <c r="K348" s="7" t="s">
        <v>16</v>
      </c>
    </row>
    <row r="349" spans="1:11" x14ac:dyDescent="0.25">
      <c r="A349" s="7" t="s">
        <v>18</v>
      </c>
      <c r="B349" s="10">
        <v>7.6666670000000003</v>
      </c>
      <c r="C349" s="11">
        <v>4.8779969999999997</v>
      </c>
      <c r="D349" s="11">
        <v>0.15509500000000001</v>
      </c>
      <c r="E349" s="12">
        <v>16.076077000000002</v>
      </c>
      <c r="F349" s="13">
        <v>1744.6883330000001</v>
      </c>
      <c r="G349" s="10">
        <v>-4.5583099999999996</v>
      </c>
      <c r="H349" s="10">
        <f t="shared" si="5"/>
        <v>6.1531014745178902</v>
      </c>
      <c r="I349" s="7" t="s">
        <v>1</v>
      </c>
      <c r="J349" s="9" t="s">
        <v>633</v>
      </c>
      <c r="K349" s="7" t="s">
        <v>16</v>
      </c>
    </row>
    <row r="350" spans="1:11" x14ac:dyDescent="0.25">
      <c r="A350" s="7" t="s">
        <v>19</v>
      </c>
      <c r="B350" s="10">
        <v>7.6176469999999998</v>
      </c>
      <c r="C350" s="11">
        <v>4.8695430000000002</v>
      </c>
      <c r="D350" s="11">
        <v>0.16178200000000001</v>
      </c>
      <c r="E350" s="12">
        <v>16.156448999999999</v>
      </c>
      <c r="F350" s="13">
        <v>1778.521029</v>
      </c>
      <c r="G350" s="10">
        <v>-4.3010380000000001</v>
      </c>
      <c r="H350" s="10">
        <f t="shared" si="5"/>
        <v>6.6808487394126761</v>
      </c>
      <c r="I350" s="7" t="s">
        <v>1</v>
      </c>
      <c r="J350" s="9" t="s">
        <v>633</v>
      </c>
      <c r="K350" s="7" t="s">
        <v>16</v>
      </c>
    </row>
    <row r="351" spans="1:11" x14ac:dyDescent="0.25">
      <c r="A351" s="7" t="s">
        <v>20</v>
      </c>
      <c r="B351" s="10">
        <v>7.5714290000000002</v>
      </c>
      <c r="C351" s="11">
        <v>4.8615589999999997</v>
      </c>
      <c r="D351" s="11">
        <v>0.16784299999999999</v>
      </c>
      <c r="E351" s="12">
        <v>16.179192</v>
      </c>
      <c r="F351" s="13">
        <v>1810.420429</v>
      </c>
      <c r="G351" s="10">
        <v>-4.0653059999999996</v>
      </c>
      <c r="H351" s="10">
        <f t="shared" si="5"/>
        <v>7.2051500481177486</v>
      </c>
      <c r="I351" s="7" t="s">
        <v>1</v>
      </c>
      <c r="J351" s="9" t="s">
        <v>633</v>
      </c>
      <c r="K351" s="7" t="s">
        <v>16</v>
      </c>
    </row>
    <row r="352" spans="1:11" x14ac:dyDescent="0.25">
      <c r="A352" s="7" t="s">
        <v>540</v>
      </c>
      <c r="B352" s="10">
        <v>4.4000000000000004</v>
      </c>
      <c r="C352" s="11">
        <v>4.9944170000000003</v>
      </c>
      <c r="D352" s="11">
        <v>0.118254</v>
      </c>
      <c r="E352" s="12">
        <v>13.381607000000001</v>
      </c>
      <c r="F352" s="13">
        <v>2523.1999999999998</v>
      </c>
      <c r="G352" s="10">
        <v>2.6560000000000001</v>
      </c>
      <c r="H352" s="10">
        <f t="shared" si="5"/>
        <v>12.712526649999999</v>
      </c>
      <c r="I352" s="7" t="s">
        <v>541</v>
      </c>
      <c r="J352" s="7" t="s">
        <v>633</v>
      </c>
      <c r="K352" s="7" t="s">
        <v>542</v>
      </c>
    </row>
    <row r="353" spans="1:11" x14ac:dyDescent="0.25">
      <c r="A353" s="7" t="s">
        <v>558</v>
      </c>
      <c r="B353" s="10">
        <v>4.8</v>
      </c>
      <c r="C353" s="11">
        <v>6.8534139999999999</v>
      </c>
      <c r="D353" s="11">
        <v>0.27476499999999998</v>
      </c>
      <c r="E353" s="12">
        <v>13.381607000000001</v>
      </c>
      <c r="F353" s="13">
        <v>2379.6</v>
      </c>
      <c r="G353" s="10">
        <v>-2.5920000000000001</v>
      </c>
      <c r="H353" s="10">
        <f t="shared" si="5"/>
        <v>12.285058648611111</v>
      </c>
      <c r="I353" s="7" t="s">
        <v>1</v>
      </c>
      <c r="J353" s="9" t="s">
        <v>633</v>
      </c>
      <c r="K353" s="7" t="s">
        <v>195</v>
      </c>
    </row>
    <row r="354" spans="1:11" x14ac:dyDescent="0.25">
      <c r="A354" s="7" t="s">
        <v>477</v>
      </c>
      <c r="B354" s="10">
        <v>6.3636359999999996</v>
      </c>
      <c r="C354" s="11">
        <v>9.7336030000000004</v>
      </c>
      <c r="D354" s="11">
        <v>0.19220100000000001</v>
      </c>
      <c r="E354" s="12">
        <v>14.697982</v>
      </c>
      <c r="F354" s="13">
        <v>1887.181818</v>
      </c>
      <c r="G354" s="10">
        <v>-18.366942000000002</v>
      </c>
      <c r="H354" s="10">
        <f t="shared" si="5"/>
        <v>1.5102004673228278</v>
      </c>
      <c r="I354" s="7" t="s">
        <v>1</v>
      </c>
      <c r="J354" s="9" t="s">
        <v>695</v>
      </c>
      <c r="K354" s="7" t="s">
        <v>478</v>
      </c>
    </row>
    <row r="355" spans="1:11" x14ac:dyDescent="0.25">
      <c r="A355" s="7" t="s">
        <v>479</v>
      </c>
      <c r="B355" s="10">
        <v>6.2962959999999999</v>
      </c>
      <c r="C355" s="11">
        <v>10.025769</v>
      </c>
      <c r="D355" s="11">
        <v>0.19575400000000001</v>
      </c>
      <c r="E355" s="12">
        <v>14.585827</v>
      </c>
      <c r="F355" s="13">
        <v>1859.481481</v>
      </c>
      <c r="G355" s="10">
        <v>-20.600822999999998</v>
      </c>
      <c r="H355" s="10">
        <f t="shared" si="5"/>
        <v>1.3165529936143712</v>
      </c>
      <c r="I355" s="7" t="s">
        <v>1</v>
      </c>
      <c r="J355" s="9" t="s">
        <v>695</v>
      </c>
      <c r="K355" s="7" t="s">
        <v>478</v>
      </c>
    </row>
    <row r="356" spans="1:11" x14ac:dyDescent="0.25">
      <c r="A356" s="7" t="s">
        <v>480</v>
      </c>
      <c r="B356" s="10">
        <v>6.2280699999999998</v>
      </c>
      <c r="C356" s="11">
        <v>9.7867599999999992</v>
      </c>
      <c r="D356" s="11">
        <v>0.19053500000000001</v>
      </c>
      <c r="E356" s="12">
        <v>14.835228000000001</v>
      </c>
      <c r="F356" s="13">
        <v>1876.5087719999999</v>
      </c>
      <c r="G356" s="10">
        <v>-19.493998000000001</v>
      </c>
      <c r="H356" s="10">
        <f t="shared" si="5"/>
        <v>1.4280516226902258</v>
      </c>
      <c r="I356" s="7" t="s">
        <v>1</v>
      </c>
      <c r="J356" s="9" t="s">
        <v>695</v>
      </c>
      <c r="K356" s="7" t="s">
        <v>478</v>
      </c>
    </row>
    <row r="357" spans="1:11" x14ac:dyDescent="0.25">
      <c r="A357" s="7" t="s">
        <v>481</v>
      </c>
      <c r="B357" s="10">
        <v>6.4074070000000001</v>
      </c>
      <c r="C357" s="11">
        <v>8.1407849999999993</v>
      </c>
      <c r="D357" s="11">
        <v>0.16894400000000001</v>
      </c>
      <c r="E357" s="12">
        <v>14.585827</v>
      </c>
      <c r="F357" s="13">
        <v>1865.703704</v>
      </c>
      <c r="G357" s="10">
        <v>-15.917695</v>
      </c>
      <c r="H357" s="10">
        <f t="shared" si="5"/>
        <v>1.7095962361260979</v>
      </c>
      <c r="I357" s="7" t="s">
        <v>1</v>
      </c>
      <c r="J357" s="9" t="s">
        <v>695</v>
      </c>
      <c r="K357" s="7" t="s">
        <v>478</v>
      </c>
    </row>
    <row r="358" spans="1:11" x14ac:dyDescent="0.25">
      <c r="A358" s="7" t="s">
        <v>482</v>
      </c>
      <c r="B358" s="10">
        <v>6.2807019999999998</v>
      </c>
      <c r="C358" s="11">
        <v>8.9196399999999993</v>
      </c>
      <c r="D358" s="11">
        <v>0.17796600000000001</v>
      </c>
      <c r="E358" s="12">
        <v>14.835228000000001</v>
      </c>
      <c r="F358" s="13">
        <v>1879.45614</v>
      </c>
      <c r="G358" s="10">
        <v>-17.392427999999999</v>
      </c>
      <c r="H358" s="10">
        <f t="shared" si="5"/>
        <v>1.6031206426670228</v>
      </c>
      <c r="I358" s="7" t="s">
        <v>1</v>
      </c>
      <c r="J358" s="9" t="s">
        <v>695</v>
      </c>
      <c r="K358" s="7" t="s">
        <v>478</v>
      </c>
    </row>
    <row r="359" spans="1:11" x14ac:dyDescent="0.25">
      <c r="A359" s="7" t="s">
        <v>483</v>
      </c>
      <c r="B359" s="10">
        <v>6.1666670000000003</v>
      </c>
      <c r="C359" s="11">
        <v>9.5665479999999992</v>
      </c>
      <c r="D359" s="11">
        <v>0.18571199999999999</v>
      </c>
      <c r="E359" s="12">
        <v>14.897512000000001</v>
      </c>
      <c r="F359" s="13">
        <v>1891.833333</v>
      </c>
      <c r="G359" s="10">
        <v>-18.5</v>
      </c>
      <c r="H359" s="10">
        <f t="shared" si="5"/>
        <v>1.5234383665063511</v>
      </c>
      <c r="I359" s="7" t="s">
        <v>1</v>
      </c>
      <c r="J359" s="9" t="s">
        <v>695</v>
      </c>
      <c r="K359" s="7" t="s">
        <v>478</v>
      </c>
    </row>
    <row r="360" spans="1:11" x14ac:dyDescent="0.25">
      <c r="A360" s="7" t="s">
        <v>484</v>
      </c>
      <c r="B360" s="10">
        <v>6.0634920000000001</v>
      </c>
      <c r="C360" s="11">
        <v>10.116261</v>
      </c>
      <c r="D360" s="11">
        <v>0.19245100000000001</v>
      </c>
      <c r="E360" s="12">
        <v>14.853042</v>
      </c>
      <c r="F360" s="13">
        <v>1903.0317460000001</v>
      </c>
      <c r="G360" s="10">
        <v>-19.322751</v>
      </c>
      <c r="H360" s="10">
        <f t="shared" si="5"/>
        <v>1.4628253736060324</v>
      </c>
      <c r="I360" s="7" t="s">
        <v>1</v>
      </c>
      <c r="J360" s="9" t="s">
        <v>695</v>
      </c>
      <c r="K360" s="7" t="s">
        <v>478</v>
      </c>
    </row>
    <row r="361" spans="1:11" x14ac:dyDescent="0.25">
      <c r="A361" s="7" t="s">
        <v>485</v>
      </c>
      <c r="B361" s="10">
        <v>5.969697</v>
      </c>
      <c r="C361" s="11">
        <v>10.591271000000001</v>
      </c>
      <c r="D361" s="11">
        <v>0.19838</v>
      </c>
      <c r="E361" s="12">
        <v>14.742613</v>
      </c>
      <c r="F361" s="13">
        <v>1913.212121</v>
      </c>
      <c r="G361" s="10">
        <v>-19.922865000000002</v>
      </c>
      <c r="H361" s="10">
        <f t="shared" si="5"/>
        <v>1.4157474784280359</v>
      </c>
      <c r="I361" s="7" t="s">
        <v>1</v>
      </c>
      <c r="J361" s="9" t="s">
        <v>695</v>
      </c>
      <c r="K361" s="7" t="s">
        <v>478</v>
      </c>
    </row>
    <row r="362" spans="1:11" x14ac:dyDescent="0.25">
      <c r="A362" s="7" t="s">
        <v>486</v>
      </c>
      <c r="B362" s="10">
        <v>5.8571429999999998</v>
      </c>
      <c r="C362" s="11">
        <v>11.134566</v>
      </c>
      <c r="D362" s="11">
        <v>0.20526800000000001</v>
      </c>
      <c r="E362" s="12">
        <v>14.532579</v>
      </c>
      <c r="F362" s="13">
        <v>1925.4285709999999</v>
      </c>
      <c r="G362" s="10">
        <v>-20.457142999999999</v>
      </c>
      <c r="H362" s="10">
        <f t="shared" si="5"/>
        <v>1.3678079493756585</v>
      </c>
      <c r="I362" s="7" t="s">
        <v>1</v>
      </c>
      <c r="J362" s="9" t="s">
        <v>695</v>
      </c>
      <c r="K362" s="7" t="s">
        <v>478</v>
      </c>
    </row>
    <row r="363" spans="1:11" x14ac:dyDescent="0.25">
      <c r="A363" s="7" t="s">
        <v>487</v>
      </c>
      <c r="B363" s="10">
        <v>5.7808219999999997</v>
      </c>
      <c r="C363" s="11">
        <v>11.488356</v>
      </c>
      <c r="D363" s="11">
        <v>0.20981</v>
      </c>
      <c r="E363" s="12">
        <v>14.346192</v>
      </c>
      <c r="F363" s="13">
        <v>1933.712329</v>
      </c>
      <c r="G363" s="10">
        <v>-20.704072</v>
      </c>
      <c r="H363" s="10">
        <f t="shared" si="5"/>
        <v>1.3399010757208132</v>
      </c>
      <c r="I363" s="7" t="s">
        <v>1</v>
      </c>
      <c r="J363" s="9" t="s">
        <v>695</v>
      </c>
      <c r="K363" s="7" t="s">
        <v>478</v>
      </c>
    </row>
    <row r="364" spans="1:11" x14ac:dyDescent="0.25">
      <c r="A364" s="7" t="s">
        <v>488</v>
      </c>
      <c r="B364" s="10">
        <v>5.7105259999999998</v>
      </c>
      <c r="C364" s="11">
        <v>11.804838999999999</v>
      </c>
      <c r="D364" s="11">
        <v>0.21390799999999999</v>
      </c>
      <c r="E364" s="12">
        <v>14.145080999999999</v>
      </c>
      <c r="F364" s="13">
        <v>1941.3421049999999</v>
      </c>
      <c r="G364" s="10">
        <v>-20.849029999999999</v>
      </c>
      <c r="H364" s="10">
        <f t="shared" si="5"/>
        <v>1.3171088210787505</v>
      </c>
      <c r="I364" s="7" t="s">
        <v>1</v>
      </c>
      <c r="J364" s="9" t="s">
        <v>695</v>
      </c>
      <c r="K364" s="7" t="s">
        <v>478</v>
      </c>
    </row>
    <row r="365" spans="1:11" x14ac:dyDescent="0.25">
      <c r="A365" s="7" t="s">
        <v>489</v>
      </c>
      <c r="B365" s="10">
        <v>5.625</v>
      </c>
      <c r="C365" s="11">
        <v>12.178807000000001</v>
      </c>
      <c r="D365" s="11">
        <v>0.21879100000000001</v>
      </c>
      <c r="E365" s="12">
        <v>13.864045000000001</v>
      </c>
      <c r="F365" s="13">
        <v>1950.625</v>
      </c>
      <c r="G365" s="10">
        <v>-20.918749999999999</v>
      </c>
      <c r="H365" s="10">
        <f t="shared" si="5"/>
        <v>1.2927900939647448</v>
      </c>
      <c r="I365" s="7" t="s">
        <v>1</v>
      </c>
      <c r="J365" s="9" t="s">
        <v>695</v>
      </c>
      <c r="K365" s="7" t="s">
        <v>478</v>
      </c>
    </row>
    <row r="366" spans="1:11" x14ac:dyDescent="0.25">
      <c r="A366" s="7" t="s">
        <v>490</v>
      </c>
      <c r="B366" s="10">
        <v>6.1111110000000002</v>
      </c>
      <c r="C366" s="11">
        <v>9.3628459999999993</v>
      </c>
      <c r="D366" s="11">
        <v>0.18123800000000001</v>
      </c>
      <c r="E366" s="12">
        <v>14.853042</v>
      </c>
      <c r="F366" s="13">
        <v>1905.6984130000001</v>
      </c>
      <c r="G366" s="10">
        <v>-17.602419000000001</v>
      </c>
      <c r="H366" s="10">
        <f t="shared" si="5"/>
        <v>1.6080414042878053</v>
      </c>
      <c r="I366" s="7" t="s">
        <v>1</v>
      </c>
      <c r="J366" s="9" t="s">
        <v>695</v>
      </c>
      <c r="K366" s="7" t="s">
        <v>478</v>
      </c>
    </row>
    <row r="367" spans="1:11" x14ac:dyDescent="0.25">
      <c r="A367" s="7" t="s">
        <v>491</v>
      </c>
      <c r="B367" s="10">
        <v>6.0606059999999999</v>
      </c>
      <c r="C367" s="11">
        <v>9.1737389999999994</v>
      </c>
      <c r="D367" s="11">
        <v>0.17707200000000001</v>
      </c>
      <c r="E367" s="12">
        <v>14.742613</v>
      </c>
      <c r="F367" s="13">
        <v>1918.30303</v>
      </c>
      <c r="G367" s="10">
        <v>-16.787879</v>
      </c>
      <c r="H367" s="10">
        <f t="shared" si="5"/>
        <v>1.6845963202389884</v>
      </c>
      <c r="I367" s="7" t="s">
        <v>1</v>
      </c>
      <c r="J367" s="9" t="s">
        <v>695</v>
      </c>
      <c r="K367" s="7" t="s">
        <v>478</v>
      </c>
    </row>
    <row r="368" spans="1:11" x14ac:dyDescent="0.25">
      <c r="A368" s="7" t="s">
        <v>492</v>
      </c>
      <c r="B368" s="10">
        <v>6</v>
      </c>
      <c r="C368" s="11">
        <v>8.9415320000000005</v>
      </c>
      <c r="D368" s="11">
        <v>0.17194000000000001</v>
      </c>
      <c r="E368" s="12">
        <v>14.532579</v>
      </c>
      <c r="F368" s="13">
        <v>1933.4285709999999</v>
      </c>
      <c r="G368" s="10">
        <v>-15.812245000000001</v>
      </c>
      <c r="H368" s="10">
        <f t="shared" si="5"/>
        <v>1.7769585184718937</v>
      </c>
      <c r="I368" s="7" t="s">
        <v>1</v>
      </c>
      <c r="J368" s="9" t="s">
        <v>695</v>
      </c>
      <c r="K368" s="7" t="s">
        <v>478</v>
      </c>
    </row>
    <row r="369" spans="1:11" x14ac:dyDescent="0.25">
      <c r="A369" s="7" t="s">
        <v>493</v>
      </c>
      <c r="B369" s="10">
        <v>5.9589040000000004</v>
      </c>
      <c r="C369" s="11">
        <v>8.7805839999999993</v>
      </c>
      <c r="D369" s="11">
        <v>0.16837199999999999</v>
      </c>
      <c r="E369" s="12">
        <v>14.346192</v>
      </c>
      <c r="F369" s="13">
        <v>1943.6849319999999</v>
      </c>
      <c r="G369" s="10">
        <v>-15.151811</v>
      </c>
      <c r="H369" s="10">
        <f t="shared" si="5"/>
        <v>1.8403395621803194</v>
      </c>
      <c r="I369" s="7" t="s">
        <v>1</v>
      </c>
      <c r="J369" s="9" t="s">
        <v>695</v>
      </c>
      <c r="K369" s="7" t="s">
        <v>478</v>
      </c>
    </row>
    <row r="370" spans="1:11" x14ac:dyDescent="0.25">
      <c r="A370" s="7" t="s">
        <v>494</v>
      </c>
      <c r="B370" s="10">
        <v>5.9210529999999997</v>
      </c>
      <c r="C370" s="11">
        <v>8.6296870000000006</v>
      </c>
      <c r="D370" s="11">
        <v>0.165016</v>
      </c>
      <c r="E370" s="12">
        <v>14.145080999999999</v>
      </c>
      <c r="F370" s="13">
        <v>1953.1315790000001</v>
      </c>
      <c r="G370" s="10">
        <v>-14.544321</v>
      </c>
      <c r="H370" s="10">
        <f t="shared" si="5"/>
        <v>1.8995183335552688</v>
      </c>
      <c r="I370" s="7" t="s">
        <v>1</v>
      </c>
      <c r="J370" s="9" t="s">
        <v>695</v>
      </c>
      <c r="K370" s="7" t="s">
        <v>478</v>
      </c>
    </row>
    <row r="371" spans="1:11" x14ac:dyDescent="0.25">
      <c r="A371" s="7" t="s">
        <v>495</v>
      </c>
      <c r="B371" s="10">
        <v>5.875</v>
      </c>
      <c r="C371" s="11">
        <v>8.4424589999999995</v>
      </c>
      <c r="D371" s="11">
        <v>0.16084000000000001</v>
      </c>
      <c r="E371" s="12">
        <v>13.864045000000001</v>
      </c>
      <c r="F371" s="13">
        <v>1964.625</v>
      </c>
      <c r="G371" s="10">
        <v>-13.80625</v>
      </c>
      <c r="H371" s="10">
        <f t="shared" si="5"/>
        <v>1.9728492101856046</v>
      </c>
      <c r="I371" s="7" t="s">
        <v>1</v>
      </c>
      <c r="J371" s="9" t="s">
        <v>695</v>
      </c>
      <c r="K371" s="7" t="s">
        <v>478</v>
      </c>
    </row>
    <row r="372" spans="1:11" x14ac:dyDescent="0.25">
      <c r="A372" s="7" t="s">
        <v>496</v>
      </c>
      <c r="B372" s="10">
        <v>6</v>
      </c>
      <c r="C372" s="11">
        <v>9.4228799999999993</v>
      </c>
      <c r="D372" s="11">
        <v>0.180038</v>
      </c>
      <c r="E372" s="12">
        <v>14.785049000000001</v>
      </c>
      <c r="F372" s="13">
        <v>1895.769231</v>
      </c>
      <c r="G372" s="10">
        <v>-18.376331</v>
      </c>
      <c r="H372" s="10">
        <f t="shared" si="5"/>
        <v>1.5252795007353381</v>
      </c>
      <c r="I372" s="7" t="s">
        <v>1</v>
      </c>
      <c r="J372" s="9" t="s">
        <v>695</v>
      </c>
      <c r="K372" s="7" t="s">
        <v>478</v>
      </c>
    </row>
    <row r="373" spans="1:11" x14ac:dyDescent="0.25">
      <c r="A373" s="7" t="s">
        <v>497</v>
      </c>
      <c r="B373" s="10">
        <v>5.8571429999999998</v>
      </c>
      <c r="C373" s="11">
        <v>9.2979690000000002</v>
      </c>
      <c r="D373" s="11">
        <v>0.17502799999999999</v>
      </c>
      <c r="E373" s="12">
        <v>14.532579</v>
      </c>
      <c r="F373" s="13">
        <v>1899.142857</v>
      </c>
      <c r="G373" s="10">
        <v>-18.097958999999999</v>
      </c>
      <c r="H373" s="10">
        <f t="shared" si="5"/>
        <v>1.5250031012689444</v>
      </c>
      <c r="I373" s="7" t="s">
        <v>1</v>
      </c>
      <c r="J373" s="9" t="s">
        <v>695</v>
      </c>
      <c r="K373" s="7" t="s">
        <v>478</v>
      </c>
    </row>
    <row r="374" spans="1:11" x14ac:dyDescent="0.25">
      <c r="A374" s="7" t="s">
        <v>498</v>
      </c>
      <c r="B374" s="10">
        <v>5.733333</v>
      </c>
      <c r="C374" s="11">
        <v>9.1883400000000002</v>
      </c>
      <c r="D374" s="11">
        <v>0.170568</v>
      </c>
      <c r="E374" s="12">
        <v>14.213343</v>
      </c>
      <c r="F374" s="13">
        <v>1902.0666670000001</v>
      </c>
      <c r="G374" s="10">
        <v>-17.728000000000002</v>
      </c>
      <c r="H374" s="10">
        <f t="shared" si="5"/>
        <v>1.5249732596422485</v>
      </c>
      <c r="I374" s="7" t="s">
        <v>1</v>
      </c>
      <c r="J374" s="9" t="s">
        <v>695</v>
      </c>
      <c r="K374" s="7" t="s">
        <v>478</v>
      </c>
    </row>
    <row r="375" spans="1:11" x14ac:dyDescent="0.25">
      <c r="A375" s="7" t="s">
        <v>364</v>
      </c>
      <c r="B375" s="10">
        <v>6.2727269999999997</v>
      </c>
      <c r="C375" s="11">
        <v>6.0323409999999997</v>
      </c>
      <c r="D375" s="11">
        <v>0.13306000000000001</v>
      </c>
      <c r="E375" s="12">
        <v>14.697982</v>
      </c>
      <c r="F375" s="13">
        <v>1874.8475450000001</v>
      </c>
      <c r="G375" s="10">
        <v>-18.770247999999999</v>
      </c>
      <c r="H375" s="10">
        <f t="shared" si="5"/>
        <v>1.4680933075127292</v>
      </c>
      <c r="I375" s="7" t="s">
        <v>166</v>
      </c>
      <c r="J375" s="9" t="s">
        <v>679</v>
      </c>
      <c r="K375" s="7" t="s">
        <v>167</v>
      </c>
    </row>
    <row r="376" spans="1:11" x14ac:dyDescent="0.25">
      <c r="A376" s="7" t="s">
        <v>21</v>
      </c>
      <c r="B376" s="10">
        <v>8.4</v>
      </c>
      <c r="C376" s="11">
        <v>3.363397</v>
      </c>
      <c r="D376" s="11">
        <v>0.10573299999999999</v>
      </c>
      <c r="E376" s="12">
        <v>14.316708999999999</v>
      </c>
      <c r="F376" s="13">
        <v>1747.7091499999999</v>
      </c>
      <c r="G376" s="10">
        <v>-0.88</v>
      </c>
      <c r="H376" s="10">
        <f t="shared" si="5"/>
        <v>28.433458314985621</v>
      </c>
      <c r="I376" s="7" t="s">
        <v>1</v>
      </c>
      <c r="J376" s="9" t="s">
        <v>634</v>
      </c>
      <c r="K376" s="7" t="s">
        <v>22</v>
      </c>
    </row>
    <row r="377" spans="1:11" x14ac:dyDescent="0.25">
      <c r="A377" s="7" t="s">
        <v>26</v>
      </c>
      <c r="B377" s="10">
        <v>8.471698</v>
      </c>
      <c r="C377" s="11">
        <v>3.4384420000000002</v>
      </c>
      <c r="D377" s="11">
        <v>0.106625</v>
      </c>
      <c r="E377" s="12">
        <v>14.432707000000001</v>
      </c>
      <c r="F377" s="13">
        <v>1721.62583</v>
      </c>
      <c r="G377" s="10">
        <v>-8.6863999999999997E-2</v>
      </c>
      <c r="H377" s="10">
        <f t="shared" si="5"/>
        <v>286.05315398809415</v>
      </c>
      <c r="I377" s="7" t="s">
        <v>1</v>
      </c>
      <c r="J377" s="9" t="s">
        <v>634</v>
      </c>
      <c r="K377" s="7" t="s">
        <v>27</v>
      </c>
    </row>
    <row r="378" spans="1:11" x14ac:dyDescent="0.25">
      <c r="A378" s="7" t="s">
        <v>26</v>
      </c>
      <c r="B378" s="10">
        <v>8.471698</v>
      </c>
      <c r="C378" s="11">
        <v>3.4384420000000002</v>
      </c>
      <c r="D378" s="11">
        <v>0.106625</v>
      </c>
      <c r="E378" s="12">
        <v>14.432707000000001</v>
      </c>
      <c r="F378" s="13">
        <v>1721.62583</v>
      </c>
      <c r="G378" s="10">
        <v>-8.6863999999999997E-2</v>
      </c>
      <c r="H378" s="10">
        <f t="shared" si="5"/>
        <v>286.05315398809415</v>
      </c>
      <c r="I378" s="7" t="s">
        <v>1</v>
      </c>
      <c r="J378" s="9" t="s">
        <v>634</v>
      </c>
      <c r="K378" s="7" t="s">
        <v>28</v>
      </c>
    </row>
    <row r="379" spans="1:11" x14ac:dyDescent="0.25">
      <c r="A379" s="7" t="s">
        <v>29</v>
      </c>
      <c r="B379" s="10">
        <v>8</v>
      </c>
      <c r="C379" s="11">
        <v>4.1218750000000002</v>
      </c>
      <c r="D379" s="11">
        <v>0.11151700000000001</v>
      </c>
      <c r="E379" s="12">
        <v>14.534236</v>
      </c>
      <c r="F379" s="13">
        <v>1726.4943000000001</v>
      </c>
      <c r="G379" s="10">
        <v>-4.8559999999999999</v>
      </c>
      <c r="H379" s="10">
        <f t="shared" si="5"/>
        <v>5.1674785026471994</v>
      </c>
      <c r="I379" s="7" t="s">
        <v>1</v>
      </c>
      <c r="J379" s="9" t="s">
        <v>634</v>
      </c>
      <c r="K379" s="7" t="s">
        <v>5</v>
      </c>
    </row>
    <row r="380" spans="1:11" x14ac:dyDescent="0.25">
      <c r="A380" s="7" t="s">
        <v>29</v>
      </c>
      <c r="B380" s="10">
        <v>8</v>
      </c>
      <c r="C380" s="11">
        <v>4.1218750000000002</v>
      </c>
      <c r="D380" s="11">
        <v>0.11151700000000001</v>
      </c>
      <c r="E380" s="12">
        <v>14.534236</v>
      </c>
      <c r="F380" s="13">
        <v>1726.4943000000001</v>
      </c>
      <c r="G380" s="10">
        <v>-4.8559999999999999</v>
      </c>
      <c r="H380" s="10">
        <f t="shared" si="5"/>
        <v>5.1674785026471994</v>
      </c>
      <c r="I380" s="7" t="s">
        <v>1</v>
      </c>
      <c r="J380" s="9" t="s">
        <v>634</v>
      </c>
      <c r="K380" s="7" t="s">
        <v>22</v>
      </c>
    </row>
    <row r="381" spans="1:11" x14ac:dyDescent="0.25">
      <c r="A381" s="7" t="s">
        <v>32</v>
      </c>
      <c r="B381" s="10">
        <v>8.2727269999999997</v>
      </c>
      <c r="C381" s="11">
        <v>3.9462760000000001</v>
      </c>
      <c r="D381" s="11">
        <v>0.11065800000000001</v>
      </c>
      <c r="E381" s="12">
        <v>14.697982</v>
      </c>
      <c r="F381" s="13">
        <v>1692.9602729999999</v>
      </c>
      <c r="G381" s="10">
        <v>-1.923967</v>
      </c>
      <c r="H381" s="10">
        <f t="shared" si="5"/>
        <v>12.933225787796301</v>
      </c>
      <c r="I381" s="7" t="s">
        <v>1</v>
      </c>
      <c r="J381" s="9" t="s">
        <v>634</v>
      </c>
      <c r="K381" s="7" t="s">
        <v>27</v>
      </c>
    </row>
    <row r="382" spans="1:11" x14ac:dyDescent="0.25">
      <c r="A382" s="7" t="s">
        <v>32</v>
      </c>
      <c r="B382" s="10">
        <v>8.2727269999999997</v>
      </c>
      <c r="C382" s="11">
        <v>3.9462760000000001</v>
      </c>
      <c r="D382" s="11">
        <v>0.11065800000000001</v>
      </c>
      <c r="E382" s="12">
        <v>14.697982</v>
      </c>
      <c r="F382" s="13">
        <v>1692.9602729999999</v>
      </c>
      <c r="G382" s="10">
        <v>-1.923967</v>
      </c>
      <c r="H382" s="10">
        <f t="shared" si="5"/>
        <v>12.933225787796301</v>
      </c>
      <c r="I382" s="7" t="s">
        <v>1</v>
      </c>
      <c r="J382" s="9" t="s">
        <v>634</v>
      </c>
      <c r="K382" s="7" t="s">
        <v>33</v>
      </c>
    </row>
    <row r="383" spans="1:11" x14ac:dyDescent="0.25">
      <c r="A383" s="7" t="s">
        <v>32</v>
      </c>
      <c r="B383" s="10">
        <v>8.2727269999999997</v>
      </c>
      <c r="C383" s="11">
        <v>3.9462760000000001</v>
      </c>
      <c r="D383" s="11">
        <v>0.11065800000000001</v>
      </c>
      <c r="E383" s="12">
        <v>14.697982</v>
      </c>
      <c r="F383" s="13">
        <v>1692.9602729999999</v>
      </c>
      <c r="G383" s="10">
        <v>-1.923967</v>
      </c>
      <c r="H383" s="10">
        <f t="shared" si="5"/>
        <v>12.933225787796301</v>
      </c>
      <c r="I383" s="7" t="s">
        <v>1</v>
      </c>
      <c r="J383" s="9" t="s">
        <v>634</v>
      </c>
      <c r="K383" s="7" t="s">
        <v>34</v>
      </c>
    </row>
    <row r="384" spans="1:11" x14ac:dyDescent="0.25">
      <c r="A384" s="7" t="s">
        <v>32</v>
      </c>
      <c r="B384" s="10">
        <v>8.2727269999999997</v>
      </c>
      <c r="C384" s="11">
        <v>3.9462760000000001</v>
      </c>
      <c r="D384" s="11">
        <v>0.11065800000000001</v>
      </c>
      <c r="E384" s="12">
        <v>14.697982</v>
      </c>
      <c r="F384" s="13">
        <v>1692.9602729999999</v>
      </c>
      <c r="G384" s="10">
        <v>-1.923967</v>
      </c>
      <c r="H384" s="10">
        <f t="shared" si="5"/>
        <v>12.933225787796301</v>
      </c>
      <c r="I384" s="7" t="s">
        <v>1</v>
      </c>
      <c r="J384" s="9" t="s">
        <v>634</v>
      </c>
      <c r="K384" s="7" t="s">
        <v>35</v>
      </c>
    </row>
    <row r="385" spans="1:11" x14ac:dyDescent="0.25">
      <c r="A385" s="7" t="s">
        <v>32</v>
      </c>
      <c r="B385" s="10">
        <v>8.2727269999999997</v>
      </c>
      <c r="C385" s="11">
        <v>3.9462760000000001</v>
      </c>
      <c r="D385" s="11">
        <v>0.11065800000000001</v>
      </c>
      <c r="E385" s="12">
        <v>14.697982</v>
      </c>
      <c r="F385" s="13">
        <v>1692.9602729999999</v>
      </c>
      <c r="G385" s="10">
        <v>-1.923967</v>
      </c>
      <c r="H385" s="10">
        <f t="shared" si="5"/>
        <v>12.933225787796301</v>
      </c>
      <c r="I385" s="7" t="s">
        <v>1</v>
      </c>
      <c r="J385" s="9" t="s">
        <v>634</v>
      </c>
      <c r="K385" s="7" t="s">
        <v>28</v>
      </c>
    </row>
    <row r="386" spans="1:11" x14ac:dyDescent="0.25">
      <c r="A386" s="7" t="s">
        <v>32</v>
      </c>
      <c r="B386" s="10">
        <v>8.2727269999999997</v>
      </c>
      <c r="C386" s="11">
        <v>3.9462760000000001</v>
      </c>
      <c r="D386" s="11">
        <v>0.11065800000000001</v>
      </c>
      <c r="E386" s="12">
        <v>14.697982</v>
      </c>
      <c r="F386" s="13">
        <v>1692.9602729999999</v>
      </c>
      <c r="G386" s="10">
        <v>-1.923967</v>
      </c>
      <c r="H386" s="10">
        <f t="shared" ref="H386:H449" si="6">(F386*E386)/(1000*ABS(G386))</f>
        <v>12.933225787796301</v>
      </c>
      <c r="I386" s="7" t="s">
        <v>1</v>
      </c>
      <c r="J386" s="9" t="s">
        <v>634</v>
      </c>
      <c r="K386" s="7" t="s">
        <v>36</v>
      </c>
    </row>
    <row r="387" spans="1:11" x14ac:dyDescent="0.25">
      <c r="A387" s="7" t="s">
        <v>32</v>
      </c>
      <c r="B387" s="10">
        <v>8.2727269999999997</v>
      </c>
      <c r="C387" s="11">
        <v>3.9462760000000001</v>
      </c>
      <c r="D387" s="11">
        <v>0.11065800000000001</v>
      </c>
      <c r="E387" s="12">
        <v>14.697982</v>
      </c>
      <c r="F387" s="13">
        <v>1692.9602729999999</v>
      </c>
      <c r="G387" s="10">
        <v>-1.923967</v>
      </c>
      <c r="H387" s="10">
        <f t="shared" si="6"/>
        <v>12.933225787796301</v>
      </c>
      <c r="I387" s="7" t="s">
        <v>1</v>
      </c>
      <c r="J387" s="9" t="s">
        <v>634</v>
      </c>
      <c r="K387" s="7" t="s">
        <v>37</v>
      </c>
    </row>
    <row r="388" spans="1:11" x14ac:dyDescent="0.25">
      <c r="A388" s="7" t="s">
        <v>32</v>
      </c>
      <c r="B388" s="10">
        <v>8.2727269999999997</v>
      </c>
      <c r="C388" s="11">
        <v>3.9462760000000001</v>
      </c>
      <c r="D388" s="11">
        <v>0.11065800000000001</v>
      </c>
      <c r="E388" s="12">
        <v>14.697982</v>
      </c>
      <c r="F388" s="13">
        <v>1692.9602729999999</v>
      </c>
      <c r="G388" s="10">
        <v>-1.923967</v>
      </c>
      <c r="H388" s="10">
        <f t="shared" si="6"/>
        <v>12.933225787796301</v>
      </c>
      <c r="I388" s="7" t="s">
        <v>1</v>
      </c>
      <c r="J388" s="9" t="s">
        <v>634</v>
      </c>
      <c r="K388" s="7" t="s">
        <v>38</v>
      </c>
    </row>
    <row r="389" spans="1:11" x14ac:dyDescent="0.25">
      <c r="A389" s="7" t="s">
        <v>32</v>
      </c>
      <c r="B389" s="10">
        <v>8.2727269999999997</v>
      </c>
      <c r="C389" s="11">
        <v>3.9462760000000001</v>
      </c>
      <c r="D389" s="11">
        <v>0.11065800000000001</v>
      </c>
      <c r="E389" s="12">
        <v>14.697982</v>
      </c>
      <c r="F389" s="13">
        <v>1692.9602729999999</v>
      </c>
      <c r="G389" s="10">
        <v>-1.923967</v>
      </c>
      <c r="H389" s="10">
        <f t="shared" si="6"/>
        <v>12.933225787796301</v>
      </c>
      <c r="I389" s="7" t="s">
        <v>1</v>
      </c>
      <c r="J389" s="9" t="s">
        <v>634</v>
      </c>
      <c r="K389" s="7" t="s">
        <v>39</v>
      </c>
    </row>
    <row r="390" spans="1:11" x14ac:dyDescent="0.25">
      <c r="A390" s="7" t="s">
        <v>32</v>
      </c>
      <c r="B390" s="10">
        <v>8.2727269999999997</v>
      </c>
      <c r="C390" s="11">
        <v>3.9462760000000001</v>
      </c>
      <c r="D390" s="11">
        <v>0.11065800000000001</v>
      </c>
      <c r="E390" s="12">
        <v>14.697982</v>
      </c>
      <c r="F390" s="13">
        <v>1692.9602729999999</v>
      </c>
      <c r="G390" s="10">
        <v>-1.923967</v>
      </c>
      <c r="H390" s="10">
        <f t="shared" si="6"/>
        <v>12.933225787796301</v>
      </c>
      <c r="I390" s="7" t="s">
        <v>41</v>
      </c>
      <c r="J390" s="9" t="s">
        <v>634</v>
      </c>
      <c r="K390" s="7" t="s">
        <v>39</v>
      </c>
    </row>
    <row r="391" spans="1:11" x14ac:dyDescent="0.25">
      <c r="A391" s="7" t="s">
        <v>32</v>
      </c>
      <c r="B391" s="10">
        <v>8.2727269999999997</v>
      </c>
      <c r="C391" s="11">
        <v>3.9462760000000001</v>
      </c>
      <c r="D391" s="11">
        <v>0.11065800000000001</v>
      </c>
      <c r="E391" s="12">
        <v>14.697982</v>
      </c>
      <c r="F391" s="13">
        <v>1692.9602729999999</v>
      </c>
      <c r="G391" s="10">
        <v>-1.923967</v>
      </c>
      <c r="H391" s="10">
        <f t="shared" si="6"/>
        <v>12.933225787796301</v>
      </c>
      <c r="I391" s="7" t="s">
        <v>43</v>
      </c>
      <c r="J391" s="9" t="s">
        <v>634</v>
      </c>
      <c r="K391" s="7" t="s">
        <v>44</v>
      </c>
    </row>
    <row r="392" spans="1:11" x14ac:dyDescent="0.25">
      <c r="A392" s="7" t="s">
        <v>32</v>
      </c>
      <c r="B392" s="10">
        <v>8.2727269999999997</v>
      </c>
      <c r="C392" s="11">
        <v>3.9462760000000001</v>
      </c>
      <c r="D392" s="11">
        <v>0.11065800000000001</v>
      </c>
      <c r="E392" s="12">
        <v>14.697982</v>
      </c>
      <c r="F392" s="13">
        <v>1692.9602729999999</v>
      </c>
      <c r="G392" s="10">
        <v>-1.923967</v>
      </c>
      <c r="H392" s="10">
        <f t="shared" si="6"/>
        <v>12.933225787796301</v>
      </c>
      <c r="I392" s="7" t="s">
        <v>45</v>
      </c>
      <c r="J392" s="9" t="s">
        <v>634</v>
      </c>
      <c r="K392" s="7" t="s">
        <v>44</v>
      </c>
    </row>
    <row r="393" spans="1:11" x14ac:dyDescent="0.25">
      <c r="A393" s="7" t="s">
        <v>32</v>
      </c>
      <c r="B393" s="10">
        <v>8.2727269999999997</v>
      </c>
      <c r="C393" s="11">
        <v>3.9462760000000001</v>
      </c>
      <c r="D393" s="11">
        <v>0.11065800000000001</v>
      </c>
      <c r="E393" s="12">
        <v>14.697982</v>
      </c>
      <c r="F393" s="13">
        <v>1692.9602729999999</v>
      </c>
      <c r="G393" s="10">
        <v>-1.923967</v>
      </c>
      <c r="H393" s="10">
        <f t="shared" si="6"/>
        <v>12.933225787796301</v>
      </c>
      <c r="I393" s="7" t="s">
        <v>1</v>
      </c>
      <c r="J393" s="9" t="s">
        <v>634</v>
      </c>
      <c r="K393" s="7" t="s">
        <v>50</v>
      </c>
    </row>
    <row r="394" spans="1:11" x14ac:dyDescent="0.25">
      <c r="A394" s="7" t="s">
        <v>94</v>
      </c>
      <c r="B394" s="10">
        <v>8</v>
      </c>
      <c r="C394" s="11">
        <v>4.6164249999999996</v>
      </c>
      <c r="D394" s="11">
        <v>0.10988000000000001</v>
      </c>
      <c r="E394" s="12">
        <v>13.092608999999999</v>
      </c>
      <c r="F394" s="13">
        <v>1689.891625</v>
      </c>
      <c r="G394" s="10">
        <v>-7.2218749999999998</v>
      </c>
      <c r="H394" s="10">
        <f t="shared" si="6"/>
        <v>3.0636213308177758</v>
      </c>
      <c r="I394" s="7" t="s">
        <v>1</v>
      </c>
      <c r="J394" s="9" t="s">
        <v>634</v>
      </c>
      <c r="K394" s="7" t="s">
        <v>5</v>
      </c>
    </row>
    <row r="395" spans="1:11" x14ac:dyDescent="0.25">
      <c r="A395" s="7" t="s">
        <v>109</v>
      </c>
      <c r="B395" s="10">
        <v>8</v>
      </c>
      <c r="C395" s="11">
        <v>5.3811309999999999</v>
      </c>
      <c r="D395" s="11">
        <v>0.13195899999999999</v>
      </c>
      <c r="E395" s="12">
        <v>15.548075000000001</v>
      </c>
      <c r="F395" s="13">
        <v>1765.4628640000001</v>
      </c>
      <c r="G395" s="10">
        <v>-7.4148759999999996</v>
      </c>
      <c r="H395" s="10">
        <f t="shared" si="6"/>
        <v>3.7019565828459982</v>
      </c>
      <c r="I395" s="7" t="s">
        <v>1</v>
      </c>
      <c r="J395" s="9" t="s">
        <v>634</v>
      </c>
      <c r="K395" s="7" t="s">
        <v>110</v>
      </c>
    </row>
    <row r="396" spans="1:11" x14ac:dyDescent="0.25">
      <c r="A396" s="7" t="s">
        <v>112</v>
      </c>
      <c r="B396" s="10">
        <v>8.1228069999999999</v>
      </c>
      <c r="C396" s="11">
        <v>5.0311510000000004</v>
      </c>
      <c r="D396" s="11">
        <v>0.12676499999999999</v>
      </c>
      <c r="E396" s="12">
        <v>15.446104999999999</v>
      </c>
      <c r="F396" s="13">
        <v>1701.733596</v>
      </c>
      <c r="G396" s="10">
        <v>-4.518313</v>
      </c>
      <c r="H396" s="10">
        <f t="shared" si="6"/>
        <v>5.8174712123404424</v>
      </c>
      <c r="I396" s="7" t="s">
        <v>1</v>
      </c>
      <c r="J396" s="9" t="s">
        <v>634</v>
      </c>
      <c r="K396" s="7" t="s">
        <v>36</v>
      </c>
    </row>
    <row r="397" spans="1:11" x14ac:dyDescent="0.25">
      <c r="A397" s="7" t="s">
        <v>131</v>
      </c>
      <c r="B397" s="10">
        <v>8.1578949999999999</v>
      </c>
      <c r="C397" s="11">
        <v>3.9445239999999999</v>
      </c>
      <c r="D397" s="11">
        <v>0.117892</v>
      </c>
      <c r="E397" s="12">
        <v>15.446104999999999</v>
      </c>
      <c r="F397" s="13">
        <v>1710.1546490000001</v>
      </c>
      <c r="G397" s="10">
        <v>-2.8808859999999998</v>
      </c>
      <c r="H397" s="10">
        <f t="shared" si="6"/>
        <v>9.1691334800100197</v>
      </c>
      <c r="I397" s="7" t="s">
        <v>1</v>
      </c>
      <c r="J397" s="9" t="s">
        <v>634</v>
      </c>
      <c r="K397" s="7" t="s">
        <v>37</v>
      </c>
    </row>
    <row r="398" spans="1:11" x14ac:dyDescent="0.25">
      <c r="A398" s="7" t="s">
        <v>150</v>
      </c>
      <c r="B398" s="10">
        <v>7.9800800000000001</v>
      </c>
      <c r="C398" s="11">
        <v>2.469052</v>
      </c>
      <c r="D398" s="11">
        <v>0.14074200000000001</v>
      </c>
      <c r="E398" s="12">
        <v>13.544385</v>
      </c>
      <c r="F398" s="13">
        <v>1797.7423229999999</v>
      </c>
      <c r="G398" s="10">
        <v>-4.4164380000000003</v>
      </c>
      <c r="H398" s="10">
        <f t="shared" si="6"/>
        <v>5.5133377064291071</v>
      </c>
      <c r="I398" s="7" t="s">
        <v>1</v>
      </c>
      <c r="J398" s="9" t="s">
        <v>634</v>
      </c>
      <c r="K398" s="7" t="s">
        <v>151</v>
      </c>
    </row>
    <row r="399" spans="1:11" x14ac:dyDescent="0.25">
      <c r="A399" s="7" t="s">
        <v>152</v>
      </c>
      <c r="B399" s="10">
        <v>7.9701789999999999</v>
      </c>
      <c r="C399" s="11">
        <v>2.5147040000000001</v>
      </c>
      <c r="D399" s="11">
        <v>0.14072200000000001</v>
      </c>
      <c r="E399" s="12">
        <v>13.605232000000001</v>
      </c>
      <c r="F399" s="13">
        <v>1796.0237950000001</v>
      </c>
      <c r="G399" s="10">
        <v>-4.5272699999999997</v>
      </c>
      <c r="H399" s="10">
        <f t="shared" si="6"/>
        <v>5.3973631810109497</v>
      </c>
      <c r="I399" s="7" t="s">
        <v>1</v>
      </c>
      <c r="J399" s="9" t="s">
        <v>634</v>
      </c>
      <c r="K399" s="7" t="s">
        <v>151</v>
      </c>
    </row>
    <row r="400" spans="1:11" x14ac:dyDescent="0.25">
      <c r="A400" s="7" t="s">
        <v>153</v>
      </c>
      <c r="B400" s="10">
        <v>7.9603169999999999</v>
      </c>
      <c r="C400" s="11">
        <v>2.5593669999999999</v>
      </c>
      <c r="D400" s="11">
        <v>0.14070099999999999</v>
      </c>
      <c r="E400" s="12">
        <v>13.660264</v>
      </c>
      <c r="F400" s="13">
        <v>1794.312087</v>
      </c>
      <c r="G400" s="10">
        <v>-4.6371880000000001</v>
      </c>
      <c r="H400" s="10">
        <f t="shared" si="6"/>
        <v>5.2856983169133898</v>
      </c>
      <c r="I400" s="7" t="s">
        <v>1</v>
      </c>
      <c r="J400" s="9" t="s">
        <v>634</v>
      </c>
      <c r="K400" s="7" t="s">
        <v>151</v>
      </c>
    </row>
    <row r="401" spans="1:11" x14ac:dyDescent="0.25">
      <c r="A401" s="7" t="s">
        <v>154</v>
      </c>
      <c r="B401" s="10">
        <v>7.9212600000000002</v>
      </c>
      <c r="C401" s="11">
        <v>2.7290869999999998</v>
      </c>
      <c r="D401" s="11">
        <v>0.14061999999999999</v>
      </c>
      <c r="E401" s="12">
        <v>13.844295000000001</v>
      </c>
      <c r="F401" s="13">
        <v>1787.5326460000001</v>
      </c>
      <c r="G401" s="10">
        <v>-5.0678900000000002</v>
      </c>
      <c r="H401" s="10">
        <f t="shared" si="6"/>
        <v>4.8831228131144462</v>
      </c>
      <c r="I401" s="7" t="s">
        <v>1</v>
      </c>
      <c r="J401" s="9" t="s">
        <v>634</v>
      </c>
      <c r="K401" s="7" t="s">
        <v>151</v>
      </c>
    </row>
    <row r="402" spans="1:11" x14ac:dyDescent="0.25">
      <c r="A402" s="7" t="s">
        <v>171</v>
      </c>
      <c r="B402" s="10">
        <v>7.8409089999999999</v>
      </c>
      <c r="C402" s="11">
        <v>4.2728359999999999</v>
      </c>
      <c r="D402" s="11">
        <v>0.122021</v>
      </c>
      <c r="E402" s="12">
        <v>13.436375999999999</v>
      </c>
      <c r="F402" s="13">
        <v>1831.022023</v>
      </c>
      <c r="G402" s="10">
        <v>-7.2857440000000002</v>
      </c>
      <c r="H402" s="10">
        <f t="shared" si="6"/>
        <v>3.3767725527150891</v>
      </c>
      <c r="I402" s="7" t="s">
        <v>1</v>
      </c>
      <c r="J402" s="9" t="s">
        <v>634</v>
      </c>
      <c r="K402" s="7" t="s">
        <v>172</v>
      </c>
    </row>
    <row r="403" spans="1:11" x14ac:dyDescent="0.25">
      <c r="A403" s="7" t="s">
        <v>171</v>
      </c>
      <c r="B403" s="10">
        <v>7.8409089999999999</v>
      </c>
      <c r="C403" s="11">
        <v>4.2728359999999999</v>
      </c>
      <c r="D403" s="11">
        <v>0.122021</v>
      </c>
      <c r="E403" s="12">
        <v>13.436375999999999</v>
      </c>
      <c r="F403" s="13">
        <v>1831.022023</v>
      </c>
      <c r="G403" s="10">
        <v>-7.2857440000000002</v>
      </c>
      <c r="H403" s="10">
        <f t="shared" si="6"/>
        <v>3.3767725527150891</v>
      </c>
      <c r="I403" s="7" t="s">
        <v>1</v>
      </c>
      <c r="J403" s="9" t="s">
        <v>634</v>
      </c>
      <c r="K403" s="7" t="s">
        <v>173</v>
      </c>
    </row>
    <row r="404" spans="1:11" x14ac:dyDescent="0.25">
      <c r="A404" s="7" t="s">
        <v>199</v>
      </c>
      <c r="B404" s="10">
        <v>8.1219509999999993</v>
      </c>
      <c r="C404" s="11">
        <v>3.2123400000000002</v>
      </c>
      <c r="D404" s="11">
        <v>0.10738399999999999</v>
      </c>
      <c r="E404" s="12">
        <v>12.198539999999999</v>
      </c>
      <c r="F404" s="13">
        <v>1848.861537</v>
      </c>
      <c r="G404" s="10">
        <v>-5.0707909999999998</v>
      </c>
      <c r="H404" s="10">
        <f t="shared" si="6"/>
        <v>4.4477107050075579</v>
      </c>
      <c r="I404" s="7" t="s">
        <v>1</v>
      </c>
      <c r="J404" s="9" t="s">
        <v>634</v>
      </c>
      <c r="K404" s="7" t="s">
        <v>200</v>
      </c>
    </row>
    <row r="405" spans="1:11" x14ac:dyDescent="0.25">
      <c r="A405" s="7" t="s">
        <v>201</v>
      </c>
      <c r="B405" s="10">
        <v>7.9411759999999996</v>
      </c>
      <c r="C405" s="11">
        <v>3.7170299999999998</v>
      </c>
      <c r="D405" s="11">
        <v>0.110093</v>
      </c>
      <c r="E405" s="12">
        <v>12.708367000000001</v>
      </c>
      <c r="F405" s="13">
        <v>1816.5484120000001</v>
      </c>
      <c r="G405" s="10">
        <v>-6.7820070000000001</v>
      </c>
      <c r="H405" s="10">
        <f t="shared" si="6"/>
        <v>3.4039133095797758</v>
      </c>
      <c r="I405" s="7" t="s">
        <v>1</v>
      </c>
      <c r="J405" s="9" t="s">
        <v>634</v>
      </c>
      <c r="K405" s="7" t="s">
        <v>202</v>
      </c>
    </row>
    <row r="406" spans="1:11" x14ac:dyDescent="0.25">
      <c r="A406" s="7" t="s">
        <v>201</v>
      </c>
      <c r="B406" s="10">
        <v>7.9411759999999996</v>
      </c>
      <c r="C406" s="11">
        <v>3.7170299999999998</v>
      </c>
      <c r="D406" s="11">
        <v>0.110093</v>
      </c>
      <c r="E406" s="12">
        <v>12.708367000000001</v>
      </c>
      <c r="F406" s="13">
        <v>1816.5484120000001</v>
      </c>
      <c r="G406" s="10">
        <v>-6.7820070000000001</v>
      </c>
      <c r="H406" s="10">
        <f t="shared" si="6"/>
        <v>3.4039133095797758</v>
      </c>
      <c r="I406" s="7" t="s">
        <v>203</v>
      </c>
      <c r="J406" s="9" t="s">
        <v>634</v>
      </c>
      <c r="K406" s="7" t="s">
        <v>202</v>
      </c>
    </row>
    <row r="407" spans="1:11" x14ac:dyDescent="0.25">
      <c r="A407" s="7" t="s">
        <v>201</v>
      </c>
      <c r="B407" s="10">
        <v>7.9411759999999996</v>
      </c>
      <c r="C407" s="11">
        <v>3.7170299999999998</v>
      </c>
      <c r="D407" s="11">
        <v>0.110093</v>
      </c>
      <c r="E407" s="12">
        <v>12.708367000000001</v>
      </c>
      <c r="F407" s="13">
        <v>1816.5484120000001</v>
      </c>
      <c r="G407" s="10">
        <v>-6.7820070000000001</v>
      </c>
      <c r="H407" s="10">
        <f t="shared" si="6"/>
        <v>3.4039133095797758</v>
      </c>
      <c r="I407" s="7" t="s">
        <v>204</v>
      </c>
      <c r="J407" s="9" t="s">
        <v>634</v>
      </c>
      <c r="K407" s="7" t="s">
        <v>202</v>
      </c>
    </row>
    <row r="408" spans="1:11" x14ac:dyDescent="0.25">
      <c r="A408" s="7" t="s">
        <v>201</v>
      </c>
      <c r="B408" s="10">
        <v>7.9411759999999996</v>
      </c>
      <c r="C408" s="11">
        <v>3.7170299999999998</v>
      </c>
      <c r="D408" s="11">
        <v>0.110093</v>
      </c>
      <c r="E408" s="12">
        <v>12.708367000000001</v>
      </c>
      <c r="F408" s="13">
        <v>1816.5484120000001</v>
      </c>
      <c r="G408" s="10">
        <v>-6.7820070000000001</v>
      </c>
      <c r="H408" s="10">
        <f t="shared" si="6"/>
        <v>3.4039133095797758</v>
      </c>
      <c r="I408" s="7" t="s">
        <v>203</v>
      </c>
      <c r="J408" s="9" t="s">
        <v>634</v>
      </c>
      <c r="K408" s="7" t="s">
        <v>205</v>
      </c>
    </row>
    <row r="409" spans="1:11" x14ac:dyDescent="0.25">
      <c r="A409" s="7" t="s">
        <v>206</v>
      </c>
      <c r="B409" s="10">
        <v>7.8837210000000004</v>
      </c>
      <c r="C409" s="11">
        <v>3.8636539999999999</v>
      </c>
      <c r="D409" s="11">
        <v>0.11094</v>
      </c>
      <c r="E409" s="12">
        <v>12.825995000000001</v>
      </c>
      <c r="F409" s="13">
        <v>1806.2783489999999</v>
      </c>
      <c r="G409" s="10">
        <v>-7.2969169999999997</v>
      </c>
      <c r="H409" s="10">
        <f t="shared" si="6"/>
        <v>3.1749459494855508</v>
      </c>
      <c r="I409" s="7" t="s">
        <v>1</v>
      </c>
      <c r="J409" s="9" t="s">
        <v>634</v>
      </c>
      <c r="K409" s="7" t="s">
        <v>173</v>
      </c>
    </row>
    <row r="410" spans="1:11" x14ac:dyDescent="0.25">
      <c r="A410" s="7" t="s">
        <v>206</v>
      </c>
      <c r="B410" s="10">
        <v>7.8837210000000004</v>
      </c>
      <c r="C410" s="11">
        <v>3.8636539999999999</v>
      </c>
      <c r="D410" s="11">
        <v>0.11094</v>
      </c>
      <c r="E410" s="12">
        <v>12.825995000000001</v>
      </c>
      <c r="F410" s="13">
        <v>1806.2783489999999</v>
      </c>
      <c r="G410" s="10">
        <v>-7.2969169999999997</v>
      </c>
      <c r="H410" s="10">
        <f t="shared" si="6"/>
        <v>3.1749459494855508</v>
      </c>
      <c r="I410" s="7" t="s">
        <v>1</v>
      </c>
      <c r="J410" s="9" t="s">
        <v>634</v>
      </c>
      <c r="K410" s="7" t="s">
        <v>200</v>
      </c>
    </row>
    <row r="411" spans="1:11" x14ac:dyDescent="0.25">
      <c r="A411" s="7" t="s">
        <v>206</v>
      </c>
      <c r="B411" s="10">
        <v>7.8837210000000004</v>
      </c>
      <c r="C411" s="11">
        <v>3.8636539999999999</v>
      </c>
      <c r="D411" s="11">
        <v>0.11094</v>
      </c>
      <c r="E411" s="12">
        <v>12.825995000000001</v>
      </c>
      <c r="F411" s="13">
        <v>1806.2783489999999</v>
      </c>
      <c r="G411" s="10">
        <v>-7.2969169999999997</v>
      </c>
      <c r="H411" s="10">
        <f t="shared" si="6"/>
        <v>3.1749459494855508</v>
      </c>
      <c r="I411" s="7" t="s">
        <v>166</v>
      </c>
      <c r="J411" s="9" t="s">
        <v>634</v>
      </c>
      <c r="K411" s="7" t="s">
        <v>167</v>
      </c>
    </row>
    <row r="412" spans="1:11" x14ac:dyDescent="0.25">
      <c r="A412" s="7" t="s">
        <v>211</v>
      </c>
      <c r="B412" s="10">
        <v>7.8</v>
      </c>
      <c r="C412" s="11">
        <v>4.0678549999999998</v>
      </c>
      <c r="D412" s="11">
        <v>0.112163</v>
      </c>
      <c r="E412" s="12">
        <v>12.970371</v>
      </c>
      <c r="F412" s="13">
        <v>1791.3134</v>
      </c>
      <c r="G412" s="10">
        <v>-8.0222040000000003</v>
      </c>
      <c r="H412" s="10">
        <f t="shared" si="6"/>
        <v>2.8962114869269588</v>
      </c>
      <c r="I412" s="7" t="s">
        <v>1</v>
      </c>
      <c r="J412" s="9" t="s">
        <v>634</v>
      </c>
      <c r="K412" s="7" t="s">
        <v>202</v>
      </c>
    </row>
    <row r="413" spans="1:11" x14ac:dyDescent="0.25">
      <c r="A413" s="7" t="s">
        <v>211</v>
      </c>
      <c r="B413" s="10">
        <v>7.8</v>
      </c>
      <c r="C413" s="11">
        <v>4.0678549999999998</v>
      </c>
      <c r="D413" s="11">
        <v>0.112163</v>
      </c>
      <c r="E413" s="12">
        <v>12.970371</v>
      </c>
      <c r="F413" s="13">
        <v>1791.3134</v>
      </c>
      <c r="G413" s="10">
        <v>-8.0222040000000003</v>
      </c>
      <c r="H413" s="10">
        <f t="shared" si="6"/>
        <v>2.8962114869269588</v>
      </c>
      <c r="I413" s="7" t="s">
        <v>203</v>
      </c>
      <c r="J413" s="9" t="s">
        <v>634</v>
      </c>
      <c r="K413" s="7" t="s">
        <v>202</v>
      </c>
    </row>
    <row r="414" spans="1:11" x14ac:dyDescent="0.25">
      <c r="A414" s="7" t="s">
        <v>211</v>
      </c>
      <c r="B414" s="10">
        <v>7.8</v>
      </c>
      <c r="C414" s="11">
        <v>4.0678549999999998</v>
      </c>
      <c r="D414" s="11">
        <v>0.112163</v>
      </c>
      <c r="E414" s="12">
        <v>12.970371</v>
      </c>
      <c r="F414" s="13">
        <v>1791.3134</v>
      </c>
      <c r="G414" s="10">
        <v>-8.0222040000000003</v>
      </c>
      <c r="H414" s="10">
        <f t="shared" si="6"/>
        <v>2.8962114869269588</v>
      </c>
      <c r="I414" s="7" t="s">
        <v>204</v>
      </c>
      <c r="J414" s="9" t="s">
        <v>634</v>
      </c>
      <c r="K414" s="7" t="s">
        <v>202</v>
      </c>
    </row>
    <row r="415" spans="1:11" x14ac:dyDescent="0.25">
      <c r="A415" s="7" t="s">
        <v>211</v>
      </c>
      <c r="B415" s="10">
        <v>7.8</v>
      </c>
      <c r="C415" s="11">
        <v>4.0678549999999998</v>
      </c>
      <c r="D415" s="11">
        <v>0.112163</v>
      </c>
      <c r="E415" s="12">
        <v>12.970371</v>
      </c>
      <c r="F415" s="13">
        <v>1791.3134</v>
      </c>
      <c r="G415" s="10">
        <v>-8.0222040000000003</v>
      </c>
      <c r="H415" s="10">
        <f t="shared" si="6"/>
        <v>2.8962114869269588</v>
      </c>
      <c r="I415" s="7" t="s">
        <v>203</v>
      </c>
      <c r="J415" s="9" t="s">
        <v>634</v>
      </c>
      <c r="K415" s="7" t="s">
        <v>205</v>
      </c>
    </row>
    <row r="416" spans="1:11" x14ac:dyDescent="0.25">
      <c r="A416" s="7" t="s">
        <v>212</v>
      </c>
      <c r="B416" s="10">
        <v>7.7727269999999997</v>
      </c>
      <c r="C416" s="11">
        <v>4.1321969999999997</v>
      </c>
      <c r="D416" s="11">
        <v>0.11255900000000001</v>
      </c>
      <c r="E416" s="12">
        <v>13.011329</v>
      </c>
      <c r="F416" s="13">
        <v>1786.438455</v>
      </c>
      <c r="G416" s="10">
        <v>-8.2520659999999992</v>
      </c>
      <c r="H416" s="10">
        <f t="shared" si="6"/>
        <v>2.8167417076228789</v>
      </c>
      <c r="I416" s="7" t="s">
        <v>1</v>
      </c>
      <c r="J416" s="9" t="s">
        <v>634</v>
      </c>
      <c r="K416" s="7" t="s">
        <v>200</v>
      </c>
    </row>
    <row r="417" spans="1:11" x14ac:dyDescent="0.25">
      <c r="A417" s="7" t="s">
        <v>215</v>
      </c>
      <c r="B417" s="10">
        <v>7.6666670000000003</v>
      </c>
      <c r="C417" s="11">
        <v>4.3734260000000003</v>
      </c>
      <c r="D417" s="11">
        <v>0.114084</v>
      </c>
      <c r="E417" s="12">
        <v>13.14594</v>
      </c>
      <c r="F417" s="13">
        <v>1767.480333</v>
      </c>
      <c r="G417" s="10">
        <v>-9.1160490000000003</v>
      </c>
      <c r="H417" s="10">
        <f t="shared" si="6"/>
        <v>2.5488224568338778</v>
      </c>
      <c r="I417" s="7" t="s">
        <v>1</v>
      </c>
      <c r="J417" s="9" t="s">
        <v>634</v>
      </c>
      <c r="K417" s="7" t="s">
        <v>60</v>
      </c>
    </row>
    <row r="418" spans="1:11" x14ac:dyDescent="0.25">
      <c r="A418" s="7" t="s">
        <v>254</v>
      </c>
      <c r="B418" s="10">
        <v>7.9122810000000001</v>
      </c>
      <c r="C418" s="11">
        <v>5.7585980000000001</v>
      </c>
      <c r="D418" s="11">
        <v>0.14005600000000001</v>
      </c>
      <c r="E418" s="12">
        <v>13.671777000000001</v>
      </c>
      <c r="F418" s="13">
        <v>1823.3622109999999</v>
      </c>
      <c r="G418" s="10">
        <v>-12.40751</v>
      </c>
      <c r="H418" s="10">
        <f t="shared" si="6"/>
        <v>2.0091542573021455</v>
      </c>
      <c r="I418" s="7" t="s">
        <v>255</v>
      </c>
      <c r="J418" s="9" t="s">
        <v>634</v>
      </c>
      <c r="K418" s="7" t="s">
        <v>256</v>
      </c>
    </row>
    <row r="419" spans="1:11" x14ac:dyDescent="0.25">
      <c r="A419" s="7" t="s">
        <v>258</v>
      </c>
      <c r="B419" s="10">
        <v>7.7954549999999996</v>
      </c>
      <c r="C419" s="11">
        <v>5.2436230000000004</v>
      </c>
      <c r="D419" s="11">
        <v>0.12876399999999999</v>
      </c>
      <c r="E419" s="12">
        <v>13.436375999999999</v>
      </c>
      <c r="F419" s="13">
        <v>1809.385659</v>
      </c>
      <c r="G419" s="10">
        <v>-8.9514460000000007</v>
      </c>
      <c r="H419" s="10">
        <f t="shared" si="6"/>
        <v>2.7159395301420335</v>
      </c>
      <c r="I419" s="7" t="s">
        <v>1</v>
      </c>
      <c r="J419" s="9" t="s">
        <v>634</v>
      </c>
      <c r="K419" s="7" t="s">
        <v>173</v>
      </c>
    </row>
    <row r="420" spans="1:11" x14ac:dyDescent="0.25">
      <c r="A420" s="7" t="s">
        <v>283</v>
      </c>
      <c r="B420" s="10">
        <v>8.4285709999999998</v>
      </c>
      <c r="C420" s="11">
        <v>4.8765710000000002</v>
      </c>
      <c r="D420" s="11">
        <v>9.8526000000000002E-2</v>
      </c>
      <c r="E420" s="12">
        <v>12.264462999999999</v>
      </c>
      <c r="F420" s="13">
        <v>1590.5632860000001</v>
      </c>
      <c r="G420" s="10">
        <v>-5.3632650000000002</v>
      </c>
      <c r="H420" s="10">
        <f t="shared" si="6"/>
        <v>3.6372255650812364</v>
      </c>
      <c r="I420" s="7" t="s">
        <v>1</v>
      </c>
      <c r="J420" s="9" t="s">
        <v>634</v>
      </c>
      <c r="K420" s="7" t="s">
        <v>277</v>
      </c>
    </row>
    <row r="421" spans="1:11" x14ac:dyDescent="0.25">
      <c r="A421" s="7" t="s">
        <v>293</v>
      </c>
      <c r="B421" s="10">
        <v>8.5384620000000009</v>
      </c>
      <c r="C421" s="11">
        <v>4.3400840000000001</v>
      </c>
      <c r="D421" s="11">
        <v>8.9478000000000002E-2</v>
      </c>
      <c r="E421" s="12">
        <v>10.686517</v>
      </c>
      <c r="F421" s="13">
        <v>1704.7171539999999</v>
      </c>
      <c r="G421" s="10">
        <v>-5.8508880000000003</v>
      </c>
      <c r="H421" s="10">
        <f t="shared" si="6"/>
        <v>3.1136280247395978</v>
      </c>
      <c r="I421" s="7" t="s">
        <v>1</v>
      </c>
      <c r="J421" s="9" t="s">
        <v>634</v>
      </c>
      <c r="K421" s="7" t="s">
        <v>294</v>
      </c>
    </row>
    <row r="422" spans="1:11" x14ac:dyDescent="0.25">
      <c r="A422" s="7" t="s">
        <v>309</v>
      </c>
      <c r="B422" s="10">
        <v>8.4761900000000008</v>
      </c>
      <c r="C422" s="11">
        <v>3.3870550000000001</v>
      </c>
      <c r="D422" s="11">
        <v>0.112771</v>
      </c>
      <c r="E422" s="12">
        <v>12.569172</v>
      </c>
      <c r="F422" s="13">
        <v>1729.353476</v>
      </c>
      <c r="G422" s="10">
        <v>2.0453510000000001</v>
      </c>
      <c r="H422" s="10">
        <f t="shared" si="6"/>
        <v>10.627291496003311</v>
      </c>
      <c r="I422" s="7" t="s">
        <v>1</v>
      </c>
      <c r="J422" s="9" t="s">
        <v>634</v>
      </c>
      <c r="K422" s="7" t="s">
        <v>310</v>
      </c>
    </row>
    <row r="423" spans="1:11" x14ac:dyDescent="0.25">
      <c r="A423" s="7" t="s">
        <v>311</v>
      </c>
      <c r="B423" s="10">
        <v>8.7692309999999996</v>
      </c>
      <c r="C423" s="11">
        <v>3.5118990000000001</v>
      </c>
      <c r="D423" s="11">
        <v>0.115855</v>
      </c>
      <c r="E423" s="12">
        <v>12.005789</v>
      </c>
      <c r="F423" s="13">
        <v>1729.093192</v>
      </c>
      <c r="G423" s="10">
        <v>-2.0709999999999999E-2</v>
      </c>
      <c r="H423" s="10">
        <f t="shared" si="6"/>
        <v>1002.3721885315541</v>
      </c>
      <c r="I423" s="7" t="s">
        <v>1</v>
      </c>
      <c r="J423" s="9" t="s">
        <v>634</v>
      </c>
      <c r="K423" s="7" t="s">
        <v>312</v>
      </c>
    </row>
    <row r="424" spans="1:11" x14ac:dyDescent="0.25">
      <c r="A424" s="7" t="s">
        <v>313</v>
      </c>
      <c r="B424" s="10">
        <v>8.2272730000000003</v>
      </c>
      <c r="C424" s="11">
        <v>3.9347400000000001</v>
      </c>
      <c r="D424" s="11">
        <v>0.116121</v>
      </c>
      <c r="E424" s="12">
        <v>13.011329</v>
      </c>
      <c r="F424" s="13">
        <v>1693.170273</v>
      </c>
      <c r="G424" s="10">
        <v>-0.23966899999999999</v>
      </c>
      <c r="H424" s="10">
        <f t="shared" si="6"/>
        <v>91.92008760007684</v>
      </c>
      <c r="I424" s="7" t="s">
        <v>1</v>
      </c>
      <c r="J424" s="9" t="s">
        <v>634</v>
      </c>
      <c r="K424" s="7" t="s">
        <v>310</v>
      </c>
    </row>
    <row r="425" spans="1:11" x14ac:dyDescent="0.25">
      <c r="A425" s="7" t="s">
        <v>314</v>
      </c>
      <c r="B425" s="10">
        <v>8.5555559999999993</v>
      </c>
      <c r="C425" s="11">
        <v>3.945754</v>
      </c>
      <c r="D425" s="11">
        <v>0.11841</v>
      </c>
      <c r="E425" s="12">
        <v>12.451328999999999</v>
      </c>
      <c r="F425" s="13">
        <v>1699.620222</v>
      </c>
      <c r="G425" s="10">
        <v>-2.0274350000000001</v>
      </c>
      <c r="H425" s="10">
        <f t="shared" si="6"/>
        <v>10.43808090477625</v>
      </c>
      <c r="I425" s="7" t="s">
        <v>1</v>
      </c>
      <c r="J425" s="9" t="s">
        <v>634</v>
      </c>
      <c r="K425" s="7" t="s">
        <v>312</v>
      </c>
    </row>
    <row r="426" spans="1:11" x14ac:dyDescent="0.25">
      <c r="A426" s="7" t="s">
        <v>315</v>
      </c>
      <c r="B426" s="10">
        <v>8.1111109999999993</v>
      </c>
      <c r="C426" s="11">
        <v>4.1657570000000002</v>
      </c>
      <c r="D426" s="11">
        <v>0.11765100000000001</v>
      </c>
      <c r="E426" s="12">
        <v>13.14594</v>
      </c>
      <c r="F426" s="13">
        <v>1676.284778</v>
      </c>
      <c r="G426" s="10">
        <v>-1.2345680000000001</v>
      </c>
      <c r="H426" s="10">
        <f t="shared" si="6"/>
        <v>17.849433254791403</v>
      </c>
      <c r="I426" s="7" t="s">
        <v>1</v>
      </c>
      <c r="J426" s="9" t="s">
        <v>634</v>
      </c>
      <c r="K426" s="7" t="s">
        <v>310</v>
      </c>
    </row>
    <row r="427" spans="1:11" x14ac:dyDescent="0.25">
      <c r="A427" s="7" t="s">
        <v>316</v>
      </c>
      <c r="B427" s="10">
        <v>8.3571430000000007</v>
      </c>
      <c r="C427" s="11">
        <v>4.3096880000000004</v>
      </c>
      <c r="D427" s="11">
        <v>0.120735</v>
      </c>
      <c r="E427" s="12">
        <v>12.720668999999999</v>
      </c>
      <c r="F427" s="13">
        <v>1672.2524639999999</v>
      </c>
      <c r="G427" s="10">
        <v>-3.752551</v>
      </c>
      <c r="H427" s="10">
        <f t="shared" si="6"/>
        <v>5.6687224448057902</v>
      </c>
      <c r="I427" s="7" t="s">
        <v>1</v>
      </c>
      <c r="J427" s="9" t="s">
        <v>634</v>
      </c>
      <c r="K427" s="7" t="s">
        <v>312</v>
      </c>
    </row>
    <row r="428" spans="1:11" x14ac:dyDescent="0.25">
      <c r="A428" s="7" t="s">
        <v>317</v>
      </c>
      <c r="B428" s="10">
        <v>7.8936169999999999</v>
      </c>
      <c r="C428" s="11">
        <v>4.5669839999999997</v>
      </c>
      <c r="D428" s="11">
        <v>0.120464</v>
      </c>
      <c r="E428" s="12">
        <v>13.308825000000001</v>
      </c>
      <c r="F428" s="13">
        <v>1644.6693829999999</v>
      </c>
      <c r="G428" s="10">
        <v>-2.9751020000000001</v>
      </c>
      <c r="H428" s="10">
        <f t="shared" si="6"/>
        <v>7.3572660706103425</v>
      </c>
      <c r="I428" s="7" t="s">
        <v>1</v>
      </c>
      <c r="J428" s="9" t="s">
        <v>634</v>
      </c>
      <c r="K428" s="7" t="s">
        <v>310</v>
      </c>
    </row>
    <row r="429" spans="1:11" x14ac:dyDescent="0.25">
      <c r="A429" s="7" t="s">
        <v>319</v>
      </c>
      <c r="B429" s="10">
        <v>8.1724139999999998</v>
      </c>
      <c r="C429" s="11">
        <v>4.6228379999999998</v>
      </c>
      <c r="D429" s="11">
        <v>0.122859</v>
      </c>
      <c r="E429" s="12">
        <v>12.884254</v>
      </c>
      <c r="F429" s="13">
        <v>1646.772138</v>
      </c>
      <c r="G429" s="10">
        <v>-5.239001</v>
      </c>
      <c r="H429" s="10">
        <f t="shared" si="6"/>
        <v>4.049900067992934</v>
      </c>
      <c r="I429" s="7" t="s">
        <v>1</v>
      </c>
      <c r="J429" s="9" t="s">
        <v>634</v>
      </c>
      <c r="K429" s="7" t="s">
        <v>312</v>
      </c>
    </row>
    <row r="430" spans="1:11" x14ac:dyDescent="0.25">
      <c r="A430" s="7" t="s">
        <v>365</v>
      </c>
      <c r="B430" s="10">
        <v>8.1999999999999993</v>
      </c>
      <c r="C430" s="11">
        <v>0.889177</v>
      </c>
      <c r="D430" s="11">
        <v>0.136323</v>
      </c>
      <c r="E430" s="12">
        <v>13.381607000000001</v>
      </c>
      <c r="F430" s="13">
        <v>1727.124</v>
      </c>
      <c r="G430" s="10">
        <v>4.1760000000000002</v>
      </c>
      <c r="H430" s="10">
        <f t="shared" si="6"/>
        <v>5.5344096284166664</v>
      </c>
      <c r="I430" s="7" t="s">
        <v>366</v>
      </c>
      <c r="J430" s="9" t="s">
        <v>634</v>
      </c>
      <c r="K430" s="7" t="s">
        <v>367</v>
      </c>
    </row>
    <row r="431" spans="1:11" x14ac:dyDescent="0.25">
      <c r="A431" s="7" t="s">
        <v>368</v>
      </c>
      <c r="B431" s="10">
        <v>8.5</v>
      </c>
      <c r="C431" s="11">
        <v>0.964839</v>
      </c>
      <c r="D431" s="11">
        <v>0.135821</v>
      </c>
      <c r="E431" s="12">
        <v>14.897512000000001</v>
      </c>
      <c r="F431" s="13">
        <v>1727.27</v>
      </c>
      <c r="G431" s="10">
        <v>1.4444440000000001</v>
      </c>
      <c r="H431" s="10">
        <f t="shared" si="6"/>
        <v>17.814484709853758</v>
      </c>
      <c r="I431" s="7" t="s">
        <v>1</v>
      </c>
      <c r="J431" s="9" t="s">
        <v>634</v>
      </c>
      <c r="K431" s="7" t="s">
        <v>369</v>
      </c>
    </row>
    <row r="432" spans="1:11" x14ac:dyDescent="0.25">
      <c r="A432" s="7" t="s">
        <v>371</v>
      </c>
      <c r="B432" s="10">
        <v>8.5555559999999993</v>
      </c>
      <c r="C432" s="11">
        <v>1.047126</v>
      </c>
      <c r="D432" s="11">
        <v>9.4836000000000004E-2</v>
      </c>
      <c r="E432" s="12">
        <v>13.14594</v>
      </c>
      <c r="F432" s="13">
        <v>1814.624444</v>
      </c>
      <c r="G432" s="10">
        <v>0.51358000000000004</v>
      </c>
      <c r="H432" s="10">
        <f t="shared" si="6"/>
        <v>46.448350915840493</v>
      </c>
      <c r="I432" s="7" t="s">
        <v>1</v>
      </c>
      <c r="J432" s="9" t="s">
        <v>634</v>
      </c>
      <c r="K432" s="7" t="s">
        <v>372</v>
      </c>
    </row>
    <row r="433" spans="1:11" x14ac:dyDescent="0.25">
      <c r="A433" s="7" t="s">
        <v>371</v>
      </c>
      <c r="B433" s="10">
        <v>8.5555559999999993</v>
      </c>
      <c r="C433" s="11">
        <v>1.047126</v>
      </c>
      <c r="D433" s="11">
        <v>9.4836000000000004E-2</v>
      </c>
      <c r="E433" s="12">
        <v>13.14594</v>
      </c>
      <c r="F433" s="13">
        <v>1814.624444</v>
      </c>
      <c r="G433" s="10">
        <v>0.51358000000000004</v>
      </c>
      <c r="H433" s="10">
        <f t="shared" si="6"/>
        <v>46.448350915840493</v>
      </c>
      <c r="I433" s="7" t="s">
        <v>1</v>
      </c>
      <c r="J433" s="9" t="s">
        <v>634</v>
      </c>
      <c r="K433" s="7" t="s">
        <v>5</v>
      </c>
    </row>
    <row r="434" spans="1:11" x14ac:dyDescent="0.25">
      <c r="A434" s="7" t="s">
        <v>371</v>
      </c>
      <c r="B434" s="10">
        <v>8.5555559999999993</v>
      </c>
      <c r="C434" s="11">
        <v>1.047126</v>
      </c>
      <c r="D434" s="11">
        <v>9.4836000000000004E-2</v>
      </c>
      <c r="E434" s="12">
        <v>13.14594</v>
      </c>
      <c r="F434" s="13">
        <v>1814.624444</v>
      </c>
      <c r="G434" s="10">
        <v>0.51358000000000004</v>
      </c>
      <c r="H434" s="10">
        <f t="shared" si="6"/>
        <v>46.448350915840493</v>
      </c>
      <c r="I434" s="7" t="s">
        <v>1</v>
      </c>
      <c r="J434" s="9" t="s">
        <v>634</v>
      </c>
      <c r="K434" s="7" t="s">
        <v>373</v>
      </c>
    </row>
    <row r="435" spans="1:11" x14ac:dyDescent="0.25">
      <c r="A435" s="7" t="s">
        <v>371</v>
      </c>
      <c r="B435" s="10">
        <v>8.5555559999999993</v>
      </c>
      <c r="C435" s="11">
        <v>1.047126</v>
      </c>
      <c r="D435" s="11">
        <v>9.4836000000000004E-2</v>
      </c>
      <c r="E435" s="12">
        <v>13.14594</v>
      </c>
      <c r="F435" s="13">
        <v>1814.624444</v>
      </c>
      <c r="G435" s="10">
        <v>0.51358000000000004</v>
      </c>
      <c r="H435" s="10">
        <f t="shared" si="6"/>
        <v>46.448350915840493</v>
      </c>
      <c r="I435" s="7" t="s">
        <v>374</v>
      </c>
      <c r="J435" s="9" t="s">
        <v>634</v>
      </c>
      <c r="K435" s="7" t="s">
        <v>373</v>
      </c>
    </row>
    <row r="436" spans="1:11" x14ac:dyDescent="0.25">
      <c r="A436" s="7" t="s">
        <v>371</v>
      </c>
      <c r="B436" s="10">
        <v>8.5555559999999993</v>
      </c>
      <c r="C436" s="11">
        <v>1.047126</v>
      </c>
      <c r="D436" s="11">
        <v>9.4836000000000004E-2</v>
      </c>
      <c r="E436" s="12">
        <v>13.14594</v>
      </c>
      <c r="F436" s="13">
        <v>1814.624444</v>
      </c>
      <c r="G436" s="10">
        <v>0.51358000000000004</v>
      </c>
      <c r="H436" s="10">
        <f t="shared" si="6"/>
        <v>46.448350915840493</v>
      </c>
      <c r="I436" s="7" t="s">
        <v>375</v>
      </c>
      <c r="J436" s="9" t="s">
        <v>634</v>
      </c>
      <c r="K436" s="7" t="s">
        <v>373</v>
      </c>
    </row>
    <row r="437" spans="1:11" x14ac:dyDescent="0.25">
      <c r="A437" s="7" t="s">
        <v>371</v>
      </c>
      <c r="B437" s="10">
        <v>8.5555559999999993</v>
      </c>
      <c r="C437" s="11">
        <v>1.047126</v>
      </c>
      <c r="D437" s="11">
        <v>9.4836000000000004E-2</v>
      </c>
      <c r="E437" s="12">
        <v>13.14594</v>
      </c>
      <c r="F437" s="13">
        <v>1814.624444</v>
      </c>
      <c r="G437" s="10">
        <v>0.51358000000000004</v>
      </c>
      <c r="H437" s="10">
        <f t="shared" si="6"/>
        <v>46.448350915840493</v>
      </c>
      <c r="I437" s="7" t="s">
        <v>1</v>
      </c>
      <c r="J437" s="9" t="s">
        <v>634</v>
      </c>
      <c r="K437" s="7" t="s">
        <v>376</v>
      </c>
    </row>
    <row r="438" spans="1:11" x14ac:dyDescent="0.25">
      <c r="A438" s="7" t="s">
        <v>371</v>
      </c>
      <c r="B438" s="10">
        <v>8.5555559999999993</v>
      </c>
      <c r="C438" s="11">
        <v>1.047126</v>
      </c>
      <c r="D438" s="11">
        <v>9.4836000000000004E-2</v>
      </c>
      <c r="E438" s="12">
        <v>13.14594</v>
      </c>
      <c r="F438" s="13">
        <v>1814.624444</v>
      </c>
      <c r="G438" s="10">
        <v>0.51358000000000004</v>
      </c>
      <c r="H438" s="10">
        <f t="shared" si="6"/>
        <v>46.448350915840493</v>
      </c>
      <c r="I438" s="7" t="s">
        <v>377</v>
      </c>
      <c r="J438" s="9" t="s">
        <v>634</v>
      </c>
      <c r="K438" s="7" t="s">
        <v>376</v>
      </c>
    </row>
    <row r="439" spans="1:11" x14ac:dyDescent="0.25">
      <c r="A439" s="7" t="s">
        <v>371</v>
      </c>
      <c r="B439" s="10">
        <v>8.5555559999999993</v>
      </c>
      <c r="C439" s="11">
        <v>1.047126</v>
      </c>
      <c r="D439" s="11">
        <v>9.4836000000000004E-2</v>
      </c>
      <c r="E439" s="12">
        <v>13.14594</v>
      </c>
      <c r="F439" s="13">
        <v>1814.624444</v>
      </c>
      <c r="G439" s="10">
        <v>0.51358000000000004</v>
      </c>
      <c r="H439" s="10">
        <f t="shared" si="6"/>
        <v>46.448350915840493</v>
      </c>
      <c r="I439" s="7" t="s">
        <v>378</v>
      </c>
      <c r="J439" s="9" t="s">
        <v>634</v>
      </c>
      <c r="K439" s="7" t="s">
        <v>376</v>
      </c>
    </row>
    <row r="440" spans="1:11" x14ac:dyDescent="0.25">
      <c r="A440" s="7" t="s">
        <v>379</v>
      </c>
      <c r="B440" s="10">
        <v>8.8000000000000007</v>
      </c>
      <c r="C440" s="11">
        <v>1.040586</v>
      </c>
      <c r="D440" s="11">
        <v>9.2216999999999993E-2</v>
      </c>
      <c r="E440" s="12">
        <v>13.381607000000001</v>
      </c>
      <c r="F440" s="13">
        <v>1768.924</v>
      </c>
      <c r="G440" s="10">
        <v>3.2480000000000002</v>
      </c>
      <c r="H440" s="10">
        <f t="shared" si="6"/>
        <v>7.2878835532229065</v>
      </c>
      <c r="I440" s="7" t="s">
        <v>1</v>
      </c>
      <c r="J440" s="9" t="s">
        <v>634</v>
      </c>
      <c r="K440" s="7" t="s">
        <v>27</v>
      </c>
    </row>
    <row r="441" spans="1:11" x14ac:dyDescent="0.25">
      <c r="A441" s="7" t="s">
        <v>379</v>
      </c>
      <c r="B441" s="10">
        <v>8.8000000000000007</v>
      </c>
      <c r="C441" s="11">
        <v>1.040586</v>
      </c>
      <c r="D441" s="11">
        <v>9.2216999999999993E-2</v>
      </c>
      <c r="E441" s="12">
        <v>13.381607000000001</v>
      </c>
      <c r="F441" s="13">
        <v>1768.924</v>
      </c>
      <c r="G441" s="10">
        <v>3.2480000000000002</v>
      </c>
      <c r="H441" s="10">
        <f t="shared" si="6"/>
        <v>7.2878835532229065</v>
      </c>
      <c r="I441" s="7" t="s">
        <v>1</v>
      </c>
      <c r="J441" s="9" t="s">
        <v>634</v>
      </c>
      <c r="K441" s="7" t="s">
        <v>33</v>
      </c>
    </row>
    <row r="442" spans="1:11" x14ac:dyDescent="0.25">
      <c r="A442" s="7" t="s">
        <v>379</v>
      </c>
      <c r="B442" s="10">
        <v>8.8000000000000007</v>
      </c>
      <c r="C442" s="11">
        <v>1.040586</v>
      </c>
      <c r="D442" s="11">
        <v>9.2216999999999993E-2</v>
      </c>
      <c r="E442" s="12">
        <v>13.381607000000001</v>
      </c>
      <c r="F442" s="13">
        <v>1768.924</v>
      </c>
      <c r="G442" s="10">
        <v>3.2480000000000002</v>
      </c>
      <c r="H442" s="10">
        <f t="shared" si="6"/>
        <v>7.2878835532229065</v>
      </c>
      <c r="I442" s="7" t="s">
        <v>1</v>
      </c>
      <c r="J442" s="9" t="s">
        <v>634</v>
      </c>
      <c r="K442" s="7" t="s">
        <v>372</v>
      </c>
    </row>
    <row r="443" spans="1:11" x14ac:dyDescent="0.25">
      <c r="A443" s="7" t="s">
        <v>379</v>
      </c>
      <c r="B443" s="10">
        <v>8.8000000000000007</v>
      </c>
      <c r="C443" s="11">
        <v>1.040586</v>
      </c>
      <c r="D443" s="11">
        <v>9.2216999999999993E-2</v>
      </c>
      <c r="E443" s="12">
        <v>13.381607000000001</v>
      </c>
      <c r="F443" s="13">
        <v>1768.924</v>
      </c>
      <c r="G443" s="10">
        <v>3.2480000000000002</v>
      </c>
      <c r="H443" s="10">
        <f t="shared" si="6"/>
        <v>7.2878835532229065</v>
      </c>
      <c r="I443" s="7" t="s">
        <v>1</v>
      </c>
      <c r="J443" s="9" t="s">
        <v>634</v>
      </c>
      <c r="K443" s="7" t="s">
        <v>28</v>
      </c>
    </row>
    <row r="444" spans="1:11" x14ac:dyDescent="0.25">
      <c r="A444" s="7" t="s">
        <v>379</v>
      </c>
      <c r="B444" s="10">
        <v>8.8000000000000007</v>
      </c>
      <c r="C444" s="11">
        <v>1.040586</v>
      </c>
      <c r="D444" s="11">
        <v>9.2216999999999993E-2</v>
      </c>
      <c r="E444" s="12">
        <v>13.381607000000001</v>
      </c>
      <c r="F444" s="13">
        <v>1768.924</v>
      </c>
      <c r="G444" s="10">
        <v>3.2480000000000002</v>
      </c>
      <c r="H444" s="10">
        <f t="shared" si="6"/>
        <v>7.2878835532229065</v>
      </c>
      <c r="I444" s="7" t="s">
        <v>1</v>
      </c>
      <c r="J444" s="9" t="s">
        <v>634</v>
      </c>
      <c r="K444" s="7" t="s">
        <v>380</v>
      </c>
    </row>
    <row r="445" spans="1:11" x14ac:dyDescent="0.25">
      <c r="A445" s="7" t="s">
        <v>379</v>
      </c>
      <c r="B445" s="10">
        <v>8.8000000000000007</v>
      </c>
      <c r="C445" s="11">
        <v>1.040586</v>
      </c>
      <c r="D445" s="11">
        <v>9.2216999999999993E-2</v>
      </c>
      <c r="E445" s="12">
        <v>13.381607000000001</v>
      </c>
      <c r="F445" s="13">
        <v>1768.924</v>
      </c>
      <c r="G445" s="10">
        <v>3.2480000000000002</v>
      </c>
      <c r="H445" s="10">
        <f t="shared" si="6"/>
        <v>7.2878835532229065</v>
      </c>
      <c r="I445" s="7" t="s">
        <v>1</v>
      </c>
      <c r="J445" s="9" t="s">
        <v>634</v>
      </c>
      <c r="K445" s="7" t="s">
        <v>22</v>
      </c>
    </row>
    <row r="446" spans="1:11" x14ac:dyDescent="0.25">
      <c r="A446" s="7" t="s">
        <v>381</v>
      </c>
      <c r="B446" s="10">
        <v>8.3636359999999996</v>
      </c>
      <c r="C446" s="11">
        <v>4.6000139999999998</v>
      </c>
      <c r="D446" s="11">
        <v>0.12439799999999999</v>
      </c>
      <c r="E446" s="12">
        <v>14.697982</v>
      </c>
      <c r="F446" s="13">
        <v>1784.7490909999999</v>
      </c>
      <c r="G446" s="10">
        <v>-3.6628099999999999</v>
      </c>
      <c r="H446" s="10">
        <f t="shared" si="6"/>
        <v>7.1617719767157899</v>
      </c>
      <c r="I446" s="7" t="s">
        <v>1</v>
      </c>
      <c r="J446" s="9" t="s">
        <v>634</v>
      </c>
      <c r="K446" s="7" t="s">
        <v>380</v>
      </c>
    </row>
    <row r="447" spans="1:11" x14ac:dyDescent="0.25">
      <c r="A447" s="7" t="s">
        <v>381</v>
      </c>
      <c r="B447" s="10">
        <v>8.3636359999999996</v>
      </c>
      <c r="C447" s="11">
        <v>4.6000139999999998</v>
      </c>
      <c r="D447" s="11">
        <v>0.12439799999999999</v>
      </c>
      <c r="E447" s="12">
        <v>14.697982</v>
      </c>
      <c r="F447" s="13">
        <v>1784.7490909999999</v>
      </c>
      <c r="G447" s="10">
        <v>-3.6628099999999999</v>
      </c>
      <c r="H447" s="10">
        <f t="shared" si="6"/>
        <v>7.1617719767157899</v>
      </c>
      <c r="I447" s="7" t="s">
        <v>1</v>
      </c>
      <c r="J447" s="9" t="s">
        <v>634</v>
      </c>
      <c r="K447" s="7" t="s">
        <v>110</v>
      </c>
    </row>
    <row r="448" spans="1:11" x14ac:dyDescent="0.25">
      <c r="A448" s="7" t="s">
        <v>386</v>
      </c>
      <c r="B448" s="10">
        <v>7.5</v>
      </c>
      <c r="C448" s="11">
        <v>0.63733300000000004</v>
      </c>
      <c r="D448" s="11">
        <v>0.14035700000000001</v>
      </c>
      <c r="E448" s="12">
        <v>9.9237199999999994</v>
      </c>
      <c r="F448" s="13">
        <v>1726.8</v>
      </c>
      <c r="G448" s="10">
        <v>-0.88400000000000001</v>
      </c>
      <c r="H448" s="10">
        <f t="shared" si="6"/>
        <v>19.384931782805428</v>
      </c>
      <c r="I448" s="7" t="s">
        <v>1</v>
      </c>
      <c r="J448" s="9" t="s">
        <v>634</v>
      </c>
      <c r="K448" s="7" t="s">
        <v>387</v>
      </c>
    </row>
    <row r="449" spans="1:11" x14ac:dyDescent="0.25">
      <c r="A449" s="7" t="s">
        <v>386</v>
      </c>
      <c r="B449" s="10">
        <v>7.5</v>
      </c>
      <c r="C449" s="11">
        <v>0.63733300000000004</v>
      </c>
      <c r="D449" s="11">
        <v>0.14035700000000001</v>
      </c>
      <c r="E449" s="12">
        <v>9.9237199999999994</v>
      </c>
      <c r="F449" s="13">
        <v>1726.8</v>
      </c>
      <c r="G449" s="10">
        <v>-0.88400000000000001</v>
      </c>
      <c r="H449" s="10">
        <f t="shared" si="6"/>
        <v>19.384931782805428</v>
      </c>
      <c r="I449" s="7" t="s">
        <v>388</v>
      </c>
      <c r="J449" s="9" t="s">
        <v>634</v>
      </c>
      <c r="K449" s="7" t="s">
        <v>387</v>
      </c>
    </row>
    <row r="450" spans="1:11" x14ac:dyDescent="0.25">
      <c r="A450" s="7" t="s">
        <v>389</v>
      </c>
      <c r="B450" s="10">
        <v>7.5</v>
      </c>
      <c r="C450" s="11">
        <v>4.8952960000000001</v>
      </c>
      <c r="D450" s="11">
        <v>0.14064299999999999</v>
      </c>
      <c r="E450" s="12">
        <v>14.897512000000001</v>
      </c>
      <c r="F450" s="13">
        <v>1959.333333</v>
      </c>
      <c r="G450" s="10">
        <v>-13.2</v>
      </c>
      <c r="H450" s="10">
        <f t="shared" ref="H450:H513" si="7">(F450*E450)/(1000*ABS(G450))</f>
        <v>2.211302412149053</v>
      </c>
      <c r="I450" s="7" t="s">
        <v>1</v>
      </c>
      <c r="J450" s="9" t="s">
        <v>634</v>
      </c>
      <c r="K450" s="7" t="s">
        <v>369</v>
      </c>
    </row>
    <row r="451" spans="1:11" x14ac:dyDescent="0.25">
      <c r="A451" s="7" t="s">
        <v>391</v>
      </c>
      <c r="B451" s="10">
        <v>8.26</v>
      </c>
      <c r="C451" s="11">
        <v>0.69892500000000002</v>
      </c>
      <c r="D451" s="11">
        <v>0.143183</v>
      </c>
      <c r="E451" s="12">
        <v>10.794684</v>
      </c>
      <c r="F451" s="13">
        <v>1715.81</v>
      </c>
      <c r="G451" s="10">
        <v>-3.38096</v>
      </c>
      <c r="H451" s="10">
        <f t="shared" si="7"/>
        <v>5.4782152862027358</v>
      </c>
      <c r="I451" s="7" t="s">
        <v>1</v>
      </c>
      <c r="J451" s="9" t="s">
        <v>634</v>
      </c>
      <c r="K451" s="7" t="s">
        <v>392</v>
      </c>
    </row>
    <row r="452" spans="1:11" x14ac:dyDescent="0.25">
      <c r="A452" s="7" t="s">
        <v>391</v>
      </c>
      <c r="B452" s="10">
        <v>8.26</v>
      </c>
      <c r="C452" s="11">
        <v>0.69892500000000002</v>
      </c>
      <c r="D452" s="11">
        <v>0.143183</v>
      </c>
      <c r="E452" s="12">
        <v>10.794684</v>
      </c>
      <c r="F452" s="13">
        <v>1715.81</v>
      </c>
      <c r="G452" s="10">
        <v>-3.38096</v>
      </c>
      <c r="H452" s="10">
        <f t="shared" si="7"/>
        <v>5.4782152862027358</v>
      </c>
      <c r="I452" s="7" t="s">
        <v>388</v>
      </c>
      <c r="J452" s="9" t="s">
        <v>634</v>
      </c>
      <c r="K452" s="7" t="s">
        <v>392</v>
      </c>
    </row>
    <row r="453" spans="1:11" x14ac:dyDescent="0.25">
      <c r="A453" s="7" t="s">
        <v>391</v>
      </c>
      <c r="B453" s="10">
        <v>8.26</v>
      </c>
      <c r="C453" s="11">
        <v>0.69892500000000002</v>
      </c>
      <c r="D453" s="11">
        <v>0.143183</v>
      </c>
      <c r="E453" s="12">
        <v>10.794684</v>
      </c>
      <c r="F453" s="13">
        <v>1715.81</v>
      </c>
      <c r="G453" s="10">
        <v>-3.38096</v>
      </c>
      <c r="H453" s="10">
        <f t="shared" si="7"/>
        <v>5.4782152862027358</v>
      </c>
      <c r="I453" s="7" t="s">
        <v>393</v>
      </c>
      <c r="J453" s="9" t="s">
        <v>634</v>
      </c>
      <c r="K453" s="7" t="s">
        <v>392</v>
      </c>
    </row>
    <row r="454" spans="1:11" x14ac:dyDescent="0.25">
      <c r="A454" s="7" t="s">
        <v>394</v>
      </c>
      <c r="B454" s="10">
        <v>8.1666670000000003</v>
      </c>
      <c r="C454" s="11">
        <v>0.91344999999999998</v>
      </c>
      <c r="D454" s="11">
        <v>0.13436799999999999</v>
      </c>
      <c r="E454" s="12">
        <v>13.302898000000001</v>
      </c>
      <c r="F454" s="13">
        <v>1795.833333</v>
      </c>
      <c r="G454" s="10">
        <v>-4.0777780000000003</v>
      </c>
      <c r="H454" s="10">
        <f t="shared" si="7"/>
        <v>5.8585307130253375</v>
      </c>
      <c r="I454" s="7" t="s">
        <v>166</v>
      </c>
      <c r="J454" s="9" t="s">
        <v>634</v>
      </c>
      <c r="K454" s="7" t="s">
        <v>167</v>
      </c>
    </row>
    <row r="455" spans="1:11" x14ac:dyDescent="0.25">
      <c r="A455" s="7" t="s">
        <v>395</v>
      </c>
      <c r="B455" s="10">
        <v>8.3333329999999997</v>
      </c>
      <c r="C455" s="11">
        <v>1.0009140000000001</v>
      </c>
      <c r="D455" s="11">
        <v>0.13392499999999999</v>
      </c>
      <c r="E455" s="12">
        <v>12.662549</v>
      </c>
      <c r="F455" s="13">
        <v>1823.333333</v>
      </c>
      <c r="G455" s="10">
        <v>-4.8888889999999998</v>
      </c>
      <c r="H455" s="10">
        <f t="shared" si="7"/>
        <v>4.7225550983967555</v>
      </c>
      <c r="I455" s="7" t="s">
        <v>166</v>
      </c>
      <c r="J455" s="9" t="s">
        <v>634</v>
      </c>
      <c r="K455" s="7" t="s">
        <v>167</v>
      </c>
    </row>
    <row r="456" spans="1:11" x14ac:dyDescent="0.25">
      <c r="A456" s="7" t="s">
        <v>396</v>
      </c>
      <c r="B456" s="10">
        <v>8</v>
      </c>
      <c r="C456" s="11">
        <v>0.92408100000000004</v>
      </c>
      <c r="D456" s="11">
        <v>0.13836200000000001</v>
      </c>
      <c r="E456" s="12">
        <v>13.381607000000001</v>
      </c>
      <c r="F456" s="13">
        <v>1801.2</v>
      </c>
      <c r="G456" s="10">
        <v>-4.1920000000000002</v>
      </c>
      <c r="H456" s="10">
        <f t="shared" si="7"/>
        <v>5.7497496489503819</v>
      </c>
      <c r="I456" s="7" t="s">
        <v>1</v>
      </c>
      <c r="J456" s="9" t="s">
        <v>634</v>
      </c>
      <c r="K456" s="7" t="s">
        <v>369</v>
      </c>
    </row>
    <row r="457" spans="1:11" x14ac:dyDescent="0.25">
      <c r="A457" s="7" t="s">
        <v>396</v>
      </c>
      <c r="B457" s="10">
        <v>8</v>
      </c>
      <c r="C457" s="11">
        <v>0.92408100000000004</v>
      </c>
      <c r="D457" s="11">
        <v>0.13836200000000001</v>
      </c>
      <c r="E457" s="12">
        <v>13.381607000000001</v>
      </c>
      <c r="F457" s="13">
        <v>1801.2</v>
      </c>
      <c r="G457" s="10">
        <v>-4.1920000000000002</v>
      </c>
      <c r="H457" s="10">
        <f t="shared" si="7"/>
        <v>5.7497496489503819</v>
      </c>
      <c r="I457" s="7" t="s">
        <v>397</v>
      </c>
      <c r="J457" s="9" t="s">
        <v>634</v>
      </c>
      <c r="K457" s="7" t="s">
        <v>367</v>
      </c>
    </row>
    <row r="458" spans="1:11" x14ac:dyDescent="0.25">
      <c r="A458" s="7" t="s">
        <v>396</v>
      </c>
      <c r="B458" s="10">
        <v>8</v>
      </c>
      <c r="C458" s="11">
        <v>0.92408100000000004</v>
      </c>
      <c r="D458" s="11">
        <v>0.13836200000000001</v>
      </c>
      <c r="E458" s="12">
        <v>13.381607000000001</v>
      </c>
      <c r="F458" s="13">
        <v>1801.2</v>
      </c>
      <c r="G458" s="10">
        <v>-4.1920000000000002</v>
      </c>
      <c r="H458" s="10">
        <f t="shared" si="7"/>
        <v>5.7497496489503819</v>
      </c>
      <c r="I458" s="7" t="s">
        <v>1</v>
      </c>
      <c r="J458" s="9" t="s">
        <v>634</v>
      </c>
      <c r="K458" s="7" t="s">
        <v>151</v>
      </c>
    </row>
    <row r="459" spans="1:11" x14ac:dyDescent="0.25">
      <c r="A459" s="7" t="s">
        <v>396</v>
      </c>
      <c r="B459" s="10">
        <v>8</v>
      </c>
      <c r="C459" s="11">
        <v>0.92408100000000004</v>
      </c>
      <c r="D459" s="11">
        <v>0.13836200000000001</v>
      </c>
      <c r="E459" s="12">
        <v>13.381607000000001</v>
      </c>
      <c r="F459" s="13">
        <v>1801.2</v>
      </c>
      <c r="G459" s="10">
        <v>-4.1920000000000002</v>
      </c>
      <c r="H459" s="10">
        <f t="shared" si="7"/>
        <v>5.7497496489503819</v>
      </c>
      <c r="I459" s="7" t="s">
        <v>398</v>
      </c>
      <c r="J459" s="9" t="s">
        <v>634</v>
      </c>
      <c r="K459" s="7" t="s">
        <v>399</v>
      </c>
    </row>
    <row r="460" spans="1:11" x14ac:dyDescent="0.25">
      <c r="A460" s="7" t="s">
        <v>396</v>
      </c>
      <c r="B460" s="10">
        <v>8</v>
      </c>
      <c r="C460" s="11">
        <v>0.92408100000000004</v>
      </c>
      <c r="D460" s="11">
        <v>0.13836200000000001</v>
      </c>
      <c r="E460" s="12">
        <v>13.381607000000001</v>
      </c>
      <c r="F460" s="13">
        <v>1801.2</v>
      </c>
      <c r="G460" s="10">
        <v>-4.1920000000000002</v>
      </c>
      <c r="H460" s="10">
        <f t="shared" si="7"/>
        <v>5.7497496489503819</v>
      </c>
      <c r="I460" s="7" t="s">
        <v>400</v>
      </c>
      <c r="J460" s="9" t="s">
        <v>634</v>
      </c>
      <c r="K460" s="7" t="s">
        <v>401</v>
      </c>
    </row>
    <row r="461" spans="1:11" x14ac:dyDescent="0.25">
      <c r="A461" s="7" t="s">
        <v>396</v>
      </c>
      <c r="B461" s="10">
        <v>8</v>
      </c>
      <c r="C461" s="11">
        <v>0.92408100000000004</v>
      </c>
      <c r="D461" s="11">
        <v>0.13836200000000001</v>
      </c>
      <c r="E461" s="12">
        <v>13.381607000000001</v>
      </c>
      <c r="F461" s="13">
        <v>1801.2</v>
      </c>
      <c r="G461" s="10">
        <v>-4.1920000000000002</v>
      </c>
      <c r="H461" s="10">
        <f t="shared" si="7"/>
        <v>5.7497496489503819</v>
      </c>
      <c r="I461" s="7" t="s">
        <v>407</v>
      </c>
      <c r="J461" s="9" t="s">
        <v>634</v>
      </c>
      <c r="K461" s="7" t="s">
        <v>401</v>
      </c>
    </row>
    <row r="462" spans="1:11" x14ac:dyDescent="0.25">
      <c r="A462" s="7" t="s">
        <v>396</v>
      </c>
      <c r="B462" s="10">
        <v>8</v>
      </c>
      <c r="C462" s="11">
        <v>0.92408100000000004</v>
      </c>
      <c r="D462" s="11">
        <v>0.13836200000000001</v>
      </c>
      <c r="E462" s="12">
        <v>13.381607000000001</v>
      </c>
      <c r="F462" s="13">
        <v>1801.2</v>
      </c>
      <c r="G462" s="10">
        <v>-4.1920000000000002</v>
      </c>
      <c r="H462" s="10">
        <f t="shared" si="7"/>
        <v>5.7497496489503819</v>
      </c>
      <c r="I462" s="7" t="s">
        <v>408</v>
      </c>
      <c r="J462" s="9" t="s">
        <v>634</v>
      </c>
      <c r="K462" s="7" t="s">
        <v>409</v>
      </c>
    </row>
    <row r="463" spans="1:11" x14ac:dyDescent="0.25">
      <c r="A463" s="7" t="s">
        <v>396</v>
      </c>
      <c r="B463" s="10">
        <v>8</v>
      </c>
      <c r="C463" s="11">
        <v>0.92408100000000004</v>
      </c>
      <c r="D463" s="11">
        <v>0.13836200000000001</v>
      </c>
      <c r="E463" s="12">
        <v>13.381607000000001</v>
      </c>
      <c r="F463" s="13">
        <v>1801.2</v>
      </c>
      <c r="G463" s="10">
        <v>-4.1920000000000002</v>
      </c>
      <c r="H463" s="10">
        <f t="shared" si="7"/>
        <v>5.7497496489503819</v>
      </c>
      <c r="I463" s="7" t="s">
        <v>410</v>
      </c>
      <c r="J463" s="9" t="s">
        <v>634</v>
      </c>
      <c r="K463" s="7" t="s">
        <v>409</v>
      </c>
    </row>
    <row r="464" spans="1:11" x14ac:dyDescent="0.25">
      <c r="A464" s="7" t="s">
        <v>396</v>
      </c>
      <c r="B464" s="10">
        <v>8</v>
      </c>
      <c r="C464" s="11">
        <v>0.92408100000000004</v>
      </c>
      <c r="D464" s="11">
        <v>0.13836200000000001</v>
      </c>
      <c r="E464" s="12">
        <v>13.381607000000001</v>
      </c>
      <c r="F464" s="13">
        <v>1801.2</v>
      </c>
      <c r="G464" s="10">
        <v>-4.1920000000000002</v>
      </c>
      <c r="H464" s="10">
        <f t="shared" si="7"/>
        <v>5.7497496489503819</v>
      </c>
      <c r="I464" s="7" t="s">
        <v>1</v>
      </c>
      <c r="J464" s="9" t="s">
        <v>634</v>
      </c>
      <c r="K464" s="7" t="s">
        <v>411</v>
      </c>
    </row>
    <row r="465" spans="1:11" x14ac:dyDescent="0.25">
      <c r="A465" s="7" t="s">
        <v>396</v>
      </c>
      <c r="B465" s="10">
        <v>8</v>
      </c>
      <c r="C465" s="11">
        <v>0.92408100000000004</v>
      </c>
      <c r="D465" s="11">
        <v>0.13836200000000001</v>
      </c>
      <c r="E465" s="12">
        <v>13.381607000000001</v>
      </c>
      <c r="F465" s="13">
        <v>1801.2</v>
      </c>
      <c r="G465" s="10">
        <v>-4.1920000000000002</v>
      </c>
      <c r="H465" s="10">
        <f t="shared" si="7"/>
        <v>5.7497496489503819</v>
      </c>
      <c r="I465" s="7" t="s">
        <v>412</v>
      </c>
      <c r="J465" s="9" t="s">
        <v>634</v>
      </c>
      <c r="K465" s="7" t="s">
        <v>411</v>
      </c>
    </row>
    <row r="466" spans="1:11" x14ac:dyDescent="0.25">
      <c r="A466" s="7" t="s">
        <v>413</v>
      </c>
      <c r="B466" s="10">
        <v>8.0555559999999993</v>
      </c>
      <c r="C466" s="11">
        <v>1.028416</v>
      </c>
      <c r="D466" s="11">
        <v>0.118825</v>
      </c>
      <c r="E466" s="12">
        <v>12.630573999999999</v>
      </c>
      <c r="F466" s="13">
        <v>1869.2777779999999</v>
      </c>
      <c r="G466" s="10">
        <v>-4.1320990000000002</v>
      </c>
      <c r="H466" s="10">
        <f t="shared" si="7"/>
        <v>5.7138154970596222</v>
      </c>
      <c r="I466" s="7" t="s">
        <v>166</v>
      </c>
      <c r="J466" s="9" t="s">
        <v>634</v>
      </c>
      <c r="K466" s="7" t="s">
        <v>167</v>
      </c>
    </row>
    <row r="467" spans="1:11" x14ac:dyDescent="0.25">
      <c r="A467" s="7" t="s">
        <v>414</v>
      </c>
      <c r="B467" s="10">
        <v>7.76</v>
      </c>
      <c r="C467" s="11">
        <v>0.96007200000000004</v>
      </c>
      <c r="D467" s="11">
        <v>0.13628599999999999</v>
      </c>
      <c r="E467" s="12">
        <v>13.229616999999999</v>
      </c>
      <c r="F467" s="13">
        <v>1828.32</v>
      </c>
      <c r="G467" s="10">
        <v>-3.8027199999999999</v>
      </c>
      <c r="H467" s="10">
        <f t="shared" si="7"/>
        <v>6.3607032212311179</v>
      </c>
      <c r="I467" s="7" t="s">
        <v>408</v>
      </c>
      <c r="J467" s="9" t="s">
        <v>634</v>
      </c>
      <c r="K467" s="7" t="s">
        <v>409</v>
      </c>
    </row>
    <row r="468" spans="1:11" x14ac:dyDescent="0.25">
      <c r="A468" s="7" t="s">
        <v>414</v>
      </c>
      <c r="B468" s="10">
        <v>7.76</v>
      </c>
      <c r="C468" s="11">
        <v>0.96007200000000004</v>
      </c>
      <c r="D468" s="11">
        <v>0.13628599999999999</v>
      </c>
      <c r="E468" s="12">
        <v>13.229616999999999</v>
      </c>
      <c r="F468" s="13">
        <v>1828.32</v>
      </c>
      <c r="G468" s="10">
        <v>-3.8027199999999999</v>
      </c>
      <c r="H468" s="10">
        <f t="shared" si="7"/>
        <v>6.3607032212311179</v>
      </c>
      <c r="I468" s="7" t="s">
        <v>415</v>
      </c>
      <c r="J468" s="9" t="s">
        <v>634</v>
      </c>
      <c r="K468" s="7" t="s">
        <v>409</v>
      </c>
    </row>
    <row r="469" spans="1:11" x14ac:dyDescent="0.25">
      <c r="A469" s="7" t="s">
        <v>417</v>
      </c>
      <c r="B469" s="10">
        <v>8.0740739999999995</v>
      </c>
      <c r="C469" s="11">
        <v>0.92609200000000003</v>
      </c>
      <c r="D469" s="11">
        <v>0.13670599999999999</v>
      </c>
      <c r="E469" s="12">
        <v>13.296196999999999</v>
      </c>
      <c r="F469" s="13">
        <v>1798.7407410000001</v>
      </c>
      <c r="G469" s="10">
        <v>-4.170096</v>
      </c>
      <c r="H469" s="10">
        <f t="shared" si="7"/>
        <v>5.7352183844837086</v>
      </c>
      <c r="I469" s="7" t="s">
        <v>408</v>
      </c>
      <c r="J469" s="9" t="s">
        <v>634</v>
      </c>
      <c r="K469" s="7" t="s">
        <v>409</v>
      </c>
    </row>
    <row r="470" spans="1:11" x14ac:dyDescent="0.25">
      <c r="A470" s="7" t="s">
        <v>417</v>
      </c>
      <c r="B470" s="10">
        <v>8.0740739999999995</v>
      </c>
      <c r="C470" s="11">
        <v>0.92609200000000003</v>
      </c>
      <c r="D470" s="11">
        <v>0.13670599999999999</v>
      </c>
      <c r="E470" s="12">
        <v>13.296196999999999</v>
      </c>
      <c r="F470" s="13">
        <v>1798.7407410000001</v>
      </c>
      <c r="G470" s="10">
        <v>-4.170096</v>
      </c>
      <c r="H470" s="10">
        <f t="shared" si="7"/>
        <v>5.7352183844837086</v>
      </c>
      <c r="I470" s="7" t="s">
        <v>410</v>
      </c>
      <c r="J470" s="9" t="s">
        <v>634</v>
      </c>
      <c r="K470" s="7" t="s">
        <v>409</v>
      </c>
    </row>
    <row r="471" spans="1:11" x14ac:dyDescent="0.25">
      <c r="A471" s="7" t="s">
        <v>418</v>
      </c>
      <c r="B471" s="10">
        <v>8.4444440000000007</v>
      </c>
      <c r="C471" s="11">
        <v>0.90578099999999995</v>
      </c>
      <c r="D471" s="11">
        <v>0.127604</v>
      </c>
      <c r="E471" s="12">
        <v>12.662549</v>
      </c>
      <c r="F471" s="13">
        <v>1786.7777779999999</v>
      </c>
      <c r="G471" s="10">
        <v>-3.4864199999999999</v>
      </c>
      <c r="H471" s="10">
        <f t="shared" si="7"/>
        <v>6.4895110646554688</v>
      </c>
      <c r="I471" s="7" t="s">
        <v>166</v>
      </c>
      <c r="J471" s="9" t="s">
        <v>634</v>
      </c>
      <c r="K471" s="7" t="s">
        <v>167</v>
      </c>
    </row>
    <row r="472" spans="1:11" x14ac:dyDescent="0.25">
      <c r="A472" s="7" t="s">
        <v>420</v>
      </c>
      <c r="B472" s="10">
        <v>7.8571429999999998</v>
      </c>
      <c r="C472" s="11">
        <v>1.3697589999999999</v>
      </c>
      <c r="D472" s="11">
        <v>0.139044</v>
      </c>
      <c r="E472" s="12">
        <v>14.336142000000001</v>
      </c>
      <c r="F472" s="13">
        <v>1819.380952</v>
      </c>
      <c r="G472" s="10">
        <v>-5.3188209999999998</v>
      </c>
      <c r="H472" s="10">
        <f t="shared" si="7"/>
        <v>4.9038882263507615</v>
      </c>
      <c r="I472" s="7" t="s">
        <v>1</v>
      </c>
      <c r="J472" s="9" t="s">
        <v>634</v>
      </c>
      <c r="K472" s="7" t="s">
        <v>411</v>
      </c>
    </row>
    <row r="473" spans="1:11" x14ac:dyDescent="0.25">
      <c r="A473" s="7" t="s">
        <v>424</v>
      </c>
      <c r="B473" s="10">
        <v>8.0930230000000005</v>
      </c>
      <c r="C473" s="11">
        <v>2.4454539999999998</v>
      </c>
      <c r="D473" s="11">
        <v>0.13476199999999999</v>
      </c>
      <c r="E473" s="12">
        <v>12.825995000000001</v>
      </c>
      <c r="F473" s="13">
        <v>1943.139535</v>
      </c>
      <c r="G473" s="10">
        <v>-4.1622500000000002</v>
      </c>
      <c r="H473" s="10">
        <f t="shared" si="7"/>
        <v>5.9877945726980188</v>
      </c>
      <c r="I473" s="7" t="s">
        <v>1</v>
      </c>
      <c r="J473" s="9" t="s">
        <v>634</v>
      </c>
      <c r="K473" s="7" t="s">
        <v>172</v>
      </c>
    </row>
    <row r="474" spans="1:11" x14ac:dyDescent="0.25">
      <c r="A474" s="7" t="s">
        <v>429</v>
      </c>
      <c r="B474" s="10">
        <v>8.0535709999999998</v>
      </c>
      <c r="C474" s="11">
        <v>5.1926439999999996</v>
      </c>
      <c r="D474" s="11">
        <v>0.13037699999999999</v>
      </c>
      <c r="E474" s="12">
        <v>13.374298</v>
      </c>
      <c r="F474" s="13">
        <v>1874.2857140000001</v>
      </c>
      <c r="G474" s="10">
        <v>-10.646684</v>
      </c>
      <c r="H474" s="10">
        <f t="shared" si="7"/>
        <v>2.3544660174171383</v>
      </c>
      <c r="I474" s="7" t="s">
        <v>1</v>
      </c>
      <c r="J474" s="9" t="s">
        <v>634</v>
      </c>
      <c r="K474" s="7" t="s">
        <v>430</v>
      </c>
    </row>
    <row r="475" spans="1:11" x14ac:dyDescent="0.25">
      <c r="A475" s="7" t="s">
        <v>439</v>
      </c>
      <c r="B475" s="10">
        <v>8.25</v>
      </c>
      <c r="C475" s="11">
        <v>1.0289410000000001</v>
      </c>
      <c r="D475" s="11">
        <v>9.6695000000000003E-2</v>
      </c>
      <c r="E475" s="12">
        <v>11.526289</v>
      </c>
      <c r="F475" s="13">
        <v>1871.75</v>
      </c>
      <c r="G475" s="10">
        <v>-3.7749999999999999</v>
      </c>
      <c r="H475" s="10">
        <f t="shared" si="7"/>
        <v>5.715054684966888</v>
      </c>
      <c r="I475" s="7" t="s">
        <v>1</v>
      </c>
      <c r="J475" s="9" t="s">
        <v>634</v>
      </c>
      <c r="K475" s="7" t="s">
        <v>372</v>
      </c>
    </row>
    <row r="476" spans="1:11" x14ac:dyDescent="0.25">
      <c r="A476" s="7" t="s">
        <v>439</v>
      </c>
      <c r="B476" s="10">
        <v>8.25</v>
      </c>
      <c r="C476" s="11">
        <v>1.0289410000000001</v>
      </c>
      <c r="D476" s="11">
        <v>9.6695000000000003E-2</v>
      </c>
      <c r="E476" s="12">
        <v>11.526289</v>
      </c>
      <c r="F476" s="13">
        <v>1871.75</v>
      </c>
      <c r="G476" s="10">
        <v>-3.7749999999999999</v>
      </c>
      <c r="H476" s="10">
        <f t="shared" si="7"/>
        <v>5.715054684966888</v>
      </c>
      <c r="I476" s="7" t="s">
        <v>1</v>
      </c>
      <c r="J476" s="9" t="s">
        <v>634</v>
      </c>
      <c r="K476" s="7" t="s">
        <v>202</v>
      </c>
    </row>
    <row r="477" spans="1:11" x14ac:dyDescent="0.25">
      <c r="A477" s="7" t="s">
        <v>439</v>
      </c>
      <c r="B477" s="10">
        <v>8.25</v>
      </c>
      <c r="C477" s="11">
        <v>1.0289410000000001</v>
      </c>
      <c r="D477" s="11">
        <v>9.6695000000000003E-2</v>
      </c>
      <c r="E477" s="12">
        <v>11.526289</v>
      </c>
      <c r="F477" s="13">
        <v>1871.75</v>
      </c>
      <c r="G477" s="10">
        <v>-3.7749999999999999</v>
      </c>
      <c r="H477" s="10">
        <f t="shared" si="7"/>
        <v>5.715054684966888</v>
      </c>
      <c r="I477" s="7" t="s">
        <v>203</v>
      </c>
      <c r="J477" s="9" t="s">
        <v>634</v>
      </c>
      <c r="K477" s="7" t="s">
        <v>202</v>
      </c>
    </row>
    <row r="478" spans="1:11" x14ac:dyDescent="0.25">
      <c r="A478" s="7" t="s">
        <v>439</v>
      </c>
      <c r="B478" s="10">
        <v>8.25</v>
      </c>
      <c r="C478" s="11">
        <v>1.0289410000000001</v>
      </c>
      <c r="D478" s="11">
        <v>9.6695000000000003E-2</v>
      </c>
      <c r="E478" s="12">
        <v>11.526289</v>
      </c>
      <c r="F478" s="13">
        <v>1871.75</v>
      </c>
      <c r="G478" s="10">
        <v>-3.7749999999999999</v>
      </c>
      <c r="H478" s="10">
        <f t="shared" si="7"/>
        <v>5.715054684966888</v>
      </c>
      <c r="I478" s="7" t="s">
        <v>204</v>
      </c>
      <c r="J478" s="9" t="s">
        <v>634</v>
      </c>
      <c r="K478" s="7" t="s">
        <v>202</v>
      </c>
    </row>
    <row r="479" spans="1:11" x14ac:dyDescent="0.25">
      <c r="A479" s="7" t="s">
        <v>439</v>
      </c>
      <c r="B479" s="10">
        <v>8.25</v>
      </c>
      <c r="C479" s="11">
        <v>1.0289410000000001</v>
      </c>
      <c r="D479" s="11">
        <v>9.6695000000000003E-2</v>
      </c>
      <c r="E479" s="12">
        <v>11.526289</v>
      </c>
      <c r="F479" s="13">
        <v>1871.75</v>
      </c>
      <c r="G479" s="10">
        <v>-3.7749999999999999</v>
      </c>
      <c r="H479" s="10">
        <f t="shared" si="7"/>
        <v>5.715054684966888</v>
      </c>
      <c r="I479" s="7" t="s">
        <v>203</v>
      </c>
      <c r="J479" s="9" t="s">
        <v>634</v>
      </c>
      <c r="K479" s="7" t="s">
        <v>205</v>
      </c>
    </row>
    <row r="480" spans="1:11" x14ac:dyDescent="0.25">
      <c r="A480" s="7" t="s">
        <v>439</v>
      </c>
      <c r="B480" s="10">
        <v>8.25</v>
      </c>
      <c r="C480" s="11">
        <v>1.0289410000000001</v>
      </c>
      <c r="D480" s="11">
        <v>9.6695000000000003E-2</v>
      </c>
      <c r="E480" s="12">
        <v>11.526289</v>
      </c>
      <c r="F480" s="13">
        <v>1871.75</v>
      </c>
      <c r="G480" s="10">
        <v>-3.7749999999999999</v>
      </c>
      <c r="H480" s="10">
        <f t="shared" si="7"/>
        <v>5.715054684966888</v>
      </c>
      <c r="I480" s="7" t="s">
        <v>49</v>
      </c>
      <c r="J480" s="9" t="s">
        <v>634</v>
      </c>
      <c r="K480" s="7" t="s">
        <v>85</v>
      </c>
    </row>
    <row r="481" spans="1:11" x14ac:dyDescent="0.25">
      <c r="A481" s="7" t="s">
        <v>439</v>
      </c>
      <c r="B481" s="10">
        <v>8.25</v>
      </c>
      <c r="C481" s="11">
        <v>1.0289410000000001</v>
      </c>
      <c r="D481" s="11">
        <v>9.6695000000000003E-2</v>
      </c>
      <c r="E481" s="12">
        <v>11.526289</v>
      </c>
      <c r="F481" s="13">
        <v>1871.75</v>
      </c>
      <c r="G481" s="10">
        <v>-3.7749999999999999</v>
      </c>
      <c r="H481" s="10">
        <f t="shared" si="7"/>
        <v>5.715054684966888</v>
      </c>
      <c r="I481" s="7" t="s">
        <v>1</v>
      </c>
      <c r="J481" s="9" t="s">
        <v>634</v>
      </c>
      <c r="K481" s="7" t="s">
        <v>200</v>
      </c>
    </row>
    <row r="482" spans="1:11" x14ac:dyDescent="0.25">
      <c r="A482" s="7" t="s">
        <v>439</v>
      </c>
      <c r="B482" s="10">
        <v>8.25</v>
      </c>
      <c r="C482" s="11">
        <v>1.0289410000000001</v>
      </c>
      <c r="D482" s="11">
        <v>9.6695000000000003E-2</v>
      </c>
      <c r="E482" s="12">
        <v>11.526289</v>
      </c>
      <c r="F482" s="13">
        <v>1871.75</v>
      </c>
      <c r="G482" s="10">
        <v>-3.7749999999999999</v>
      </c>
      <c r="H482" s="10">
        <f t="shared" si="7"/>
        <v>5.715054684966888</v>
      </c>
      <c r="I482" s="7" t="s">
        <v>1</v>
      </c>
      <c r="J482" s="9" t="s">
        <v>634</v>
      </c>
      <c r="K482" s="7" t="s">
        <v>426</v>
      </c>
    </row>
    <row r="483" spans="1:11" x14ac:dyDescent="0.25">
      <c r="A483" s="7" t="s">
        <v>439</v>
      </c>
      <c r="B483" s="10">
        <v>8.25</v>
      </c>
      <c r="C483" s="11">
        <v>1.0289410000000001</v>
      </c>
      <c r="D483" s="11">
        <v>9.6695000000000003E-2</v>
      </c>
      <c r="E483" s="12">
        <v>11.526289</v>
      </c>
      <c r="F483" s="13">
        <v>1871.75</v>
      </c>
      <c r="G483" s="10">
        <v>-3.7749999999999999</v>
      </c>
      <c r="H483" s="10">
        <f t="shared" si="7"/>
        <v>5.715054684966888</v>
      </c>
      <c r="I483" s="7" t="s">
        <v>398</v>
      </c>
      <c r="J483" s="9" t="s">
        <v>634</v>
      </c>
      <c r="K483" s="7" t="s">
        <v>399</v>
      </c>
    </row>
    <row r="484" spans="1:11" x14ac:dyDescent="0.25">
      <c r="A484" s="7" t="s">
        <v>439</v>
      </c>
      <c r="B484" s="10">
        <v>8.25</v>
      </c>
      <c r="C484" s="11">
        <v>1.0289410000000001</v>
      </c>
      <c r="D484" s="11">
        <v>9.6695000000000003E-2</v>
      </c>
      <c r="E484" s="12">
        <v>11.526289</v>
      </c>
      <c r="F484" s="13">
        <v>1871.75</v>
      </c>
      <c r="G484" s="10">
        <v>-3.7749999999999999</v>
      </c>
      <c r="H484" s="10">
        <f t="shared" si="7"/>
        <v>5.715054684966888</v>
      </c>
      <c r="I484" s="7" t="s">
        <v>717</v>
      </c>
      <c r="J484" s="9" t="s">
        <v>634</v>
      </c>
      <c r="K484" s="7" t="s">
        <v>718</v>
      </c>
    </row>
    <row r="485" spans="1:11" x14ac:dyDescent="0.25">
      <c r="A485" s="7" t="s">
        <v>439</v>
      </c>
      <c r="B485" s="10">
        <v>8.25</v>
      </c>
      <c r="C485" s="11">
        <v>1.0289410000000001</v>
      </c>
      <c r="D485" s="11">
        <v>9.6695000000000003E-2</v>
      </c>
      <c r="E485" s="12">
        <v>11.526289</v>
      </c>
      <c r="F485" s="13">
        <v>1871.75</v>
      </c>
      <c r="G485" s="10">
        <v>-3.7749999999999999</v>
      </c>
      <c r="H485" s="10">
        <f t="shared" si="7"/>
        <v>5.715054684966888</v>
      </c>
      <c r="I485" s="7" t="s">
        <v>719</v>
      </c>
      <c r="J485" s="9" t="s">
        <v>634</v>
      </c>
      <c r="K485" s="7" t="s">
        <v>718</v>
      </c>
    </row>
    <row r="486" spans="1:11" x14ac:dyDescent="0.25">
      <c r="A486" s="7" t="s">
        <v>439</v>
      </c>
      <c r="B486" s="10">
        <v>8.25</v>
      </c>
      <c r="C486" s="11">
        <v>1.0289410000000001</v>
      </c>
      <c r="D486" s="11">
        <v>9.6695000000000003E-2</v>
      </c>
      <c r="E486" s="12">
        <v>11.526289</v>
      </c>
      <c r="F486" s="13">
        <v>1871.75</v>
      </c>
      <c r="G486" s="10">
        <v>-3.7749999999999999</v>
      </c>
      <c r="H486" s="10">
        <f t="shared" si="7"/>
        <v>5.715054684966888</v>
      </c>
      <c r="I486" s="7" t="s">
        <v>720</v>
      </c>
      <c r="J486" s="9" t="s">
        <v>634</v>
      </c>
      <c r="K486" s="7" t="s">
        <v>718</v>
      </c>
    </row>
    <row r="487" spans="1:11" x14ac:dyDescent="0.25">
      <c r="A487" s="7" t="s">
        <v>439</v>
      </c>
      <c r="B487" s="10">
        <v>8.25</v>
      </c>
      <c r="C487" s="11">
        <v>1.0289410000000001</v>
      </c>
      <c r="D487" s="11">
        <v>9.6695000000000003E-2</v>
      </c>
      <c r="E487" s="12">
        <v>11.526289</v>
      </c>
      <c r="F487" s="13">
        <v>1871.75</v>
      </c>
      <c r="G487" s="10">
        <v>-3.7749999999999999</v>
      </c>
      <c r="H487" s="10">
        <f t="shared" si="7"/>
        <v>5.715054684966888</v>
      </c>
      <c r="I487" s="7" t="s">
        <v>1</v>
      </c>
      <c r="J487" s="9" t="s">
        <v>634</v>
      </c>
      <c r="K487" s="7" t="s">
        <v>434</v>
      </c>
    </row>
    <row r="488" spans="1:11" x14ac:dyDescent="0.25">
      <c r="A488" s="7" t="s">
        <v>439</v>
      </c>
      <c r="B488" s="10">
        <v>8.25</v>
      </c>
      <c r="C488" s="11">
        <v>1.0289410000000001</v>
      </c>
      <c r="D488" s="11">
        <v>9.6695000000000003E-2</v>
      </c>
      <c r="E488" s="12">
        <v>11.526289</v>
      </c>
      <c r="F488" s="13">
        <v>1871.75</v>
      </c>
      <c r="G488" s="10">
        <v>-3.7749999999999999</v>
      </c>
      <c r="H488" s="10">
        <f t="shared" si="7"/>
        <v>5.715054684966888</v>
      </c>
      <c r="I488" s="7" t="s">
        <v>408</v>
      </c>
      <c r="J488" s="9" t="s">
        <v>634</v>
      </c>
      <c r="K488" s="7" t="s">
        <v>409</v>
      </c>
    </row>
    <row r="489" spans="1:11" x14ac:dyDescent="0.25">
      <c r="A489" s="7" t="s">
        <v>439</v>
      </c>
      <c r="B489" s="10">
        <v>8.25</v>
      </c>
      <c r="C489" s="11">
        <v>1.0289410000000001</v>
      </c>
      <c r="D489" s="11">
        <v>9.6695000000000003E-2</v>
      </c>
      <c r="E489" s="12">
        <v>11.526289</v>
      </c>
      <c r="F489" s="13">
        <v>1871.75</v>
      </c>
      <c r="G489" s="10">
        <v>-3.7749999999999999</v>
      </c>
      <c r="H489" s="10">
        <f t="shared" si="7"/>
        <v>5.715054684966888</v>
      </c>
      <c r="I489" s="7" t="s">
        <v>410</v>
      </c>
      <c r="J489" s="9" t="s">
        <v>634</v>
      </c>
      <c r="K489" s="7" t="s">
        <v>409</v>
      </c>
    </row>
    <row r="490" spans="1:11" x14ac:dyDescent="0.25">
      <c r="A490" s="7" t="s">
        <v>441</v>
      </c>
      <c r="B490" s="10">
        <v>8.6</v>
      </c>
      <c r="C490" s="11">
        <v>3.6167940000000001</v>
      </c>
      <c r="D490" s="11">
        <v>0.17488300000000001</v>
      </c>
      <c r="E490" s="12">
        <v>13.381607000000001</v>
      </c>
      <c r="F490" s="13">
        <v>1862.96</v>
      </c>
      <c r="G490" s="10">
        <v>-5.6959999999999997</v>
      </c>
      <c r="H490" s="10">
        <f t="shared" si="7"/>
        <v>4.3766500310252816</v>
      </c>
      <c r="I490" s="7" t="s">
        <v>49</v>
      </c>
      <c r="J490" s="9" t="s">
        <v>634</v>
      </c>
      <c r="K490" s="7" t="s">
        <v>85</v>
      </c>
    </row>
    <row r="491" spans="1:11" x14ac:dyDescent="0.25">
      <c r="A491" s="7" t="s">
        <v>442</v>
      </c>
      <c r="B491" s="10">
        <v>8.8333329999999997</v>
      </c>
      <c r="C491" s="11">
        <v>4.367693</v>
      </c>
      <c r="D491" s="11">
        <v>0.202211</v>
      </c>
      <c r="E491" s="12">
        <v>12.976464</v>
      </c>
      <c r="F491" s="13">
        <v>1857.1</v>
      </c>
      <c r="G491" s="10">
        <v>-6.233333</v>
      </c>
      <c r="H491" s="10">
        <f t="shared" si="7"/>
        <v>3.8660843716194848</v>
      </c>
      <c r="I491" s="7" t="s">
        <v>49</v>
      </c>
      <c r="J491" s="9" t="s">
        <v>634</v>
      </c>
      <c r="K491" s="7" t="s">
        <v>85</v>
      </c>
    </row>
    <row r="492" spans="1:11" x14ac:dyDescent="0.25">
      <c r="A492" s="7" t="s">
        <v>451</v>
      </c>
      <c r="B492" s="10">
        <v>7.4</v>
      </c>
      <c r="C492" s="11">
        <v>6.1917559999999998</v>
      </c>
      <c r="D492" s="11">
        <v>0.14150599999999999</v>
      </c>
      <c r="E492" s="12">
        <v>13.381607000000001</v>
      </c>
      <c r="F492" s="13">
        <v>1886</v>
      </c>
      <c r="G492" s="10">
        <v>-16.352</v>
      </c>
      <c r="H492" s="10">
        <f t="shared" si="7"/>
        <v>1.5434020793786694</v>
      </c>
      <c r="I492" s="7" t="s">
        <v>1</v>
      </c>
      <c r="J492" s="9" t="s">
        <v>634</v>
      </c>
      <c r="K492" s="7" t="s">
        <v>260</v>
      </c>
    </row>
    <row r="493" spans="1:11" x14ac:dyDescent="0.25">
      <c r="A493" s="7" t="s">
        <v>452</v>
      </c>
      <c r="B493" s="10">
        <v>8.0909089999999999</v>
      </c>
      <c r="C493" s="11">
        <v>4.9136649999999999</v>
      </c>
      <c r="D493" s="11">
        <v>0.12962699999999999</v>
      </c>
      <c r="E493" s="12">
        <v>12.859133</v>
      </c>
      <c r="F493" s="13">
        <v>1855.727273</v>
      </c>
      <c r="G493" s="10">
        <v>-10.750413</v>
      </c>
      <c r="H493" s="10">
        <f t="shared" si="7"/>
        <v>2.2197327502891571</v>
      </c>
      <c r="I493" s="7" t="s">
        <v>1</v>
      </c>
      <c r="J493" s="9" t="s">
        <v>634</v>
      </c>
      <c r="K493" s="7" t="s">
        <v>430</v>
      </c>
    </row>
    <row r="494" spans="1:11" x14ac:dyDescent="0.25">
      <c r="A494" s="7" t="s">
        <v>454</v>
      </c>
      <c r="B494" s="10">
        <v>8</v>
      </c>
      <c r="C494" s="11">
        <v>0.97202</v>
      </c>
      <c r="D494" s="11">
        <v>0.15049899999999999</v>
      </c>
      <c r="E494" s="12">
        <v>11.526289</v>
      </c>
      <c r="F494" s="13">
        <v>1798.75</v>
      </c>
      <c r="G494" s="10">
        <v>-5.6749999999999998</v>
      </c>
      <c r="H494" s="10">
        <f t="shared" si="7"/>
        <v>3.6533766235682821</v>
      </c>
      <c r="I494" s="7" t="s">
        <v>455</v>
      </c>
      <c r="J494" s="9" t="s">
        <v>634</v>
      </c>
      <c r="K494" s="7" t="s">
        <v>399</v>
      </c>
    </row>
    <row r="495" spans="1:11" x14ac:dyDescent="0.25">
      <c r="A495" s="7" t="s">
        <v>457</v>
      </c>
      <c r="B495" s="10">
        <v>9</v>
      </c>
      <c r="C495" s="11">
        <v>0.87636499999999995</v>
      </c>
      <c r="D495" s="11">
        <v>0.134848</v>
      </c>
      <c r="E495" s="12">
        <v>13.381607000000001</v>
      </c>
      <c r="F495" s="13">
        <v>1636.7239999999999</v>
      </c>
      <c r="G495" s="10">
        <v>1.776</v>
      </c>
      <c r="H495" s="10">
        <f t="shared" si="7"/>
        <v>12.332205706907658</v>
      </c>
      <c r="I495" s="7" t="s">
        <v>1</v>
      </c>
      <c r="J495" s="9" t="s">
        <v>634</v>
      </c>
      <c r="K495" s="7" t="s">
        <v>458</v>
      </c>
    </row>
    <row r="496" spans="1:11" x14ac:dyDescent="0.25">
      <c r="A496" s="7" t="s">
        <v>459</v>
      </c>
      <c r="B496" s="10">
        <v>8.9701789999999999</v>
      </c>
      <c r="C496" s="11">
        <v>4.9048850000000002</v>
      </c>
      <c r="D496" s="11">
        <v>0.13693900000000001</v>
      </c>
      <c r="E496" s="12">
        <v>13.605232000000001</v>
      </c>
      <c r="F496" s="13">
        <v>1629.9737259999999</v>
      </c>
      <c r="G496" s="10">
        <v>1.750135</v>
      </c>
      <c r="H496" s="10">
        <f t="shared" si="7"/>
        <v>12.671120054244062</v>
      </c>
      <c r="I496" s="7" t="s">
        <v>1</v>
      </c>
      <c r="J496" s="9" t="s">
        <v>634</v>
      </c>
      <c r="K496" s="7" t="s">
        <v>458</v>
      </c>
    </row>
    <row r="497" spans="1:11" x14ac:dyDescent="0.25">
      <c r="A497" s="7" t="s">
        <v>464</v>
      </c>
      <c r="B497" s="10">
        <v>9.5</v>
      </c>
      <c r="C497" s="11">
        <v>0.97692800000000002</v>
      </c>
      <c r="D497" s="11">
        <v>3.0821999999999999E-2</v>
      </c>
      <c r="E497" s="12">
        <v>11.526289</v>
      </c>
      <c r="F497" s="13">
        <v>1666.155</v>
      </c>
      <c r="G497" s="10">
        <v>5.125</v>
      </c>
      <c r="H497" s="10">
        <f t="shared" si="7"/>
        <v>3.7472359119600003</v>
      </c>
      <c r="I497" s="7" t="s">
        <v>7</v>
      </c>
      <c r="J497" s="9" t="s">
        <v>634</v>
      </c>
      <c r="K497" s="7" t="s">
        <v>8</v>
      </c>
    </row>
    <row r="498" spans="1:11" x14ac:dyDescent="0.25">
      <c r="A498" s="7" t="s">
        <v>464</v>
      </c>
      <c r="B498" s="10">
        <v>9.5</v>
      </c>
      <c r="C498" s="11">
        <v>0.97692800000000002</v>
      </c>
      <c r="D498" s="11">
        <v>3.0821999999999999E-2</v>
      </c>
      <c r="E498" s="12">
        <v>11.526289</v>
      </c>
      <c r="F498" s="13">
        <v>1666.155</v>
      </c>
      <c r="G498" s="10">
        <v>5.125</v>
      </c>
      <c r="H498" s="10">
        <f t="shared" si="7"/>
        <v>3.7472359119600003</v>
      </c>
      <c r="I498" s="7" t="s">
        <v>1</v>
      </c>
      <c r="J498" s="9" t="s">
        <v>634</v>
      </c>
      <c r="K498" s="7" t="s">
        <v>465</v>
      </c>
    </row>
    <row r="499" spans="1:11" x14ac:dyDescent="0.25">
      <c r="A499" s="7" t="s">
        <v>472</v>
      </c>
      <c r="B499" s="10">
        <v>8.4</v>
      </c>
      <c r="C499" s="11">
        <v>6.2024900000000001</v>
      </c>
      <c r="D499" s="11">
        <v>0.138766</v>
      </c>
      <c r="E499" s="12">
        <v>13.381607000000001</v>
      </c>
      <c r="F499" s="13">
        <v>1721.5239999999999</v>
      </c>
      <c r="G499" s="10">
        <v>-10.88</v>
      </c>
      <c r="H499" s="10">
        <f t="shared" si="7"/>
        <v>2.1173490449511032</v>
      </c>
      <c r="I499" s="7" t="s">
        <v>1</v>
      </c>
      <c r="J499" s="9" t="s">
        <v>634</v>
      </c>
      <c r="K499" s="7" t="s">
        <v>286</v>
      </c>
    </row>
    <row r="500" spans="1:11" x14ac:dyDescent="0.25">
      <c r="A500" s="7" t="s">
        <v>473</v>
      </c>
      <c r="B500" s="10">
        <v>8.6</v>
      </c>
      <c r="C500" s="11">
        <v>1.9054059999999999</v>
      </c>
      <c r="D500" s="11">
        <v>0.10373</v>
      </c>
      <c r="E500" s="12">
        <v>13.381607000000001</v>
      </c>
      <c r="F500" s="13">
        <v>1769.5239999999999</v>
      </c>
      <c r="G500" s="10">
        <v>-2.1760000000000002</v>
      </c>
      <c r="H500" s="10">
        <f t="shared" si="7"/>
        <v>10.881927732108455</v>
      </c>
      <c r="I500" s="7" t="s">
        <v>1</v>
      </c>
      <c r="J500" s="9" t="s">
        <v>634</v>
      </c>
      <c r="K500" s="7" t="s">
        <v>60</v>
      </c>
    </row>
    <row r="501" spans="1:11" x14ac:dyDescent="0.25">
      <c r="A501" s="7" t="s">
        <v>475</v>
      </c>
      <c r="B501" s="10">
        <v>8.5</v>
      </c>
      <c r="C501" s="11">
        <v>0.65936899999999998</v>
      </c>
      <c r="D501" s="11">
        <v>0.14289399999999999</v>
      </c>
      <c r="E501" s="12">
        <v>11.526289</v>
      </c>
      <c r="F501" s="13">
        <v>1706.5</v>
      </c>
      <c r="G501" s="10">
        <v>-3.9</v>
      </c>
      <c r="H501" s="10">
        <f t="shared" si="7"/>
        <v>5.043490302179487</v>
      </c>
      <c r="I501" s="7" t="s">
        <v>455</v>
      </c>
      <c r="J501" s="9" t="s">
        <v>634</v>
      </c>
      <c r="K501" s="7" t="s">
        <v>399</v>
      </c>
    </row>
    <row r="502" spans="1:11" x14ac:dyDescent="0.25">
      <c r="A502" s="7" t="s">
        <v>500</v>
      </c>
      <c r="B502" s="10">
        <v>8.875</v>
      </c>
      <c r="C502" s="11">
        <v>0.90760300000000005</v>
      </c>
      <c r="D502" s="11">
        <v>0.13261800000000001</v>
      </c>
      <c r="E502" s="12">
        <v>12.967074999999999</v>
      </c>
      <c r="F502" s="13">
        <v>1686.53</v>
      </c>
      <c r="G502" s="10">
        <v>3.8687499999999999</v>
      </c>
      <c r="H502" s="10">
        <f t="shared" si="7"/>
        <v>5.6528235217447493</v>
      </c>
      <c r="I502" s="7" t="s">
        <v>1</v>
      </c>
      <c r="J502" s="9" t="s">
        <v>634</v>
      </c>
      <c r="K502" s="7" t="s">
        <v>501</v>
      </c>
    </row>
    <row r="503" spans="1:11" x14ac:dyDescent="0.25">
      <c r="A503" s="7" t="s">
        <v>503</v>
      </c>
      <c r="B503" s="10">
        <v>8.1111109999999993</v>
      </c>
      <c r="C503" s="11">
        <v>0.89648799999999995</v>
      </c>
      <c r="D503" s="11">
        <v>0.14310100000000001</v>
      </c>
      <c r="E503" s="12">
        <v>13.14594</v>
      </c>
      <c r="F503" s="13">
        <v>1759.291111</v>
      </c>
      <c r="G503" s="10">
        <v>0.13827200000000001</v>
      </c>
      <c r="H503" s="10">
        <f t="shared" si="7"/>
        <v>167.26116196872351</v>
      </c>
      <c r="I503" s="7" t="s">
        <v>1</v>
      </c>
      <c r="J503" s="9" t="s">
        <v>634</v>
      </c>
      <c r="K503" s="7" t="s">
        <v>501</v>
      </c>
    </row>
    <row r="504" spans="1:11" x14ac:dyDescent="0.25">
      <c r="A504" s="7" t="s">
        <v>507</v>
      </c>
      <c r="B504" s="10">
        <v>8.4285709999999998</v>
      </c>
      <c r="C504" s="11">
        <v>0.94418800000000003</v>
      </c>
      <c r="D504" s="11">
        <v>0.155196</v>
      </c>
      <c r="E504" s="12">
        <v>12.885966</v>
      </c>
      <c r="F504" s="13">
        <v>1691.8028569999999</v>
      </c>
      <c r="G504" s="10">
        <v>-0.49795899999999998</v>
      </c>
      <c r="H504" s="10">
        <f t="shared" si="7"/>
        <v>43.779737074748844</v>
      </c>
      <c r="I504" s="7" t="s">
        <v>1</v>
      </c>
      <c r="J504" s="9" t="s">
        <v>634</v>
      </c>
      <c r="K504" s="7" t="s">
        <v>501</v>
      </c>
    </row>
    <row r="505" spans="1:11" x14ac:dyDescent="0.25">
      <c r="A505" s="7" t="s">
        <v>509</v>
      </c>
      <c r="B505" s="10">
        <v>7.9125680000000003</v>
      </c>
      <c r="C505" s="11">
        <v>0.85034600000000005</v>
      </c>
      <c r="D505" s="11">
        <v>0.145453</v>
      </c>
      <c r="E505" s="12">
        <v>11.410698999999999</v>
      </c>
      <c r="F505" s="13">
        <v>1775.0819670000001</v>
      </c>
      <c r="G505" s="10">
        <v>-4.0687990000000003</v>
      </c>
      <c r="H505" s="10">
        <f t="shared" si="7"/>
        <v>4.9781092714987718</v>
      </c>
      <c r="I505" s="7" t="s">
        <v>510</v>
      </c>
      <c r="J505" s="9" t="s">
        <v>634</v>
      </c>
      <c r="K505" s="7" t="s">
        <v>511</v>
      </c>
    </row>
    <row r="506" spans="1:11" x14ac:dyDescent="0.25">
      <c r="A506" s="7" t="s">
        <v>509</v>
      </c>
      <c r="B506" s="10">
        <v>7.9125680000000003</v>
      </c>
      <c r="C506" s="11">
        <v>0.85034600000000005</v>
      </c>
      <c r="D506" s="11">
        <v>0.145453</v>
      </c>
      <c r="E506" s="12">
        <v>11.410698999999999</v>
      </c>
      <c r="F506" s="13">
        <v>1775.0819670000001</v>
      </c>
      <c r="G506" s="10">
        <v>-4.0687990000000003</v>
      </c>
      <c r="H506" s="10">
        <f t="shared" si="7"/>
        <v>4.9781092714987718</v>
      </c>
      <c r="I506" s="7" t="s">
        <v>512</v>
      </c>
      <c r="J506" s="9" t="s">
        <v>634</v>
      </c>
      <c r="K506" s="7" t="s">
        <v>511</v>
      </c>
    </row>
    <row r="507" spans="1:11" x14ac:dyDescent="0.25">
      <c r="A507" s="7" t="s">
        <v>569</v>
      </c>
      <c r="B507" s="10">
        <v>2.8</v>
      </c>
      <c r="C507" s="11">
        <v>5.1955799999999996</v>
      </c>
      <c r="D507" s="11">
        <v>0.226605</v>
      </c>
      <c r="E507" s="12">
        <v>12.946554000000001</v>
      </c>
      <c r="F507" s="13">
        <v>1315.3646000000001</v>
      </c>
      <c r="G507" s="10">
        <v>-9.84</v>
      </c>
      <c r="H507" s="10">
        <f t="shared" si="7"/>
        <v>1.7306340267874394</v>
      </c>
      <c r="I507" s="7" t="s">
        <v>570</v>
      </c>
      <c r="J507" s="9" t="s">
        <v>634</v>
      </c>
      <c r="K507" s="7" t="s">
        <v>571</v>
      </c>
    </row>
    <row r="508" spans="1:11" x14ac:dyDescent="0.25">
      <c r="A508" s="7" t="s">
        <v>591</v>
      </c>
      <c r="B508" s="10">
        <v>8.3333329999999997</v>
      </c>
      <c r="C508" s="11">
        <v>1.1223920000000001</v>
      </c>
      <c r="D508" s="11">
        <v>0.111455</v>
      </c>
      <c r="E508" s="12">
        <v>9.1343680000000003</v>
      </c>
      <c r="F508" s="13">
        <v>1892</v>
      </c>
      <c r="G508" s="10">
        <v>-5.0666669999999998</v>
      </c>
      <c r="H508" s="10">
        <f t="shared" si="7"/>
        <v>3.410965089278613</v>
      </c>
      <c r="I508" s="7" t="s">
        <v>398</v>
      </c>
      <c r="J508" s="9" t="s">
        <v>634</v>
      </c>
      <c r="K508" s="7" t="s">
        <v>399</v>
      </c>
    </row>
    <row r="509" spans="1:11" x14ac:dyDescent="0.25">
      <c r="A509" s="7" t="s">
        <v>595</v>
      </c>
      <c r="B509" s="10">
        <v>9</v>
      </c>
      <c r="C509" s="11">
        <v>0.75024599999999997</v>
      </c>
      <c r="D509" s="11">
        <v>3.2998E-2</v>
      </c>
      <c r="E509" s="12">
        <v>9.1343680000000003</v>
      </c>
      <c r="F509" s="13">
        <v>1769</v>
      </c>
      <c r="G509" s="10">
        <v>-1.066667</v>
      </c>
      <c r="H509" s="10">
        <f t="shared" si="7"/>
        <v>15.148773696008218</v>
      </c>
      <c r="I509" s="7" t="s">
        <v>7</v>
      </c>
      <c r="J509" s="9" t="s">
        <v>634</v>
      </c>
      <c r="K509" s="7" t="s">
        <v>8</v>
      </c>
    </row>
    <row r="510" spans="1:11" x14ac:dyDescent="0.25">
      <c r="A510" s="7" t="s">
        <v>595</v>
      </c>
      <c r="B510" s="10">
        <v>9</v>
      </c>
      <c r="C510" s="11">
        <v>0.75024599999999997</v>
      </c>
      <c r="D510" s="11">
        <v>3.2998E-2</v>
      </c>
      <c r="E510" s="12">
        <v>9.1343680000000003</v>
      </c>
      <c r="F510" s="13">
        <v>1769</v>
      </c>
      <c r="G510" s="10">
        <v>-1.066667</v>
      </c>
      <c r="H510" s="10">
        <f t="shared" si="7"/>
        <v>15.148773696008218</v>
      </c>
      <c r="I510" s="7" t="s">
        <v>1</v>
      </c>
      <c r="J510" s="9" t="s">
        <v>634</v>
      </c>
      <c r="K510" s="7" t="s">
        <v>286</v>
      </c>
    </row>
    <row r="511" spans="1:11" x14ac:dyDescent="0.25">
      <c r="A511" s="7" t="s">
        <v>595</v>
      </c>
      <c r="B511" s="10">
        <v>9</v>
      </c>
      <c r="C511" s="11">
        <v>0.75024599999999997</v>
      </c>
      <c r="D511" s="11">
        <v>3.2998E-2</v>
      </c>
      <c r="E511" s="12">
        <v>9.1343680000000003</v>
      </c>
      <c r="F511" s="13">
        <v>1769</v>
      </c>
      <c r="G511" s="10">
        <v>-1.066667</v>
      </c>
      <c r="H511" s="10">
        <f t="shared" si="7"/>
        <v>15.148773696008218</v>
      </c>
      <c r="I511" s="7" t="s">
        <v>1</v>
      </c>
      <c r="J511" s="9" t="s">
        <v>634</v>
      </c>
      <c r="K511" s="7" t="s">
        <v>294</v>
      </c>
    </row>
    <row r="512" spans="1:11" x14ac:dyDescent="0.25">
      <c r="A512" s="7" t="s">
        <v>595</v>
      </c>
      <c r="B512" s="10">
        <v>9</v>
      </c>
      <c r="C512" s="11">
        <v>0.75024599999999997</v>
      </c>
      <c r="D512" s="11">
        <v>3.2998E-2</v>
      </c>
      <c r="E512" s="12">
        <v>9.1343680000000003</v>
      </c>
      <c r="F512" s="13">
        <v>1769</v>
      </c>
      <c r="G512" s="10">
        <v>-1.066667</v>
      </c>
      <c r="H512" s="10">
        <f t="shared" si="7"/>
        <v>15.148773696008218</v>
      </c>
      <c r="I512" s="7" t="s">
        <v>398</v>
      </c>
      <c r="J512" s="9" t="s">
        <v>634</v>
      </c>
      <c r="K512" s="7" t="s">
        <v>399</v>
      </c>
    </row>
    <row r="513" spans="1:11" x14ac:dyDescent="0.25">
      <c r="A513" s="7" t="s">
        <v>596</v>
      </c>
      <c r="B513" s="10">
        <v>8.6153849999999998</v>
      </c>
      <c r="C513" s="11">
        <v>2.7757299999999998</v>
      </c>
      <c r="D513" s="11">
        <v>3.2816999999999999E-2</v>
      </c>
      <c r="E513" s="12">
        <v>10.686517</v>
      </c>
      <c r="F513" s="13">
        <v>1762.6923079999999</v>
      </c>
      <c r="G513" s="10">
        <v>-6.7597630000000004</v>
      </c>
      <c r="H513" s="10">
        <f t="shared" si="7"/>
        <v>2.7866422706256464</v>
      </c>
      <c r="I513" s="7" t="s">
        <v>1</v>
      </c>
      <c r="J513" s="9" t="s">
        <v>634</v>
      </c>
      <c r="K513" s="7" t="s">
        <v>294</v>
      </c>
    </row>
    <row r="514" spans="1:11" x14ac:dyDescent="0.25">
      <c r="A514" s="7" t="s">
        <v>599</v>
      </c>
      <c r="B514" s="10">
        <v>8.6666670000000003</v>
      </c>
      <c r="C514" s="11">
        <v>0.37612099999999998</v>
      </c>
      <c r="D514" s="11">
        <v>0.16309499999999999</v>
      </c>
      <c r="E514" s="12">
        <v>9.1343680000000003</v>
      </c>
      <c r="F514" s="13">
        <v>1671.666667</v>
      </c>
      <c r="G514" s="10">
        <v>-6.0444440000000004</v>
      </c>
      <c r="H514" s="10">
        <f t="shared" ref="H514:H577" si="8">(F514*E514)/(1000*ABS(G514))</f>
        <v>2.5262238362554861</v>
      </c>
      <c r="I514" s="7" t="s">
        <v>455</v>
      </c>
      <c r="J514" s="9" t="s">
        <v>634</v>
      </c>
      <c r="K514" s="7" t="s">
        <v>399</v>
      </c>
    </row>
    <row r="515" spans="1:11" x14ac:dyDescent="0.25">
      <c r="A515" s="7" t="s">
        <v>600</v>
      </c>
      <c r="B515" s="10">
        <v>8</v>
      </c>
      <c r="C515" s="11">
        <v>0.98464700000000005</v>
      </c>
      <c r="D515" s="11">
        <v>0.104243</v>
      </c>
      <c r="E515" s="12">
        <v>9.1343680000000003</v>
      </c>
      <c r="F515" s="13">
        <v>1906.333333</v>
      </c>
      <c r="G515" s="10">
        <v>-4.355556</v>
      </c>
      <c r="H515" s="10">
        <f t="shared" si="8"/>
        <v>3.9979167284931121</v>
      </c>
      <c r="I515" s="7" t="s">
        <v>398</v>
      </c>
      <c r="J515" s="9" t="s">
        <v>634</v>
      </c>
      <c r="K515" s="7" t="s">
        <v>399</v>
      </c>
    </row>
    <row r="516" spans="1:11" x14ac:dyDescent="0.25">
      <c r="A516" s="7" t="s">
        <v>603</v>
      </c>
      <c r="B516" s="10">
        <v>8.3333329999999997</v>
      </c>
      <c r="C516" s="11">
        <v>0.64801299999999995</v>
      </c>
      <c r="D516" s="11">
        <v>0.15434400000000001</v>
      </c>
      <c r="E516" s="12">
        <v>9.1343680000000003</v>
      </c>
      <c r="F516" s="13">
        <v>1686</v>
      </c>
      <c r="G516" s="10">
        <v>-4.266667</v>
      </c>
      <c r="H516" s="10">
        <f t="shared" si="8"/>
        <v>3.6095023230076309</v>
      </c>
      <c r="I516" s="7" t="s">
        <v>455</v>
      </c>
      <c r="J516" s="9" t="s">
        <v>634</v>
      </c>
      <c r="K516" s="7" t="s">
        <v>399</v>
      </c>
    </row>
    <row r="517" spans="1:11" x14ac:dyDescent="0.25">
      <c r="A517" s="7" t="s">
        <v>379</v>
      </c>
      <c r="B517" s="10">
        <v>8.8000000000000007</v>
      </c>
      <c r="C517" s="11">
        <v>1.040586</v>
      </c>
      <c r="D517" s="11">
        <v>9.2216999999999993E-2</v>
      </c>
      <c r="E517" s="12">
        <v>13.381607000000001</v>
      </c>
      <c r="F517" s="13">
        <v>1768.924</v>
      </c>
      <c r="G517" s="10">
        <v>3.2480000000000002</v>
      </c>
      <c r="H517" s="10">
        <f t="shared" si="8"/>
        <v>7.2878835532229065</v>
      </c>
      <c r="I517" s="7" t="s">
        <v>7</v>
      </c>
      <c r="J517" s="9" t="s">
        <v>684</v>
      </c>
      <c r="K517" s="7" t="s">
        <v>8</v>
      </c>
    </row>
    <row r="518" spans="1:11" x14ac:dyDescent="0.25">
      <c r="A518" s="7" t="s">
        <v>390</v>
      </c>
      <c r="B518" s="10">
        <v>7.8</v>
      </c>
      <c r="C518" s="11">
        <v>0.87522699999999998</v>
      </c>
      <c r="D518" s="11">
        <v>0.150033</v>
      </c>
      <c r="E518" s="12">
        <v>12.946554000000001</v>
      </c>
      <c r="F518" s="13">
        <v>1776.3</v>
      </c>
      <c r="G518" s="10">
        <v>-4.032</v>
      </c>
      <c r="H518" s="10">
        <f t="shared" si="8"/>
        <v>5.7036120709821434</v>
      </c>
      <c r="I518" s="7" t="s">
        <v>166</v>
      </c>
      <c r="J518" s="9" t="s">
        <v>684</v>
      </c>
      <c r="K518" s="7" t="s">
        <v>167</v>
      </c>
    </row>
    <row r="519" spans="1:11" x14ac:dyDescent="0.25">
      <c r="A519" s="7" t="s">
        <v>414</v>
      </c>
      <c r="B519" s="10">
        <v>7.76</v>
      </c>
      <c r="C519" s="11">
        <v>0.96007200000000004</v>
      </c>
      <c r="D519" s="11">
        <v>0.13628599999999999</v>
      </c>
      <c r="E519" s="12">
        <v>13.229616999999999</v>
      </c>
      <c r="F519" s="13">
        <v>1828.32</v>
      </c>
      <c r="G519" s="10">
        <v>-3.8027199999999999</v>
      </c>
      <c r="H519" s="10">
        <f t="shared" si="8"/>
        <v>6.3607032212311179</v>
      </c>
      <c r="I519" s="7" t="s">
        <v>416</v>
      </c>
      <c r="J519" s="9" t="s">
        <v>684</v>
      </c>
      <c r="K519" s="7" t="s">
        <v>409</v>
      </c>
    </row>
    <row r="520" spans="1:11" x14ac:dyDescent="0.25">
      <c r="A520" s="7" t="s">
        <v>414</v>
      </c>
      <c r="B520" s="10">
        <v>7.76</v>
      </c>
      <c r="C520" s="11">
        <v>0.96007200000000004</v>
      </c>
      <c r="D520" s="11">
        <v>0.13628599999999999</v>
      </c>
      <c r="E520" s="12">
        <v>13.229616999999999</v>
      </c>
      <c r="F520" s="13">
        <v>1828.32</v>
      </c>
      <c r="G520" s="10">
        <v>-3.8027199999999999</v>
      </c>
      <c r="H520" s="10">
        <f t="shared" si="8"/>
        <v>6.3607032212311179</v>
      </c>
      <c r="I520" s="7" t="s">
        <v>410</v>
      </c>
      <c r="J520" s="9" t="s">
        <v>684</v>
      </c>
      <c r="K520" s="7" t="s">
        <v>409</v>
      </c>
    </row>
    <row r="521" spans="1:11" x14ac:dyDescent="0.25">
      <c r="A521" s="7" t="s">
        <v>420</v>
      </c>
      <c r="B521" s="10">
        <v>7.8571429999999998</v>
      </c>
      <c r="C521" s="11">
        <v>1.3697589999999999</v>
      </c>
      <c r="D521" s="11">
        <v>0.139044</v>
      </c>
      <c r="E521" s="12">
        <v>14.336142000000001</v>
      </c>
      <c r="F521" s="13">
        <v>1819.380952</v>
      </c>
      <c r="G521" s="10">
        <v>-5.3188209999999998</v>
      </c>
      <c r="H521" s="10">
        <f t="shared" si="8"/>
        <v>4.9038882263507615</v>
      </c>
      <c r="I521" s="7" t="s">
        <v>412</v>
      </c>
      <c r="J521" s="9" t="s">
        <v>684</v>
      </c>
      <c r="K521" s="7" t="s">
        <v>411</v>
      </c>
    </row>
    <row r="522" spans="1:11" x14ac:dyDescent="0.25">
      <c r="A522" s="7" t="s">
        <v>421</v>
      </c>
      <c r="B522" s="10">
        <v>7.7272730000000003</v>
      </c>
      <c r="C522" s="11">
        <v>1.53647</v>
      </c>
      <c r="D522" s="11">
        <v>0.13797999999999999</v>
      </c>
      <c r="E522" s="12">
        <v>14.697982</v>
      </c>
      <c r="F522" s="13">
        <v>1835.909091</v>
      </c>
      <c r="G522" s="10">
        <v>-6.2280990000000003</v>
      </c>
      <c r="H522" s="10">
        <f t="shared" si="8"/>
        <v>4.3326476944496806</v>
      </c>
      <c r="I522" s="7" t="s">
        <v>1</v>
      </c>
      <c r="J522" s="9" t="s">
        <v>684</v>
      </c>
      <c r="K522" s="7" t="s">
        <v>411</v>
      </c>
    </row>
    <row r="523" spans="1:11" x14ac:dyDescent="0.25">
      <c r="A523" s="7" t="s">
        <v>421</v>
      </c>
      <c r="B523" s="10">
        <v>7.7272730000000003</v>
      </c>
      <c r="C523" s="11">
        <v>1.53647</v>
      </c>
      <c r="D523" s="11">
        <v>0.13797999999999999</v>
      </c>
      <c r="E523" s="12">
        <v>14.697982</v>
      </c>
      <c r="F523" s="13">
        <v>1835.909091</v>
      </c>
      <c r="G523" s="10">
        <v>-6.2280990000000003</v>
      </c>
      <c r="H523" s="10">
        <f t="shared" si="8"/>
        <v>4.3326476944496806</v>
      </c>
      <c r="I523" s="7" t="s">
        <v>412</v>
      </c>
      <c r="J523" s="9" t="s">
        <v>684</v>
      </c>
      <c r="K523" s="7" t="s">
        <v>411</v>
      </c>
    </row>
    <row r="524" spans="1:11" x14ac:dyDescent="0.25">
      <c r="A524" s="7" t="s">
        <v>422</v>
      </c>
      <c r="B524" s="10">
        <v>7.6086960000000001</v>
      </c>
      <c r="C524" s="11">
        <v>1.6742490000000001</v>
      </c>
      <c r="D524" s="11">
        <v>0.13700000000000001</v>
      </c>
      <c r="E524" s="12">
        <v>14.855642</v>
      </c>
      <c r="F524" s="13">
        <v>1851</v>
      </c>
      <c r="G524" s="10">
        <v>-6.9625709999999996</v>
      </c>
      <c r="H524" s="10">
        <f t="shared" si="8"/>
        <v>3.9493734917748058</v>
      </c>
      <c r="I524" s="7" t="s">
        <v>1</v>
      </c>
      <c r="J524" s="9" t="s">
        <v>684</v>
      </c>
      <c r="K524" s="7" t="s">
        <v>411</v>
      </c>
    </row>
    <row r="525" spans="1:11" x14ac:dyDescent="0.25">
      <c r="A525" s="7" t="s">
        <v>422</v>
      </c>
      <c r="B525" s="10">
        <v>7.6086960000000001</v>
      </c>
      <c r="C525" s="11">
        <v>1.6742490000000001</v>
      </c>
      <c r="D525" s="11">
        <v>0.13700000000000001</v>
      </c>
      <c r="E525" s="12">
        <v>14.855642</v>
      </c>
      <c r="F525" s="13">
        <v>1851</v>
      </c>
      <c r="G525" s="10">
        <v>-6.9625709999999996</v>
      </c>
      <c r="H525" s="10">
        <f t="shared" si="8"/>
        <v>3.9493734917748058</v>
      </c>
      <c r="I525" s="7" t="s">
        <v>412</v>
      </c>
      <c r="J525" s="9" t="s">
        <v>684</v>
      </c>
      <c r="K525" s="7" t="s">
        <v>411</v>
      </c>
    </row>
    <row r="526" spans="1:11" x14ac:dyDescent="0.25">
      <c r="A526" s="7" t="s">
        <v>423</v>
      </c>
      <c r="B526" s="10">
        <v>7.5</v>
      </c>
      <c r="C526" s="11">
        <v>1.7912619999999999</v>
      </c>
      <c r="D526" s="11">
        <v>0.13609599999999999</v>
      </c>
      <c r="E526" s="12">
        <v>14.897512000000001</v>
      </c>
      <c r="F526" s="13">
        <v>1864.833333</v>
      </c>
      <c r="G526" s="10">
        <v>-7.5555560000000002</v>
      </c>
      <c r="H526" s="10">
        <f t="shared" si="8"/>
        <v>3.6769467338164783</v>
      </c>
      <c r="I526" s="7" t="s">
        <v>1</v>
      </c>
      <c r="J526" s="9" t="s">
        <v>684</v>
      </c>
      <c r="K526" s="7" t="s">
        <v>411</v>
      </c>
    </row>
    <row r="527" spans="1:11" x14ac:dyDescent="0.25">
      <c r="A527" s="7" t="s">
        <v>423</v>
      </c>
      <c r="B527" s="10">
        <v>7.5</v>
      </c>
      <c r="C527" s="11">
        <v>1.7912619999999999</v>
      </c>
      <c r="D527" s="11">
        <v>0.13609599999999999</v>
      </c>
      <c r="E527" s="12">
        <v>14.897512000000001</v>
      </c>
      <c r="F527" s="13">
        <v>1864.833333</v>
      </c>
      <c r="G527" s="10">
        <v>-7.5555560000000002</v>
      </c>
      <c r="H527" s="10">
        <f t="shared" si="8"/>
        <v>3.6769467338164783</v>
      </c>
      <c r="I527" s="7" t="s">
        <v>412</v>
      </c>
      <c r="J527" s="9" t="s">
        <v>684</v>
      </c>
      <c r="K527" s="7" t="s">
        <v>411</v>
      </c>
    </row>
    <row r="528" spans="1:11" x14ac:dyDescent="0.25">
      <c r="A528" s="7" t="s">
        <v>424</v>
      </c>
      <c r="B528" s="10">
        <v>8.0930230000000005</v>
      </c>
      <c r="C528" s="11">
        <v>2.4454539999999998</v>
      </c>
      <c r="D528" s="11">
        <v>0.13476199999999999</v>
      </c>
      <c r="E528" s="12">
        <v>12.825995000000001</v>
      </c>
      <c r="F528" s="13">
        <v>1943.139535</v>
      </c>
      <c r="G528" s="10">
        <v>-4.1622500000000002</v>
      </c>
      <c r="H528" s="10">
        <f t="shared" si="8"/>
        <v>5.9877945726980188</v>
      </c>
      <c r="I528" s="7" t="s">
        <v>425</v>
      </c>
      <c r="J528" s="9" t="s">
        <v>684</v>
      </c>
      <c r="K528" s="7" t="s">
        <v>426</v>
      </c>
    </row>
    <row r="529" spans="1:11" x14ac:dyDescent="0.25">
      <c r="A529" s="7" t="s">
        <v>427</v>
      </c>
      <c r="B529" s="10">
        <v>8</v>
      </c>
      <c r="C529" s="11">
        <v>2.7314590000000001</v>
      </c>
      <c r="D529" s="11">
        <v>0.14367199999999999</v>
      </c>
      <c r="E529" s="12">
        <v>13.14594</v>
      </c>
      <c r="F529" s="13">
        <v>1985.444444</v>
      </c>
      <c r="G529" s="10">
        <v>-4.3456789999999996</v>
      </c>
      <c r="H529" s="10">
        <f t="shared" si="8"/>
        <v>6.0060886996387364</v>
      </c>
      <c r="I529" s="7" t="s">
        <v>425</v>
      </c>
      <c r="J529" s="9" t="s">
        <v>684</v>
      </c>
      <c r="K529" s="7" t="s">
        <v>426</v>
      </c>
    </row>
    <row r="530" spans="1:11" x14ac:dyDescent="0.25">
      <c r="A530" s="7" t="s">
        <v>431</v>
      </c>
      <c r="B530" s="10">
        <v>7.9166670000000003</v>
      </c>
      <c r="C530" s="11">
        <v>5.1139929999999998</v>
      </c>
      <c r="D530" s="11">
        <v>0.15206900000000001</v>
      </c>
      <c r="E530" s="12">
        <v>14.172423999999999</v>
      </c>
      <c r="F530" s="13">
        <v>1942.333333</v>
      </c>
      <c r="G530" s="10">
        <v>-10.238889</v>
      </c>
      <c r="H530" s="10">
        <f t="shared" si="8"/>
        <v>2.6885311037759263</v>
      </c>
      <c r="I530" s="7" t="s">
        <v>1</v>
      </c>
      <c r="J530" s="9" t="s">
        <v>684</v>
      </c>
      <c r="K530" s="7" t="s">
        <v>430</v>
      </c>
    </row>
    <row r="531" spans="1:11" x14ac:dyDescent="0.25">
      <c r="A531" s="7" t="s">
        <v>432</v>
      </c>
      <c r="B531" s="10">
        <v>7.8253969999999997</v>
      </c>
      <c r="C531" s="11">
        <v>5.06088</v>
      </c>
      <c r="D531" s="11">
        <v>0.16495299999999999</v>
      </c>
      <c r="E531" s="12">
        <v>14.39082</v>
      </c>
      <c r="F531" s="13">
        <v>1987.6984130000001</v>
      </c>
      <c r="G531" s="10">
        <v>-9.9430589999999999</v>
      </c>
      <c r="H531" s="10">
        <f t="shared" si="8"/>
        <v>2.8768420338015357</v>
      </c>
      <c r="I531" s="7" t="s">
        <v>1</v>
      </c>
      <c r="J531" s="9" t="s">
        <v>684</v>
      </c>
      <c r="K531" s="7" t="s">
        <v>430</v>
      </c>
    </row>
    <row r="532" spans="1:11" x14ac:dyDescent="0.25">
      <c r="A532" s="7" t="s">
        <v>439</v>
      </c>
      <c r="B532" s="10">
        <v>8.25</v>
      </c>
      <c r="C532" s="11">
        <v>1.0289410000000001</v>
      </c>
      <c r="D532" s="11">
        <v>9.6695000000000003E-2</v>
      </c>
      <c r="E532" s="12">
        <v>11.526289</v>
      </c>
      <c r="F532" s="13">
        <v>1871.75</v>
      </c>
      <c r="G532" s="10">
        <v>-3.7749999999999999</v>
      </c>
      <c r="H532" s="10">
        <f t="shared" si="8"/>
        <v>5.715054684966888</v>
      </c>
      <c r="I532" s="7" t="s">
        <v>7</v>
      </c>
      <c r="J532" s="9" t="s">
        <v>684</v>
      </c>
      <c r="K532" s="7" t="s">
        <v>8</v>
      </c>
    </row>
    <row r="533" spans="1:11" x14ac:dyDescent="0.25">
      <c r="A533" s="7" t="s">
        <v>443</v>
      </c>
      <c r="B533" s="10">
        <v>7.625</v>
      </c>
      <c r="C533" s="11">
        <v>5.2084460000000004</v>
      </c>
      <c r="D533" s="11">
        <v>0.13067500000000001</v>
      </c>
      <c r="E533" s="12">
        <v>12.967074999999999</v>
      </c>
      <c r="F533" s="13">
        <v>1893.625</v>
      </c>
      <c r="G533" s="10">
        <v>-12.231249999999999</v>
      </c>
      <c r="H533" s="10">
        <f t="shared" si="8"/>
        <v>2.0075443962698007</v>
      </c>
      <c r="I533" s="7" t="s">
        <v>7</v>
      </c>
      <c r="J533" s="9" t="s">
        <v>684</v>
      </c>
      <c r="K533" s="7" t="s">
        <v>444</v>
      </c>
    </row>
    <row r="534" spans="1:11" x14ac:dyDescent="0.25">
      <c r="A534" s="7" t="s">
        <v>513</v>
      </c>
      <c r="B534" s="10">
        <v>7.5</v>
      </c>
      <c r="C534" s="11">
        <v>0.79051400000000005</v>
      </c>
      <c r="D534" s="11">
        <v>0.13122</v>
      </c>
      <c r="E534" s="12">
        <v>10.982473000000001</v>
      </c>
      <c r="F534" s="13">
        <v>1819.875</v>
      </c>
      <c r="G534" s="10">
        <v>-2.125</v>
      </c>
      <c r="H534" s="10">
        <f t="shared" si="8"/>
        <v>9.4055190827647071</v>
      </c>
      <c r="I534" s="7" t="s">
        <v>1</v>
      </c>
      <c r="J534" s="9" t="s">
        <v>684</v>
      </c>
      <c r="K534" s="7" t="s">
        <v>167</v>
      </c>
    </row>
    <row r="535" spans="1:11" x14ac:dyDescent="0.25">
      <c r="A535" s="7" t="s">
        <v>513</v>
      </c>
      <c r="B535" s="10">
        <v>7.5</v>
      </c>
      <c r="C535" s="11">
        <v>0.79051400000000005</v>
      </c>
      <c r="D535" s="11">
        <v>0.13122</v>
      </c>
      <c r="E535" s="12">
        <v>10.982473000000001</v>
      </c>
      <c r="F535" s="13">
        <v>1819.875</v>
      </c>
      <c r="G535" s="10">
        <v>-2.125</v>
      </c>
      <c r="H535" s="10">
        <f t="shared" si="8"/>
        <v>9.4055190827647071</v>
      </c>
      <c r="I535" s="7" t="s">
        <v>166</v>
      </c>
      <c r="J535" s="9" t="s">
        <v>684</v>
      </c>
      <c r="K535" s="7" t="s">
        <v>167</v>
      </c>
    </row>
    <row r="536" spans="1:11" x14ac:dyDescent="0.25">
      <c r="A536" s="7" t="s">
        <v>428</v>
      </c>
      <c r="B536" s="10">
        <v>7.8556699999999999</v>
      </c>
      <c r="C536" s="11">
        <v>3.1238000000000001</v>
      </c>
      <c r="D536" s="11">
        <v>0.156497</v>
      </c>
      <c r="E536" s="12">
        <v>13.365173</v>
      </c>
      <c r="F536" s="13">
        <v>2051.0824739999998</v>
      </c>
      <c r="G536" s="10">
        <v>-4.5624399999999996</v>
      </c>
      <c r="H536" s="10">
        <f t="shared" si="8"/>
        <v>6.0084235852478072</v>
      </c>
      <c r="I536" s="7" t="s">
        <v>425</v>
      </c>
      <c r="J536" s="9" t="s">
        <v>687</v>
      </c>
      <c r="K536" s="7" t="s">
        <v>426</v>
      </c>
    </row>
    <row r="537" spans="1:11" x14ac:dyDescent="0.25">
      <c r="A537" s="7" t="s">
        <v>9</v>
      </c>
      <c r="B537" s="10">
        <v>7.7142860000000004</v>
      </c>
      <c r="C537" s="11">
        <v>4.627936</v>
      </c>
      <c r="D537" s="11">
        <v>0.140378</v>
      </c>
      <c r="E537" s="12">
        <v>16.179192</v>
      </c>
      <c r="F537" s="13">
        <v>1613.8489999999999</v>
      </c>
      <c r="G537" s="10">
        <v>-6.1877550000000001</v>
      </c>
      <c r="H537" s="10">
        <f t="shared" si="8"/>
        <v>4.2197489768111369</v>
      </c>
      <c r="I537" s="7" t="s">
        <v>1</v>
      </c>
      <c r="J537" s="9" t="s">
        <v>629</v>
      </c>
      <c r="K537" s="7" t="s">
        <v>10</v>
      </c>
    </row>
    <row r="538" spans="1:11" x14ac:dyDescent="0.25">
      <c r="A538" s="7" t="s">
        <v>0</v>
      </c>
      <c r="B538" s="10">
        <v>8.3333329999999997</v>
      </c>
      <c r="C538" s="11">
        <v>6.2730689999999996</v>
      </c>
      <c r="D538" s="11">
        <v>0.128938</v>
      </c>
      <c r="E538" s="12">
        <v>14.897512000000001</v>
      </c>
      <c r="F538" s="13">
        <v>1533.6205</v>
      </c>
      <c r="G538" s="10">
        <v>1.3111109999999999</v>
      </c>
      <c r="H538" s="10">
        <f t="shared" si="8"/>
        <v>17.425778444537499</v>
      </c>
      <c r="I538" s="7" t="s">
        <v>1</v>
      </c>
      <c r="J538" s="9" t="s">
        <v>627</v>
      </c>
      <c r="K538" s="7" t="s">
        <v>2</v>
      </c>
    </row>
    <row r="539" spans="1:11" x14ac:dyDescent="0.25">
      <c r="A539" s="7" t="s">
        <v>4</v>
      </c>
      <c r="B539" s="10">
        <v>7</v>
      </c>
      <c r="C539" s="11">
        <v>5.2965080000000002</v>
      </c>
      <c r="D539" s="11">
        <v>0.117787</v>
      </c>
      <c r="E539" s="12">
        <v>13.14594</v>
      </c>
      <c r="F539" s="13">
        <v>1638.029556</v>
      </c>
      <c r="G539" s="10">
        <v>-6.775309</v>
      </c>
      <c r="H539" s="10">
        <f t="shared" si="8"/>
        <v>3.1782223159715137</v>
      </c>
      <c r="I539" s="7" t="s">
        <v>1</v>
      </c>
      <c r="J539" s="9" t="s">
        <v>627</v>
      </c>
      <c r="K539" s="7" t="s">
        <v>5</v>
      </c>
    </row>
    <row r="540" spans="1:11" x14ac:dyDescent="0.25">
      <c r="A540" s="7" t="s">
        <v>61</v>
      </c>
      <c r="B540" s="10">
        <v>7.5</v>
      </c>
      <c r="C540" s="11">
        <v>5.3065749999999996</v>
      </c>
      <c r="D540" s="11">
        <v>0.126027</v>
      </c>
      <c r="E540" s="12">
        <v>14.534236</v>
      </c>
      <c r="F540" s="13">
        <v>1638.7266</v>
      </c>
      <c r="G540" s="10">
        <v>-9.4600000000000009</v>
      </c>
      <c r="H540" s="10">
        <f t="shared" si="8"/>
        <v>2.5177208397333617</v>
      </c>
      <c r="I540" s="7" t="s">
        <v>1</v>
      </c>
      <c r="J540" s="9" t="s">
        <v>627</v>
      </c>
      <c r="K540" s="7" t="s">
        <v>5</v>
      </c>
    </row>
    <row r="541" spans="1:11" x14ac:dyDescent="0.25">
      <c r="A541" s="7" t="s">
        <v>62</v>
      </c>
      <c r="B541" s="10">
        <v>7.5454549999999996</v>
      </c>
      <c r="C541" s="11">
        <v>5.0887779999999996</v>
      </c>
      <c r="D541" s="11">
        <v>0.120541</v>
      </c>
      <c r="E541" s="12">
        <v>14.697982</v>
      </c>
      <c r="F541" s="13">
        <v>1654.3878179999999</v>
      </c>
      <c r="G541" s="10">
        <v>-8.3702480000000001</v>
      </c>
      <c r="H541" s="10">
        <f t="shared" si="8"/>
        <v>2.9050707183327513</v>
      </c>
      <c r="I541" s="7" t="s">
        <v>1</v>
      </c>
      <c r="J541" s="9" t="s">
        <v>627</v>
      </c>
      <c r="K541" s="7" t="s">
        <v>5</v>
      </c>
    </row>
    <row r="542" spans="1:11" x14ac:dyDescent="0.25">
      <c r="A542" s="7" t="s">
        <v>67</v>
      </c>
      <c r="B542" s="10">
        <v>7.5833329999999997</v>
      </c>
      <c r="C542" s="11">
        <v>4.8998910000000002</v>
      </c>
      <c r="D542" s="11">
        <v>0.11577</v>
      </c>
      <c r="E542" s="12">
        <v>14.534967999999999</v>
      </c>
      <c r="F542" s="13">
        <v>1667.4388329999999</v>
      </c>
      <c r="G542" s="10">
        <v>-7.4972219999999998</v>
      </c>
      <c r="H542" s="10">
        <f t="shared" si="8"/>
        <v>3.2326867311135166</v>
      </c>
      <c r="I542" s="7" t="s">
        <v>1</v>
      </c>
      <c r="J542" s="9" t="s">
        <v>627</v>
      </c>
      <c r="K542" s="7" t="s">
        <v>5</v>
      </c>
    </row>
    <row r="543" spans="1:11" x14ac:dyDescent="0.25">
      <c r="A543" s="7" t="s">
        <v>68</v>
      </c>
      <c r="B543" s="10">
        <v>7.6153849999999998</v>
      </c>
      <c r="C543" s="11">
        <v>4.7341800000000003</v>
      </c>
      <c r="D543" s="11">
        <v>0.11157499999999999</v>
      </c>
      <c r="E543" s="12">
        <v>14.233067999999999</v>
      </c>
      <c r="F543" s="13">
        <v>1678.482</v>
      </c>
      <c r="G543" s="10">
        <v>-6.7834320000000004</v>
      </c>
      <c r="H543" s="10">
        <f t="shared" si="8"/>
        <v>3.521808494988377</v>
      </c>
      <c r="I543" s="7" t="s">
        <v>1</v>
      </c>
      <c r="J543" s="9" t="s">
        <v>627</v>
      </c>
      <c r="K543" s="7" t="s">
        <v>5</v>
      </c>
    </row>
    <row r="544" spans="1:11" x14ac:dyDescent="0.25">
      <c r="A544" s="7" t="s">
        <v>71</v>
      </c>
      <c r="B544" s="10">
        <v>7.8333329999999997</v>
      </c>
      <c r="C544" s="11">
        <v>4.8841400000000004</v>
      </c>
      <c r="D544" s="11">
        <v>0.11908199999999999</v>
      </c>
      <c r="E544" s="12">
        <v>14.897512000000001</v>
      </c>
      <c r="F544" s="13">
        <v>1629.6571670000001</v>
      </c>
      <c r="G544" s="10">
        <v>-5.4888890000000004</v>
      </c>
      <c r="H544" s="10">
        <f t="shared" si="8"/>
        <v>4.4230876596827713</v>
      </c>
      <c r="I544" s="7" t="s">
        <v>1</v>
      </c>
      <c r="J544" s="9" t="s">
        <v>627</v>
      </c>
      <c r="K544" s="7" t="s">
        <v>27</v>
      </c>
    </row>
    <row r="545" spans="1:11" x14ac:dyDescent="0.25">
      <c r="A545" s="7" t="s">
        <v>71</v>
      </c>
      <c r="B545" s="10">
        <v>7.8333329999999997</v>
      </c>
      <c r="C545" s="11">
        <v>4.8841400000000004</v>
      </c>
      <c r="D545" s="11">
        <v>0.11908199999999999</v>
      </c>
      <c r="E545" s="12">
        <v>14.897512000000001</v>
      </c>
      <c r="F545" s="13">
        <v>1629.6571670000001</v>
      </c>
      <c r="G545" s="10">
        <v>-5.4888890000000004</v>
      </c>
      <c r="H545" s="10">
        <f t="shared" si="8"/>
        <v>4.4230876596827713</v>
      </c>
      <c r="I545" s="7" t="s">
        <v>1</v>
      </c>
      <c r="J545" s="9" t="s">
        <v>627</v>
      </c>
      <c r="K545" s="7" t="s">
        <v>81</v>
      </c>
    </row>
    <row r="546" spans="1:11" x14ac:dyDescent="0.25">
      <c r="A546" s="7" t="s">
        <v>71</v>
      </c>
      <c r="B546" s="10">
        <v>7.8333329999999997</v>
      </c>
      <c r="C546" s="11">
        <v>4.8841400000000004</v>
      </c>
      <c r="D546" s="11">
        <v>0.11908199999999999</v>
      </c>
      <c r="E546" s="12">
        <v>14.897512000000001</v>
      </c>
      <c r="F546" s="13">
        <v>1629.6571670000001</v>
      </c>
      <c r="G546" s="10">
        <v>-5.4888890000000004</v>
      </c>
      <c r="H546" s="10">
        <f t="shared" si="8"/>
        <v>4.4230876596827713</v>
      </c>
      <c r="I546" s="7" t="s">
        <v>82</v>
      </c>
      <c r="J546" s="9" t="s">
        <v>627</v>
      </c>
      <c r="K546" s="7" t="s">
        <v>81</v>
      </c>
    </row>
    <row r="547" spans="1:11" x14ac:dyDescent="0.25">
      <c r="A547" s="7" t="s">
        <v>71</v>
      </c>
      <c r="B547" s="10">
        <v>7.8333329999999997</v>
      </c>
      <c r="C547" s="11">
        <v>4.8841400000000004</v>
      </c>
      <c r="D547" s="11">
        <v>0.11908199999999999</v>
      </c>
      <c r="E547" s="12">
        <v>14.897512000000001</v>
      </c>
      <c r="F547" s="13">
        <v>1629.6571670000001</v>
      </c>
      <c r="G547" s="10">
        <v>-5.4888890000000004</v>
      </c>
      <c r="H547" s="10">
        <f t="shared" si="8"/>
        <v>4.4230876596827713</v>
      </c>
      <c r="I547" s="7" t="s">
        <v>1</v>
      </c>
      <c r="J547" s="9" t="s">
        <v>627</v>
      </c>
      <c r="K547" s="7" t="s">
        <v>85</v>
      </c>
    </row>
    <row r="548" spans="1:11" x14ac:dyDescent="0.25">
      <c r="A548" s="7" t="s">
        <v>90</v>
      </c>
      <c r="B548" s="10">
        <v>7.3076920000000003</v>
      </c>
      <c r="C548" s="11">
        <v>4.6984279999999998</v>
      </c>
      <c r="D548" s="11">
        <v>0.123445</v>
      </c>
      <c r="E548" s="12">
        <v>14.233067999999999</v>
      </c>
      <c r="F548" s="13">
        <v>1735.251231</v>
      </c>
      <c r="G548" s="10">
        <v>-7.5408280000000003</v>
      </c>
      <c r="H548" s="10">
        <f t="shared" si="8"/>
        <v>3.275230355062694</v>
      </c>
      <c r="I548" s="7" t="s">
        <v>1</v>
      </c>
      <c r="J548" s="9" t="s">
        <v>627</v>
      </c>
      <c r="K548" s="7" t="s">
        <v>5</v>
      </c>
    </row>
    <row r="549" spans="1:11" x14ac:dyDescent="0.25">
      <c r="A549" s="7" t="s">
        <v>91</v>
      </c>
      <c r="B549" s="10">
        <v>7.6666670000000003</v>
      </c>
      <c r="C549" s="11">
        <v>4.9672109999999998</v>
      </c>
      <c r="D549" s="11">
        <v>0.11779199999999999</v>
      </c>
      <c r="E549" s="12">
        <v>14.534967999999999</v>
      </c>
      <c r="F549" s="13">
        <v>1663.8554999999999</v>
      </c>
      <c r="G549" s="10">
        <v>-8.1944440000000007</v>
      </c>
      <c r="H549" s="10">
        <f t="shared" si="8"/>
        <v>2.951278506403118</v>
      </c>
      <c r="I549" s="7" t="s">
        <v>1</v>
      </c>
      <c r="J549" s="9" t="s">
        <v>627</v>
      </c>
      <c r="K549" s="7" t="s">
        <v>5</v>
      </c>
    </row>
    <row r="550" spans="1:11" x14ac:dyDescent="0.25">
      <c r="A550" s="7" t="s">
        <v>95</v>
      </c>
      <c r="B550" s="10">
        <v>7.6031750000000002</v>
      </c>
      <c r="C550" s="11">
        <v>5.3096949999999996</v>
      </c>
      <c r="D550" s="11">
        <v>0.123265</v>
      </c>
      <c r="E550" s="12">
        <v>14.853042</v>
      </c>
      <c r="F550" s="13">
        <v>1596.4983970000001</v>
      </c>
      <c r="G550" s="10">
        <v>-7.0859160000000001</v>
      </c>
      <c r="H550" s="10">
        <f t="shared" si="8"/>
        <v>3.3464773987687231</v>
      </c>
      <c r="I550" s="7" t="s">
        <v>1</v>
      </c>
      <c r="J550" s="9" t="s">
        <v>627</v>
      </c>
      <c r="K550" s="7" t="s">
        <v>27</v>
      </c>
    </row>
    <row r="551" spans="1:11" x14ac:dyDescent="0.25">
      <c r="A551" s="7" t="s">
        <v>98</v>
      </c>
      <c r="B551" s="10">
        <v>7.461538</v>
      </c>
      <c r="C551" s="11">
        <v>5.5553970000000001</v>
      </c>
      <c r="D551" s="11">
        <v>0.12576999999999999</v>
      </c>
      <c r="E551" s="12">
        <v>14.785049000000001</v>
      </c>
      <c r="F551" s="13">
        <v>1576.0930000000001</v>
      </c>
      <c r="G551" s="10">
        <v>-7.9763310000000001</v>
      </c>
      <c r="H551" s="10">
        <f t="shared" si="8"/>
        <v>2.9214700635614297</v>
      </c>
      <c r="I551" s="7" t="s">
        <v>1</v>
      </c>
      <c r="J551" s="9" t="s">
        <v>627</v>
      </c>
      <c r="K551" s="7" t="s">
        <v>27</v>
      </c>
    </row>
    <row r="552" spans="1:11" x14ac:dyDescent="0.25">
      <c r="A552" s="7" t="s">
        <v>99</v>
      </c>
      <c r="B552" s="10">
        <v>7.2647060000000003</v>
      </c>
      <c r="C552" s="11">
        <v>5.8798250000000003</v>
      </c>
      <c r="D552" s="11">
        <v>0.12917100000000001</v>
      </c>
      <c r="E552" s="12">
        <v>14.644524000000001</v>
      </c>
      <c r="F552" s="13">
        <v>1547.7355</v>
      </c>
      <c r="G552" s="10">
        <v>-9.0968859999999996</v>
      </c>
      <c r="H552" s="10">
        <f t="shared" si="8"/>
        <v>2.4916053334516888</v>
      </c>
      <c r="I552" s="7" t="s">
        <v>1</v>
      </c>
      <c r="J552" s="9" t="s">
        <v>627</v>
      </c>
      <c r="K552" s="7" t="s">
        <v>27</v>
      </c>
    </row>
    <row r="553" spans="1:11" x14ac:dyDescent="0.25">
      <c r="A553" s="7" t="s">
        <v>101</v>
      </c>
      <c r="B553" s="10">
        <v>7.1428570000000002</v>
      </c>
      <c r="C553" s="11">
        <v>6.0719810000000001</v>
      </c>
      <c r="D553" s="11">
        <v>0.13123199999999999</v>
      </c>
      <c r="E553" s="12">
        <v>14.532579</v>
      </c>
      <c r="F553" s="13">
        <v>1530.1808570000001</v>
      </c>
      <c r="G553" s="10">
        <v>-9.7224489999999992</v>
      </c>
      <c r="H553" s="10">
        <f t="shared" si="8"/>
        <v>2.2872297081363149</v>
      </c>
      <c r="I553" s="7" t="s">
        <v>1</v>
      </c>
      <c r="J553" s="9" t="s">
        <v>627</v>
      </c>
      <c r="K553" s="7" t="s">
        <v>35</v>
      </c>
    </row>
    <row r="554" spans="1:11" x14ac:dyDescent="0.25">
      <c r="A554" s="7" t="s">
        <v>102</v>
      </c>
      <c r="B554" s="10">
        <v>6.9726030000000003</v>
      </c>
      <c r="C554" s="11">
        <v>6.3307120000000001</v>
      </c>
      <c r="D554" s="11">
        <v>0.13405900000000001</v>
      </c>
      <c r="E554" s="12">
        <v>14.346192</v>
      </c>
      <c r="F554" s="13">
        <v>1505.652452</v>
      </c>
      <c r="G554" s="10">
        <v>-10.509289000000001</v>
      </c>
      <c r="H554" s="10">
        <f t="shared" si="8"/>
        <v>2.0553606587146653</v>
      </c>
      <c r="I554" s="7" t="s">
        <v>1</v>
      </c>
      <c r="J554" s="9" t="s">
        <v>627</v>
      </c>
      <c r="K554" s="7" t="s">
        <v>27</v>
      </c>
    </row>
    <row r="555" spans="1:11" x14ac:dyDescent="0.25">
      <c r="A555" s="7" t="s">
        <v>103</v>
      </c>
      <c r="B555" s="10">
        <v>6.8666669999999996</v>
      </c>
      <c r="C555" s="11">
        <v>6.4864940000000004</v>
      </c>
      <c r="D555" s="11">
        <v>0.13578799999999999</v>
      </c>
      <c r="E555" s="12">
        <v>14.213343</v>
      </c>
      <c r="F555" s="13">
        <v>1490.3903330000001</v>
      </c>
      <c r="G555" s="10">
        <v>-10.947556000000001</v>
      </c>
      <c r="H555" s="10">
        <f t="shared" si="8"/>
        <v>1.9349916097084336</v>
      </c>
      <c r="I555" s="7" t="s">
        <v>1</v>
      </c>
      <c r="J555" s="9" t="s">
        <v>627</v>
      </c>
      <c r="K555" s="7" t="s">
        <v>27</v>
      </c>
    </row>
    <row r="556" spans="1:11" x14ac:dyDescent="0.25">
      <c r="A556" s="7" t="s">
        <v>206</v>
      </c>
      <c r="B556" s="10">
        <v>7.8837210000000004</v>
      </c>
      <c r="C556" s="11">
        <v>3.8636539999999999</v>
      </c>
      <c r="D556" s="11">
        <v>0.11094</v>
      </c>
      <c r="E556" s="12">
        <v>12.825995000000001</v>
      </c>
      <c r="F556" s="13">
        <v>1806.2783489999999</v>
      </c>
      <c r="G556" s="10">
        <v>-7.2969169999999997</v>
      </c>
      <c r="H556" s="10">
        <f t="shared" si="8"/>
        <v>3.1749459494855508</v>
      </c>
      <c r="I556" s="7" t="s">
        <v>209</v>
      </c>
      <c r="J556" s="9" t="s">
        <v>627</v>
      </c>
      <c r="K556" s="7" t="s">
        <v>207</v>
      </c>
    </row>
    <row r="557" spans="1:11" x14ac:dyDescent="0.25">
      <c r="A557" s="7" t="s">
        <v>206</v>
      </c>
      <c r="B557" s="10">
        <v>7.8837210000000004</v>
      </c>
      <c r="C557" s="11">
        <v>3.8636539999999999</v>
      </c>
      <c r="D557" s="11">
        <v>0.11094</v>
      </c>
      <c r="E557" s="12">
        <v>12.825995000000001</v>
      </c>
      <c r="F557" s="13">
        <v>1806.2783489999999</v>
      </c>
      <c r="G557" s="10">
        <v>-7.2969169999999997</v>
      </c>
      <c r="H557" s="10">
        <f t="shared" si="8"/>
        <v>3.1749459494855508</v>
      </c>
      <c r="I557" s="7" t="s">
        <v>174</v>
      </c>
      <c r="J557" s="9" t="s">
        <v>627</v>
      </c>
      <c r="K557" s="7" t="s">
        <v>173</v>
      </c>
    </row>
    <row r="558" spans="1:11" x14ac:dyDescent="0.25">
      <c r="A558" s="7" t="s">
        <v>223</v>
      </c>
      <c r="B558" s="10">
        <v>7.4210529999999997</v>
      </c>
      <c r="C558" s="11">
        <v>4.886552</v>
      </c>
      <c r="D558" s="11">
        <v>0.11754000000000001</v>
      </c>
      <c r="E558" s="12">
        <v>13.332803</v>
      </c>
      <c r="F558" s="13">
        <v>1723.5773160000001</v>
      </c>
      <c r="G558" s="10">
        <v>-10.934072</v>
      </c>
      <c r="H558" s="10">
        <f t="shared" si="8"/>
        <v>2.1016979593235483</v>
      </c>
      <c r="I558" s="7" t="s">
        <v>203</v>
      </c>
      <c r="J558" s="9" t="s">
        <v>627</v>
      </c>
      <c r="K558" s="7" t="s">
        <v>205</v>
      </c>
    </row>
    <row r="559" spans="1:11" x14ac:dyDescent="0.25">
      <c r="A559" s="7" t="s">
        <v>225</v>
      </c>
      <c r="B559" s="10">
        <v>7.3076920000000003</v>
      </c>
      <c r="C559" s="11">
        <v>5.1060169999999996</v>
      </c>
      <c r="D559" s="11">
        <v>0.119101</v>
      </c>
      <c r="E559" s="12">
        <v>13.370377</v>
      </c>
      <c r="F559" s="13">
        <v>1703.3143849999999</v>
      </c>
      <c r="G559" s="10">
        <v>-11.687048000000001</v>
      </c>
      <c r="H559" s="10">
        <f t="shared" si="8"/>
        <v>1.9486490923091222</v>
      </c>
      <c r="I559" s="7" t="s">
        <v>203</v>
      </c>
      <c r="J559" s="9" t="s">
        <v>627</v>
      </c>
      <c r="K559" s="7" t="s">
        <v>202</v>
      </c>
    </row>
    <row r="560" spans="1:11" x14ac:dyDescent="0.25">
      <c r="A560" s="7" t="s">
        <v>225</v>
      </c>
      <c r="B560" s="10">
        <v>7.3076920000000003</v>
      </c>
      <c r="C560" s="11">
        <v>5.1060169999999996</v>
      </c>
      <c r="D560" s="11">
        <v>0.119101</v>
      </c>
      <c r="E560" s="12">
        <v>13.370377</v>
      </c>
      <c r="F560" s="13">
        <v>1703.3143849999999</v>
      </c>
      <c r="G560" s="10">
        <v>-11.687048000000001</v>
      </c>
      <c r="H560" s="10">
        <f t="shared" si="8"/>
        <v>1.9486490923091222</v>
      </c>
      <c r="I560" s="7" t="s">
        <v>204</v>
      </c>
      <c r="J560" s="9" t="s">
        <v>627</v>
      </c>
      <c r="K560" s="7" t="s">
        <v>202</v>
      </c>
    </row>
    <row r="561" spans="1:11" x14ac:dyDescent="0.25">
      <c r="A561" s="7" t="s">
        <v>227</v>
      </c>
      <c r="B561" s="10">
        <v>7.2</v>
      </c>
      <c r="C561" s="11">
        <v>5.3061069999999999</v>
      </c>
      <c r="D561" s="11">
        <v>0.12056500000000001</v>
      </c>
      <c r="E561" s="12">
        <v>13.381607000000001</v>
      </c>
      <c r="F561" s="13">
        <v>1684.0645999999999</v>
      </c>
      <c r="G561" s="10">
        <v>-12.352</v>
      </c>
      <c r="H561" s="10">
        <f t="shared" si="8"/>
        <v>1.824440628223138</v>
      </c>
      <c r="I561" s="7" t="s">
        <v>203</v>
      </c>
      <c r="J561" s="9" t="s">
        <v>627</v>
      </c>
      <c r="K561" s="7" t="s">
        <v>202</v>
      </c>
    </row>
    <row r="562" spans="1:11" x14ac:dyDescent="0.25">
      <c r="A562" s="7" t="s">
        <v>227</v>
      </c>
      <c r="B562" s="10">
        <v>7.2</v>
      </c>
      <c r="C562" s="11">
        <v>5.3061069999999999</v>
      </c>
      <c r="D562" s="11">
        <v>0.12056500000000001</v>
      </c>
      <c r="E562" s="12">
        <v>13.381607000000001</v>
      </c>
      <c r="F562" s="13">
        <v>1684.0645999999999</v>
      </c>
      <c r="G562" s="10">
        <v>-12.352</v>
      </c>
      <c r="H562" s="10">
        <f t="shared" si="8"/>
        <v>1.824440628223138</v>
      </c>
      <c r="I562" s="7" t="s">
        <v>203</v>
      </c>
      <c r="J562" s="9" t="s">
        <v>627</v>
      </c>
      <c r="K562" s="7" t="s">
        <v>205</v>
      </c>
    </row>
    <row r="563" spans="1:11" x14ac:dyDescent="0.25">
      <c r="A563" s="7" t="s">
        <v>227</v>
      </c>
      <c r="B563" s="10">
        <v>7.2</v>
      </c>
      <c r="C563" s="11">
        <v>5.3061069999999999</v>
      </c>
      <c r="D563" s="11">
        <v>0.12056500000000001</v>
      </c>
      <c r="E563" s="12">
        <v>13.381607000000001</v>
      </c>
      <c r="F563" s="13">
        <v>1684.0645999999999</v>
      </c>
      <c r="G563" s="10">
        <v>-12.352</v>
      </c>
      <c r="H563" s="10">
        <f t="shared" si="8"/>
        <v>1.824440628223138</v>
      </c>
      <c r="I563" s="7" t="s">
        <v>1</v>
      </c>
      <c r="J563" s="9" t="s">
        <v>627</v>
      </c>
      <c r="K563" s="7" t="s">
        <v>232</v>
      </c>
    </row>
    <row r="564" spans="1:11" x14ac:dyDescent="0.25">
      <c r="A564" s="7" t="s">
        <v>237</v>
      </c>
      <c r="B564" s="10">
        <v>7.7049180000000002</v>
      </c>
      <c r="C564" s="11">
        <v>5.0386240000000004</v>
      </c>
      <c r="D564" s="11">
        <v>0.122706</v>
      </c>
      <c r="E564" s="12">
        <v>12.911256</v>
      </c>
      <c r="F564" s="13">
        <v>1691.9873769999999</v>
      </c>
      <c r="G564" s="10">
        <v>-11.940875999999999</v>
      </c>
      <c r="H564" s="10">
        <f t="shared" si="8"/>
        <v>1.8294873988487537</v>
      </c>
      <c r="I564" s="7" t="s">
        <v>1</v>
      </c>
      <c r="J564" s="9" t="s">
        <v>627</v>
      </c>
      <c r="K564" s="7" t="s">
        <v>238</v>
      </c>
    </row>
    <row r="565" spans="1:11" x14ac:dyDescent="0.25">
      <c r="A565" s="7" t="s">
        <v>258</v>
      </c>
      <c r="B565" s="10">
        <v>7.7954549999999996</v>
      </c>
      <c r="C565" s="11">
        <v>5.2436230000000004</v>
      </c>
      <c r="D565" s="11">
        <v>0.12876399999999999</v>
      </c>
      <c r="E565" s="12">
        <v>13.436375999999999</v>
      </c>
      <c r="F565" s="13">
        <v>1809.385659</v>
      </c>
      <c r="G565" s="10">
        <v>-8.9514460000000007</v>
      </c>
      <c r="H565" s="10">
        <f t="shared" si="8"/>
        <v>2.7159395301420335</v>
      </c>
      <c r="I565" s="7" t="s">
        <v>174</v>
      </c>
      <c r="J565" s="9" t="s">
        <v>627</v>
      </c>
      <c r="K565" s="7" t="s">
        <v>173</v>
      </c>
    </row>
    <row r="566" spans="1:11" x14ac:dyDescent="0.25">
      <c r="A566" s="7" t="s">
        <v>276</v>
      </c>
      <c r="B566" s="10">
        <v>8.0476189999999992</v>
      </c>
      <c r="C566" s="11">
        <v>5.5889319999999998</v>
      </c>
      <c r="D566" s="11">
        <v>0.119311</v>
      </c>
      <c r="E566" s="12">
        <v>12.569172</v>
      </c>
      <c r="F566" s="13">
        <v>1472.2721429999999</v>
      </c>
      <c r="G566" s="10">
        <v>-6.5170070000000004</v>
      </c>
      <c r="H566" s="10">
        <f t="shared" si="8"/>
        <v>2.8395307533313368</v>
      </c>
      <c r="I566" s="7" t="s">
        <v>1</v>
      </c>
      <c r="J566" s="9" t="s">
        <v>627</v>
      </c>
      <c r="K566" s="7" t="s">
        <v>277</v>
      </c>
    </row>
    <row r="567" spans="1:11" x14ac:dyDescent="0.25">
      <c r="A567" s="7" t="s">
        <v>278</v>
      </c>
      <c r="B567" s="10">
        <v>8.1111109999999993</v>
      </c>
      <c r="C567" s="11">
        <v>5.4766440000000003</v>
      </c>
      <c r="D567" s="11">
        <v>0.116105</v>
      </c>
      <c r="E567" s="12">
        <v>13.14594</v>
      </c>
      <c r="F567" s="13">
        <v>1491.987333</v>
      </c>
      <c r="G567" s="10">
        <v>-6.4592590000000003</v>
      </c>
      <c r="H567" s="10">
        <f t="shared" si="8"/>
        <v>3.0365055744595502</v>
      </c>
      <c r="I567" s="7" t="s">
        <v>1</v>
      </c>
      <c r="J567" s="9" t="s">
        <v>627</v>
      </c>
      <c r="K567" s="7" t="s">
        <v>277</v>
      </c>
    </row>
    <row r="568" spans="1:11" x14ac:dyDescent="0.25">
      <c r="A568" s="7" t="s">
        <v>280</v>
      </c>
      <c r="B568" s="10">
        <v>8.1999999999999993</v>
      </c>
      <c r="C568" s="11">
        <v>5.3154560000000002</v>
      </c>
      <c r="D568" s="11">
        <v>0.11146300000000001</v>
      </c>
      <c r="E568" s="12">
        <v>13.381607000000001</v>
      </c>
      <c r="F568" s="13">
        <v>1519.5886</v>
      </c>
      <c r="G568" s="10">
        <v>-6.2880000000000003</v>
      </c>
      <c r="H568" s="10">
        <f t="shared" si="8"/>
        <v>3.2338640977862916</v>
      </c>
      <c r="I568" s="7" t="s">
        <v>1</v>
      </c>
      <c r="J568" s="9" t="s">
        <v>627</v>
      </c>
      <c r="K568" s="7" t="s">
        <v>277</v>
      </c>
    </row>
    <row r="569" spans="1:11" x14ac:dyDescent="0.25">
      <c r="A569" s="7" t="s">
        <v>281</v>
      </c>
      <c r="B569" s="10">
        <v>8.2727269999999997</v>
      </c>
      <c r="C569" s="11">
        <v>5.1798460000000004</v>
      </c>
      <c r="D569" s="11">
        <v>0.107516</v>
      </c>
      <c r="E569" s="12">
        <v>13.254635</v>
      </c>
      <c r="F569" s="13">
        <v>1542.1714549999999</v>
      </c>
      <c r="G569" s="10">
        <v>-6.0694210000000002</v>
      </c>
      <c r="H569" s="10">
        <f t="shared" si="8"/>
        <v>3.3678533328704536</v>
      </c>
      <c r="I569" s="7" t="s">
        <v>1</v>
      </c>
      <c r="J569" s="9" t="s">
        <v>627</v>
      </c>
      <c r="K569" s="7" t="s">
        <v>277</v>
      </c>
    </row>
    <row r="570" spans="1:11" x14ac:dyDescent="0.25">
      <c r="A570" s="7" t="s">
        <v>282</v>
      </c>
      <c r="B570" s="10">
        <v>8.3333329999999997</v>
      </c>
      <c r="C570" s="11">
        <v>5.0640650000000003</v>
      </c>
      <c r="D570" s="11">
        <v>0.104112</v>
      </c>
      <c r="E570" s="12">
        <v>12.976464</v>
      </c>
      <c r="F570" s="13">
        <v>1560.9905000000001</v>
      </c>
      <c r="G570" s="10">
        <v>-5.8333329999999997</v>
      </c>
      <c r="H570" s="10">
        <f t="shared" si="8"/>
        <v>3.4724808317289622</v>
      </c>
      <c r="I570" s="7" t="s">
        <v>1</v>
      </c>
      <c r="J570" s="9" t="s">
        <v>627</v>
      </c>
      <c r="K570" s="7" t="s">
        <v>277</v>
      </c>
    </row>
    <row r="571" spans="1:11" x14ac:dyDescent="0.25">
      <c r="A571" s="7" t="s">
        <v>295</v>
      </c>
      <c r="B571" s="10">
        <v>8.1428569999999993</v>
      </c>
      <c r="C571" s="11">
        <v>4.9793469999999997</v>
      </c>
      <c r="D571" s="11">
        <v>0.10109700000000001</v>
      </c>
      <c r="E571" s="12">
        <v>11.239354000000001</v>
      </c>
      <c r="F571" s="13">
        <v>1649.617571</v>
      </c>
      <c r="G571" s="10">
        <v>-9.3061220000000002</v>
      </c>
      <c r="H571" s="10">
        <f t="shared" si="8"/>
        <v>1.9923052636843936</v>
      </c>
      <c r="I571" s="7" t="s">
        <v>1</v>
      </c>
      <c r="J571" s="9" t="s">
        <v>627</v>
      </c>
      <c r="K571" s="7" t="s">
        <v>294</v>
      </c>
    </row>
    <row r="572" spans="1:11" x14ac:dyDescent="0.25">
      <c r="A572" s="7" t="s">
        <v>296</v>
      </c>
      <c r="B572" s="10">
        <v>7.8</v>
      </c>
      <c r="C572" s="11">
        <v>5.4733109999999998</v>
      </c>
      <c r="D572" s="11">
        <v>0.11018</v>
      </c>
      <c r="E572" s="12">
        <v>11.468070000000001</v>
      </c>
      <c r="F572" s="13">
        <v>1601.8646000000001</v>
      </c>
      <c r="G572" s="10">
        <v>-11.818667</v>
      </c>
      <c r="H572" s="10">
        <f t="shared" si="8"/>
        <v>1.5543457957925375</v>
      </c>
      <c r="I572" s="7" t="s">
        <v>1</v>
      </c>
      <c r="J572" s="9" t="s">
        <v>627</v>
      </c>
      <c r="K572" s="7" t="s">
        <v>294</v>
      </c>
    </row>
    <row r="573" spans="1:11" x14ac:dyDescent="0.25">
      <c r="A573" s="7" t="s">
        <v>322</v>
      </c>
      <c r="B573" s="10">
        <v>7.3913039999999999</v>
      </c>
      <c r="C573" s="11">
        <v>5.1405690000000002</v>
      </c>
      <c r="D573" s="11">
        <v>0.123822</v>
      </c>
      <c r="E573" s="12">
        <v>13.242321</v>
      </c>
      <c r="F573" s="13">
        <v>1591.0310870000001</v>
      </c>
      <c r="G573" s="10">
        <v>-3.9508510000000001</v>
      </c>
      <c r="H573" s="10">
        <f t="shared" si="8"/>
        <v>5.3327610621187507</v>
      </c>
      <c r="I573" s="7" t="s">
        <v>1</v>
      </c>
      <c r="J573" s="9" t="s">
        <v>627</v>
      </c>
      <c r="K573" s="7" t="s">
        <v>323</v>
      </c>
    </row>
    <row r="574" spans="1:11" x14ac:dyDescent="0.25">
      <c r="A574" s="7" t="s">
        <v>324</v>
      </c>
      <c r="B574" s="10">
        <v>7.5</v>
      </c>
      <c r="C574" s="11">
        <v>5.0979409999999996</v>
      </c>
      <c r="D574" s="11">
        <v>0.123999</v>
      </c>
      <c r="E574" s="12">
        <v>13.351414</v>
      </c>
      <c r="F574" s="13">
        <v>1596.7381250000001</v>
      </c>
      <c r="G574" s="10">
        <v>-4.5659720000000004</v>
      </c>
      <c r="H574" s="10">
        <f t="shared" si="8"/>
        <v>4.6690412811245334</v>
      </c>
      <c r="I574" s="7" t="s">
        <v>1</v>
      </c>
      <c r="J574" s="9" t="s">
        <v>627</v>
      </c>
      <c r="K574" s="7" t="s">
        <v>323</v>
      </c>
    </row>
    <row r="575" spans="1:11" x14ac:dyDescent="0.25">
      <c r="A575" s="7" t="s">
        <v>325</v>
      </c>
      <c r="B575" s="10">
        <v>7.6</v>
      </c>
      <c r="C575" s="11">
        <v>5.0584069999999999</v>
      </c>
      <c r="D575" s="11">
        <v>0.12416099999999999</v>
      </c>
      <c r="E575" s="12">
        <v>13.381607000000001</v>
      </c>
      <c r="F575" s="13">
        <v>1601.9885999999999</v>
      </c>
      <c r="G575" s="10">
        <v>-5.0720000000000001</v>
      </c>
      <c r="H575" s="10">
        <f t="shared" si="8"/>
        <v>4.2265737112934145</v>
      </c>
      <c r="I575" s="7" t="s">
        <v>1</v>
      </c>
      <c r="J575" s="9" t="s">
        <v>627</v>
      </c>
      <c r="K575" s="7" t="s">
        <v>323</v>
      </c>
    </row>
    <row r="576" spans="1:11" x14ac:dyDescent="0.25">
      <c r="A576" s="7" t="s">
        <v>326</v>
      </c>
      <c r="B576" s="10">
        <v>7.6923079999999997</v>
      </c>
      <c r="C576" s="11">
        <v>5.0216370000000001</v>
      </c>
      <c r="D576" s="11">
        <v>0.124311</v>
      </c>
      <c r="E576" s="12">
        <v>13.357882</v>
      </c>
      <c r="F576" s="13">
        <v>1606.835192</v>
      </c>
      <c r="G576" s="10">
        <v>-5.4881659999999997</v>
      </c>
      <c r="H576" s="10">
        <f t="shared" si="8"/>
        <v>3.9109449109562915</v>
      </c>
      <c r="I576" s="7" t="s">
        <v>1</v>
      </c>
      <c r="J576" s="9" t="s">
        <v>627</v>
      </c>
      <c r="K576" s="7" t="s">
        <v>323</v>
      </c>
    </row>
    <row r="577" spans="1:11" x14ac:dyDescent="0.25">
      <c r="A577" s="7" t="s">
        <v>327</v>
      </c>
      <c r="B577" s="10">
        <v>7.7777779999999996</v>
      </c>
      <c r="C577" s="11">
        <v>4.9873500000000002</v>
      </c>
      <c r="D577" s="11">
        <v>0.12445000000000001</v>
      </c>
      <c r="E577" s="12">
        <v>13.296196999999999</v>
      </c>
      <c r="F577" s="13">
        <v>1611.322778</v>
      </c>
      <c r="G577" s="10">
        <v>-5.829904</v>
      </c>
      <c r="H577" s="10">
        <f t="shared" si="8"/>
        <v>3.6749258798901776</v>
      </c>
      <c r="I577" s="7" t="s">
        <v>1</v>
      </c>
      <c r="J577" s="9" t="s">
        <v>627</v>
      </c>
      <c r="K577" s="7" t="s">
        <v>323</v>
      </c>
    </row>
    <row r="578" spans="1:11" x14ac:dyDescent="0.25">
      <c r="A578" s="7" t="s">
        <v>336</v>
      </c>
      <c r="B578" s="10">
        <v>7.0909089999999999</v>
      </c>
      <c r="C578" s="11">
        <v>6.5642250000000004</v>
      </c>
      <c r="D578" s="11">
        <v>0.14927000000000001</v>
      </c>
      <c r="E578" s="12">
        <v>14.697982</v>
      </c>
      <c r="F578" s="13">
        <v>1611.444182</v>
      </c>
      <c r="G578" s="10">
        <v>-16.178512000000001</v>
      </c>
      <c r="H578" s="10">
        <f t="shared" ref="H578:H641" si="9">(F578*E578)/(1000*ABS(G578))</f>
        <v>1.4639775018271595</v>
      </c>
      <c r="I578" s="7" t="s">
        <v>1</v>
      </c>
      <c r="J578" s="9" t="s">
        <v>627</v>
      </c>
      <c r="K578" s="7" t="s">
        <v>337</v>
      </c>
    </row>
    <row r="579" spans="1:11" x14ac:dyDescent="0.25">
      <c r="A579" s="7" t="s">
        <v>338</v>
      </c>
      <c r="B579" s="10">
        <v>7</v>
      </c>
      <c r="C579" s="11">
        <v>6.3730929999999999</v>
      </c>
      <c r="D579" s="11">
        <v>0.144847</v>
      </c>
      <c r="E579" s="12">
        <v>14.897512000000001</v>
      </c>
      <c r="F579" s="13">
        <v>1658.8238329999999</v>
      </c>
      <c r="G579" s="10">
        <v>-14.322222</v>
      </c>
      <c r="H579" s="10">
        <f t="shared" si="9"/>
        <v>1.725454888075572</v>
      </c>
      <c r="I579" s="7" t="s">
        <v>1</v>
      </c>
      <c r="J579" s="9" t="s">
        <v>627</v>
      </c>
      <c r="K579" s="7" t="s">
        <v>337</v>
      </c>
    </row>
    <row r="580" spans="1:11" x14ac:dyDescent="0.25">
      <c r="A580" s="7" t="s">
        <v>341</v>
      </c>
      <c r="B580" s="10">
        <v>6.9230770000000001</v>
      </c>
      <c r="C580" s="11">
        <v>6.2067709999999998</v>
      </c>
      <c r="D580" s="11">
        <v>0.14099500000000001</v>
      </c>
      <c r="E580" s="12">
        <v>14.785049000000001</v>
      </c>
      <c r="F580" s="13">
        <v>1698.9143079999999</v>
      </c>
      <c r="G580" s="10">
        <v>-12.823669000000001</v>
      </c>
      <c r="H580" s="10">
        <f t="shared" si="9"/>
        <v>1.9587632284162273</v>
      </c>
      <c r="I580" s="7" t="s">
        <v>1</v>
      </c>
      <c r="J580" s="9" t="s">
        <v>627</v>
      </c>
      <c r="K580" s="7" t="s">
        <v>337</v>
      </c>
    </row>
    <row r="581" spans="1:11" x14ac:dyDescent="0.25">
      <c r="A581" s="7" t="s">
        <v>342</v>
      </c>
      <c r="B581" s="10">
        <v>6.8571429999999998</v>
      </c>
      <c r="C581" s="11">
        <v>6.0605770000000003</v>
      </c>
      <c r="D581" s="11">
        <v>0.13760900000000001</v>
      </c>
      <c r="E581" s="12">
        <v>14.532579</v>
      </c>
      <c r="F581" s="13">
        <v>1733.2775710000001</v>
      </c>
      <c r="G581" s="10">
        <v>-11.591837</v>
      </c>
      <c r="H581" s="10">
        <f t="shared" si="9"/>
        <v>2.1729940844997744</v>
      </c>
      <c r="I581" s="7" t="s">
        <v>1</v>
      </c>
      <c r="J581" s="9" t="s">
        <v>627</v>
      </c>
      <c r="K581" s="7" t="s">
        <v>337</v>
      </c>
    </row>
    <row r="582" spans="1:11" x14ac:dyDescent="0.25">
      <c r="A582" s="7" t="s">
        <v>343</v>
      </c>
      <c r="B582" s="10">
        <v>6.75</v>
      </c>
      <c r="C582" s="11">
        <v>5.8151780000000004</v>
      </c>
      <c r="D582" s="11">
        <v>0.13192000000000001</v>
      </c>
      <c r="E582" s="12">
        <v>13.864045000000001</v>
      </c>
      <c r="F582" s="13">
        <v>1789.1178749999999</v>
      </c>
      <c r="G582" s="10">
        <v>-9.6937499999999996</v>
      </c>
      <c r="H582" s="10">
        <f t="shared" si="9"/>
        <v>2.5588044595027077</v>
      </c>
      <c r="I582" s="7" t="s">
        <v>1</v>
      </c>
      <c r="J582" s="9" t="s">
        <v>627</v>
      </c>
      <c r="K582" s="7" t="s">
        <v>337</v>
      </c>
    </row>
    <row r="583" spans="1:11" x14ac:dyDescent="0.25">
      <c r="A583" s="7" t="s">
        <v>589</v>
      </c>
      <c r="B583" s="10">
        <v>8</v>
      </c>
      <c r="C583" s="11">
        <v>6.0618689999999997</v>
      </c>
      <c r="D583" s="11">
        <v>0.139124</v>
      </c>
      <c r="E583" s="12">
        <v>9.1343680000000003</v>
      </c>
      <c r="F583" s="13">
        <v>1339.647667</v>
      </c>
      <c r="G583" s="10">
        <v>-11.688889</v>
      </c>
      <c r="H583" s="10">
        <f t="shared" si="9"/>
        <v>1.0468774903003577</v>
      </c>
      <c r="I583" s="7" t="s">
        <v>1</v>
      </c>
      <c r="J583" s="9" t="s">
        <v>627</v>
      </c>
      <c r="K583" s="7" t="s">
        <v>72</v>
      </c>
    </row>
    <row r="584" spans="1:11" x14ac:dyDescent="0.25">
      <c r="A584" s="7" t="s">
        <v>287</v>
      </c>
      <c r="B584" s="10">
        <v>7.5</v>
      </c>
      <c r="C584" s="11">
        <v>9.6911360000000002</v>
      </c>
      <c r="D584" s="11">
        <v>0.211003</v>
      </c>
      <c r="E584" s="12">
        <v>14.897512000000001</v>
      </c>
      <c r="F584" s="13">
        <v>1620.8238329999999</v>
      </c>
      <c r="G584" s="10">
        <v>-24.322222</v>
      </c>
      <c r="H584" s="10">
        <f t="shared" si="9"/>
        <v>0.99276466196236079</v>
      </c>
      <c r="I584" s="7" t="s">
        <v>1</v>
      </c>
      <c r="J584" s="9" t="s">
        <v>675</v>
      </c>
      <c r="K584" s="7" t="s">
        <v>88</v>
      </c>
    </row>
    <row r="585" spans="1:11" x14ac:dyDescent="0.25">
      <c r="A585" s="7" t="s">
        <v>6</v>
      </c>
      <c r="B585" s="10">
        <v>7.4</v>
      </c>
      <c r="C585" s="11">
        <v>5.0584069999999999</v>
      </c>
      <c r="D585" s="11">
        <v>0.118423</v>
      </c>
      <c r="E585" s="12">
        <v>13.381607000000001</v>
      </c>
      <c r="F585" s="13">
        <v>1609.9885999999999</v>
      </c>
      <c r="G585" s="10">
        <v>-3.552</v>
      </c>
      <c r="H585" s="10">
        <f t="shared" si="9"/>
        <v>6.0653813963063623</v>
      </c>
      <c r="I585" s="7" t="s">
        <v>7</v>
      </c>
      <c r="J585" s="9" t="s">
        <v>628</v>
      </c>
      <c r="K585" s="7" t="s">
        <v>8</v>
      </c>
    </row>
    <row r="586" spans="1:11" x14ac:dyDescent="0.25">
      <c r="A586" s="7" t="s">
        <v>171</v>
      </c>
      <c r="B586" s="10">
        <v>7.8409089999999999</v>
      </c>
      <c r="C586" s="11">
        <v>4.2728359999999999</v>
      </c>
      <c r="D586" s="11">
        <v>0.122021</v>
      </c>
      <c r="E586" s="12">
        <v>13.436375999999999</v>
      </c>
      <c r="F586" s="13">
        <v>1831.022023</v>
      </c>
      <c r="G586" s="10">
        <v>-7.2857440000000002</v>
      </c>
      <c r="H586" s="10">
        <f t="shared" si="9"/>
        <v>3.3767725527150891</v>
      </c>
      <c r="I586" s="7" t="s">
        <v>174</v>
      </c>
      <c r="J586" s="9" t="s">
        <v>628</v>
      </c>
      <c r="K586" s="7" t="s">
        <v>173</v>
      </c>
    </row>
    <row r="587" spans="1:11" x14ac:dyDescent="0.25">
      <c r="A587" s="7" t="s">
        <v>213</v>
      </c>
      <c r="B587" s="10">
        <v>7.72973</v>
      </c>
      <c r="C587" s="11">
        <v>4.2316500000000001</v>
      </c>
      <c r="D587" s="11">
        <v>0.113179</v>
      </c>
      <c r="E587" s="12">
        <v>13.070437</v>
      </c>
      <c r="F587" s="13">
        <v>1778.7527299999999</v>
      </c>
      <c r="G587" s="10">
        <v>-8.6080679999999994</v>
      </c>
      <c r="H587" s="10">
        <f t="shared" si="9"/>
        <v>2.7008471001905434</v>
      </c>
      <c r="I587" s="7" t="s">
        <v>1</v>
      </c>
      <c r="J587" s="9" t="s">
        <v>664</v>
      </c>
      <c r="K587" s="7" t="s">
        <v>214</v>
      </c>
    </row>
    <row r="588" spans="1:11" x14ac:dyDescent="0.25">
      <c r="A588" s="7" t="s">
        <v>298</v>
      </c>
      <c r="B588" s="10">
        <v>7.6</v>
      </c>
      <c r="C588" s="11">
        <v>6.5234009999999998</v>
      </c>
      <c r="D588" s="11">
        <v>0.138517</v>
      </c>
      <c r="E588" s="12">
        <v>12.925221000000001</v>
      </c>
      <c r="F588" s="13">
        <v>1661.04845</v>
      </c>
      <c r="G588" s="10">
        <v>-18.16</v>
      </c>
      <c r="H588" s="10">
        <f t="shared" si="9"/>
        <v>1.18223669096682</v>
      </c>
      <c r="I588" s="7" t="s">
        <v>299</v>
      </c>
      <c r="J588" s="9" t="s">
        <v>664</v>
      </c>
      <c r="K588" s="7" t="s">
        <v>300</v>
      </c>
    </row>
    <row r="589" spans="1:11" x14ac:dyDescent="0.25">
      <c r="A589" s="7" t="s">
        <v>382</v>
      </c>
      <c r="B589" s="10">
        <v>8.137931</v>
      </c>
      <c r="C589" s="11">
        <v>5.318371</v>
      </c>
      <c r="D589" s="11">
        <v>0.133497</v>
      </c>
      <c r="E589" s="12">
        <v>14.871544999999999</v>
      </c>
      <c r="F589" s="13">
        <v>1792.934483</v>
      </c>
      <c r="G589" s="10">
        <v>-6.7181930000000003</v>
      </c>
      <c r="H589" s="10">
        <f t="shared" si="9"/>
        <v>3.9688805972061587</v>
      </c>
      <c r="I589" s="7" t="s">
        <v>1</v>
      </c>
      <c r="J589" s="9" t="s">
        <v>683</v>
      </c>
      <c r="K589" s="7" t="s">
        <v>380</v>
      </c>
    </row>
    <row r="590" spans="1:11" x14ac:dyDescent="0.25">
      <c r="A590" s="7" t="s">
        <v>383</v>
      </c>
      <c r="B590" s="10">
        <v>8</v>
      </c>
      <c r="C590" s="11">
        <v>5.7130720000000004</v>
      </c>
      <c r="D590" s="11">
        <v>0.138764</v>
      </c>
      <c r="E590" s="12">
        <v>14.897512000000001</v>
      </c>
      <c r="F590" s="13">
        <v>1797.9366669999999</v>
      </c>
      <c r="G590" s="10">
        <v>-8.411111</v>
      </c>
      <c r="H590" s="10">
        <f t="shared" si="9"/>
        <v>3.1844524548389033</v>
      </c>
      <c r="I590" s="7" t="s">
        <v>1</v>
      </c>
      <c r="J590" s="9" t="s">
        <v>683</v>
      </c>
      <c r="K590" s="7" t="s">
        <v>380</v>
      </c>
    </row>
    <row r="591" spans="1:11" x14ac:dyDescent="0.25">
      <c r="A591" s="7" t="s">
        <v>433</v>
      </c>
      <c r="B591" s="10">
        <v>8.1684129999999993</v>
      </c>
      <c r="C591" s="11">
        <v>3.1734290000000001</v>
      </c>
      <c r="D591" s="11">
        <v>0.10853699999999999</v>
      </c>
      <c r="E591" s="12">
        <v>12.212108000000001</v>
      </c>
      <c r="F591" s="13">
        <v>1893.7972219999999</v>
      </c>
      <c r="G591" s="10">
        <v>-5.4796399999999998</v>
      </c>
      <c r="H591" s="10">
        <f t="shared" si="9"/>
        <v>4.2205794915658652</v>
      </c>
      <c r="I591" s="7" t="s">
        <v>1</v>
      </c>
      <c r="J591" s="9" t="s">
        <v>683</v>
      </c>
      <c r="K591" s="7" t="s">
        <v>434</v>
      </c>
    </row>
    <row r="592" spans="1:11" x14ac:dyDescent="0.25">
      <c r="A592" s="7" t="s">
        <v>435</v>
      </c>
      <c r="B592" s="10">
        <v>8.1287610000000008</v>
      </c>
      <c r="C592" s="11">
        <v>3.3566379999999998</v>
      </c>
      <c r="D592" s="11">
        <v>0.109638</v>
      </c>
      <c r="E592" s="12">
        <v>12.420641</v>
      </c>
      <c r="F592" s="13">
        <v>1904.512635</v>
      </c>
      <c r="G592" s="10">
        <v>-6.274667</v>
      </c>
      <c r="H592" s="10">
        <f t="shared" si="9"/>
        <v>3.7699638433878695</v>
      </c>
      <c r="I592" s="7" t="s">
        <v>1</v>
      </c>
      <c r="J592" s="9" t="s">
        <v>683</v>
      </c>
      <c r="K592" s="7" t="s">
        <v>434</v>
      </c>
    </row>
    <row r="593" spans="1:11" x14ac:dyDescent="0.25">
      <c r="A593" s="7" t="s">
        <v>436</v>
      </c>
      <c r="B593" s="10">
        <v>8.0908230000000003</v>
      </c>
      <c r="C593" s="11">
        <v>3.5230169999999998</v>
      </c>
      <c r="D593" s="11">
        <v>0.110681</v>
      </c>
      <c r="E593" s="12">
        <v>12.587185</v>
      </c>
      <c r="F593" s="13">
        <v>1914.7646219999999</v>
      </c>
      <c r="G593" s="10">
        <v>-7.0148190000000001</v>
      </c>
      <c r="H593" s="10">
        <f t="shared" si="9"/>
        <v>3.4357973496634862</v>
      </c>
      <c r="I593" s="7" t="s">
        <v>1</v>
      </c>
      <c r="J593" s="9" t="s">
        <v>683</v>
      </c>
      <c r="K593" s="7" t="s">
        <v>434</v>
      </c>
    </row>
    <row r="594" spans="1:11" x14ac:dyDescent="0.25">
      <c r="A594" s="7" t="s">
        <v>437</v>
      </c>
      <c r="B594" s="10">
        <v>8.0169409999999992</v>
      </c>
      <c r="C594" s="11">
        <v>3.8263219999999998</v>
      </c>
      <c r="D594" s="11">
        <v>0.11268499999999999</v>
      </c>
      <c r="E594" s="12">
        <v>12.845205</v>
      </c>
      <c r="F594" s="13">
        <v>1934.729636</v>
      </c>
      <c r="G594" s="10">
        <v>-8.3987049999999996</v>
      </c>
      <c r="H594" s="10">
        <f t="shared" si="9"/>
        <v>2.9590274684008282</v>
      </c>
      <c r="I594" s="7" t="s">
        <v>1</v>
      </c>
      <c r="J594" s="9" t="s">
        <v>683</v>
      </c>
      <c r="K594" s="7" t="s">
        <v>434</v>
      </c>
    </row>
    <row r="595" spans="1:11" x14ac:dyDescent="0.25">
      <c r="A595" s="7" t="s">
        <v>438</v>
      </c>
      <c r="B595" s="10">
        <v>7.94651</v>
      </c>
      <c r="C595" s="11">
        <v>4.0945989999999997</v>
      </c>
      <c r="D595" s="11">
        <v>0.114563</v>
      </c>
      <c r="E595" s="12">
        <v>13.029861</v>
      </c>
      <c r="F595" s="13">
        <v>1953.7624659999999</v>
      </c>
      <c r="G595" s="10">
        <v>-9.6472239999999996</v>
      </c>
      <c r="H595" s="10">
        <f t="shared" si="9"/>
        <v>2.638816446990059</v>
      </c>
      <c r="I595" s="7" t="s">
        <v>1</v>
      </c>
      <c r="J595" s="9" t="s">
        <v>683</v>
      </c>
      <c r="K595" s="7" t="s">
        <v>434</v>
      </c>
    </row>
    <row r="596" spans="1:11" x14ac:dyDescent="0.25">
      <c r="A596" s="7" t="s">
        <v>445</v>
      </c>
      <c r="B596" s="10">
        <v>7.9534880000000001</v>
      </c>
      <c r="C596" s="11">
        <v>4.4869760000000003</v>
      </c>
      <c r="D596" s="11">
        <v>0.122945</v>
      </c>
      <c r="E596" s="12">
        <v>12.825995000000001</v>
      </c>
      <c r="F596" s="13">
        <v>1876.72093</v>
      </c>
      <c r="G596" s="10">
        <v>-8.919416</v>
      </c>
      <c r="H596" s="10">
        <f t="shared" si="9"/>
        <v>2.6986983525126926</v>
      </c>
      <c r="I596" s="7" t="s">
        <v>1</v>
      </c>
      <c r="J596" s="9" t="s">
        <v>690</v>
      </c>
      <c r="K596" s="7" t="s">
        <v>446</v>
      </c>
    </row>
    <row r="597" spans="1:11" x14ac:dyDescent="0.25">
      <c r="A597" s="7" t="s">
        <v>445</v>
      </c>
      <c r="B597" s="10">
        <v>7.9534880000000001</v>
      </c>
      <c r="C597" s="11">
        <v>4.4869760000000003</v>
      </c>
      <c r="D597" s="11">
        <v>0.122945</v>
      </c>
      <c r="E597" s="12">
        <v>12.825995000000001</v>
      </c>
      <c r="F597" s="13">
        <v>1876.72093</v>
      </c>
      <c r="G597" s="10">
        <v>-8.919416</v>
      </c>
      <c r="H597" s="10">
        <f t="shared" si="9"/>
        <v>2.6986983525126926</v>
      </c>
      <c r="I597" s="7" t="s">
        <v>447</v>
      </c>
      <c r="J597" s="9" t="s">
        <v>690</v>
      </c>
      <c r="K597" s="7" t="s">
        <v>446</v>
      </c>
    </row>
    <row r="598" spans="1:11" x14ac:dyDescent="0.25">
      <c r="A598" s="7" t="s">
        <v>445</v>
      </c>
      <c r="B598" s="10">
        <v>7.9534880000000001</v>
      </c>
      <c r="C598" s="11">
        <v>4.4869760000000003</v>
      </c>
      <c r="D598" s="11">
        <v>0.122945</v>
      </c>
      <c r="E598" s="12">
        <v>12.825995000000001</v>
      </c>
      <c r="F598" s="13">
        <v>1876.72093</v>
      </c>
      <c r="G598" s="10">
        <v>-8.919416</v>
      </c>
      <c r="H598" s="10">
        <f t="shared" si="9"/>
        <v>2.6986983525126926</v>
      </c>
      <c r="I598" s="7" t="s">
        <v>448</v>
      </c>
      <c r="J598" s="9" t="s">
        <v>690</v>
      </c>
      <c r="K598" s="7" t="s">
        <v>446</v>
      </c>
    </row>
    <row r="599" spans="1:11" x14ac:dyDescent="0.25">
      <c r="A599" s="7" t="s">
        <v>445</v>
      </c>
      <c r="B599" s="10">
        <v>7.9534880000000001</v>
      </c>
      <c r="C599" s="11">
        <v>4.4869760000000003</v>
      </c>
      <c r="D599" s="11">
        <v>0.122945</v>
      </c>
      <c r="E599" s="12">
        <v>12.825995000000001</v>
      </c>
      <c r="F599" s="13">
        <v>1876.72093</v>
      </c>
      <c r="G599" s="10">
        <v>-8.919416</v>
      </c>
      <c r="H599" s="10">
        <f t="shared" si="9"/>
        <v>2.6986983525126926</v>
      </c>
      <c r="I599" s="7" t="s">
        <v>449</v>
      </c>
      <c r="J599" s="9" t="s">
        <v>690</v>
      </c>
      <c r="K599" s="7" t="s">
        <v>446</v>
      </c>
    </row>
    <row r="600" spans="1:11" x14ac:dyDescent="0.25">
      <c r="A600" s="7" t="s">
        <v>568</v>
      </c>
      <c r="B600" s="10">
        <v>3.7</v>
      </c>
      <c r="C600" s="11">
        <v>3.8811439999999999</v>
      </c>
      <c r="D600" s="11">
        <v>0.18928800000000001</v>
      </c>
      <c r="E600" s="12">
        <v>6.4658340000000001</v>
      </c>
      <c r="F600" s="13">
        <v>917.99075000000005</v>
      </c>
      <c r="G600" s="10">
        <v>-1.54</v>
      </c>
      <c r="H600" s="10">
        <f t="shared" si="9"/>
        <v>3.8542700019711038</v>
      </c>
      <c r="I600" s="7" t="s">
        <v>1</v>
      </c>
      <c r="J600" s="9" t="s">
        <v>705</v>
      </c>
      <c r="K600" s="7" t="s">
        <v>566</v>
      </c>
    </row>
    <row r="601" spans="1:11" x14ac:dyDescent="0.25">
      <c r="A601" s="7" t="s">
        <v>573</v>
      </c>
      <c r="B601" s="10">
        <v>3.84375</v>
      </c>
      <c r="C601" s="11">
        <v>5.6741820000000001</v>
      </c>
      <c r="D601" s="11">
        <v>0.27253100000000002</v>
      </c>
      <c r="E601" s="12">
        <v>12.308304</v>
      </c>
      <c r="F601" s="13">
        <v>790.72565599999996</v>
      </c>
      <c r="G601" s="10">
        <v>-1.628906</v>
      </c>
      <c r="H601" s="10">
        <f t="shared" si="9"/>
        <v>5.9748639606259806</v>
      </c>
      <c r="I601" s="7" t="s">
        <v>1</v>
      </c>
      <c r="J601" s="9" t="s">
        <v>707</v>
      </c>
      <c r="K601" s="7" t="s">
        <v>566</v>
      </c>
    </row>
    <row r="602" spans="1:11" x14ac:dyDescent="0.25">
      <c r="A602" s="7" t="s">
        <v>262</v>
      </c>
      <c r="B602" s="10">
        <v>7.28</v>
      </c>
      <c r="C602" s="11">
        <v>5.8912389999999997</v>
      </c>
      <c r="D602" s="11">
        <v>0.133936</v>
      </c>
      <c r="E602" s="12">
        <v>14.500753</v>
      </c>
      <c r="F602" s="13">
        <v>1764.8387600000001</v>
      </c>
      <c r="G602" s="10">
        <v>-15.0848</v>
      </c>
      <c r="H602" s="10">
        <f t="shared" si="9"/>
        <v>1.6965084683645975</v>
      </c>
      <c r="I602" s="7" t="s">
        <v>7</v>
      </c>
      <c r="J602" s="9" t="s">
        <v>722</v>
      </c>
      <c r="K602" s="7" t="s">
        <v>263</v>
      </c>
    </row>
    <row r="603" spans="1:11" x14ac:dyDescent="0.25">
      <c r="A603" s="7" t="s">
        <v>257</v>
      </c>
      <c r="B603" s="10">
        <v>7.5967739999999999</v>
      </c>
      <c r="C603" s="11">
        <v>6.2648450000000002</v>
      </c>
      <c r="D603" s="11">
        <v>0.145623</v>
      </c>
      <c r="E603" s="12">
        <v>13.970568999999999</v>
      </c>
      <c r="F603" s="13">
        <v>1833.010419</v>
      </c>
      <c r="G603" s="10">
        <v>-16.959416999999998</v>
      </c>
      <c r="H603" s="10">
        <f t="shared" si="9"/>
        <v>1.5099692717242823</v>
      </c>
      <c r="I603" s="7" t="s">
        <v>255</v>
      </c>
      <c r="J603" s="9" t="s">
        <v>667</v>
      </c>
      <c r="K603" s="7" t="s">
        <v>256</v>
      </c>
    </row>
    <row r="604" spans="1:11" x14ac:dyDescent="0.25">
      <c r="A604" s="7" t="s">
        <v>452</v>
      </c>
      <c r="B604" s="10">
        <v>8.0909089999999999</v>
      </c>
      <c r="C604" s="11">
        <v>4.9136649999999999</v>
      </c>
      <c r="D604" s="11">
        <v>0.12962699999999999</v>
      </c>
      <c r="E604" s="12">
        <v>12.859133</v>
      </c>
      <c r="F604" s="13">
        <v>1855.727273</v>
      </c>
      <c r="G604" s="10">
        <v>-10.750413</v>
      </c>
      <c r="H604" s="10">
        <f t="shared" si="9"/>
        <v>2.2197327502891571</v>
      </c>
      <c r="I604" s="7" t="s">
        <v>255</v>
      </c>
      <c r="J604" s="9" t="s">
        <v>667</v>
      </c>
      <c r="K604" s="7" t="s">
        <v>256</v>
      </c>
    </row>
    <row r="605" spans="1:11" x14ac:dyDescent="0.25">
      <c r="A605" s="7" t="s">
        <v>453</v>
      </c>
      <c r="B605" s="10">
        <v>7.75</v>
      </c>
      <c r="C605" s="11">
        <v>5.8860919999999997</v>
      </c>
      <c r="D605" s="11">
        <v>0.13994400000000001</v>
      </c>
      <c r="E605" s="12">
        <v>13.2119</v>
      </c>
      <c r="F605" s="13">
        <v>1863</v>
      </c>
      <c r="G605" s="10">
        <v>-15.616667</v>
      </c>
      <c r="H605" s="10">
        <f t="shared" si="9"/>
        <v>1.5761218254829921</v>
      </c>
      <c r="I605" s="7" t="s">
        <v>255</v>
      </c>
      <c r="J605" s="9" t="s">
        <v>667</v>
      </c>
      <c r="K605" s="7" t="s">
        <v>256</v>
      </c>
    </row>
    <row r="606" spans="1:11" x14ac:dyDescent="0.25">
      <c r="A606" s="7" t="s">
        <v>474</v>
      </c>
      <c r="B606" s="10">
        <v>8</v>
      </c>
      <c r="C606" s="11">
        <v>3.351064</v>
      </c>
      <c r="D606" s="11">
        <v>0.19479199999999999</v>
      </c>
      <c r="E606" s="12">
        <v>13.381607000000001</v>
      </c>
      <c r="F606" s="13">
        <v>1944.2</v>
      </c>
      <c r="G606" s="10">
        <v>-3.984</v>
      </c>
      <c r="H606" s="10">
        <f t="shared" si="9"/>
        <v>6.5302510866967873</v>
      </c>
      <c r="I606" s="7" t="s">
        <v>397</v>
      </c>
      <c r="J606" s="9" t="s">
        <v>694</v>
      </c>
      <c r="K606" s="7" t="s">
        <v>367</v>
      </c>
    </row>
    <row r="607" spans="1:11" x14ac:dyDescent="0.25">
      <c r="A607" s="7" t="s">
        <v>445</v>
      </c>
      <c r="B607" s="10">
        <v>7.9534880000000001</v>
      </c>
      <c r="C607" s="11">
        <v>4.4869760000000003</v>
      </c>
      <c r="D607" s="11">
        <v>0.122945</v>
      </c>
      <c r="E607" s="12">
        <v>12.825995000000001</v>
      </c>
      <c r="F607" s="13">
        <v>1876.72093</v>
      </c>
      <c r="G607" s="10">
        <v>-8.919416</v>
      </c>
      <c r="H607" s="10">
        <f t="shared" si="9"/>
        <v>2.6986983525126926</v>
      </c>
      <c r="I607" s="7" t="s">
        <v>1</v>
      </c>
      <c r="J607" s="9" t="s">
        <v>689</v>
      </c>
      <c r="K607" s="7" t="s">
        <v>172</v>
      </c>
    </row>
    <row r="608" spans="1:11" x14ac:dyDescent="0.25">
      <c r="A608" s="7" t="s">
        <v>396</v>
      </c>
      <c r="B608" s="10">
        <v>8</v>
      </c>
      <c r="C608" s="11">
        <v>0.92408100000000004</v>
      </c>
      <c r="D608" s="11">
        <v>0.13836200000000001</v>
      </c>
      <c r="E608" s="12">
        <v>13.381607000000001</v>
      </c>
      <c r="F608" s="13">
        <v>1801.2</v>
      </c>
      <c r="G608" s="10">
        <v>-4.1920000000000002</v>
      </c>
      <c r="H608" s="10">
        <f t="shared" si="9"/>
        <v>5.7497496489503819</v>
      </c>
      <c r="I608" s="7" t="s">
        <v>405</v>
      </c>
      <c r="J608" s="9" t="s">
        <v>686</v>
      </c>
      <c r="K608" s="7" t="s">
        <v>401</v>
      </c>
    </row>
    <row r="609" spans="1:11" x14ac:dyDescent="0.25">
      <c r="A609" s="7" t="s">
        <v>396</v>
      </c>
      <c r="B609" s="10">
        <v>8</v>
      </c>
      <c r="C609" s="11">
        <v>0.92408100000000004</v>
      </c>
      <c r="D609" s="11">
        <v>0.13836200000000001</v>
      </c>
      <c r="E609" s="12">
        <v>13.381607000000001</v>
      </c>
      <c r="F609" s="13">
        <v>1801.2</v>
      </c>
      <c r="G609" s="10">
        <v>-4.1920000000000002</v>
      </c>
      <c r="H609" s="10">
        <f t="shared" si="9"/>
        <v>5.7497496489503819</v>
      </c>
      <c r="I609" s="7" t="s">
        <v>406</v>
      </c>
      <c r="J609" s="9" t="s">
        <v>686</v>
      </c>
      <c r="K609" s="7" t="s">
        <v>401</v>
      </c>
    </row>
    <row r="610" spans="1:11" x14ac:dyDescent="0.25">
      <c r="A610" s="7" t="s">
        <v>460</v>
      </c>
      <c r="B610" s="10">
        <v>8.9504950000000001</v>
      </c>
      <c r="C610" s="11">
        <v>5.0976499999999998</v>
      </c>
      <c r="D610" s="11">
        <v>0.136882</v>
      </c>
      <c r="E610" s="12">
        <v>13.710951</v>
      </c>
      <c r="F610" s="13">
        <v>1625.5180989999999</v>
      </c>
      <c r="G610" s="10">
        <v>1.733163</v>
      </c>
      <c r="H610" s="10">
        <f t="shared" si="9"/>
        <v>12.859378491810721</v>
      </c>
      <c r="I610" s="7" t="s">
        <v>1</v>
      </c>
      <c r="J610" s="9" t="s">
        <v>686</v>
      </c>
      <c r="K610" s="7" t="s">
        <v>458</v>
      </c>
    </row>
    <row r="611" spans="1:11" x14ac:dyDescent="0.25">
      <c r="A611" s="7" t="s">
        <v>461</v>
      </c>
      <c r="B611" s="10">
        <v>8.9212600000000002</v>
      </c>
      <c r="C611" s="11">
        <v>5.3712</v>
      </c>
      <c r="D611" s="11">
        <v>0.136797</v>
      </c>
      <c r="E611" s="12">
        <v>13.844295000000001</v>
      </c>
      <c r="F611" s="13">
        <v>1618.900441</v>
      </c>
      <c r="G611" s="10">
        <v>1.7081029999999999</v>
      </c>
      <c r="H611" s="10">
        <f t="shared" si="9"/>
        <v>13.121301982862919</v>
      </c>
      <c r="I611" s="7" t="s">
        <v>1</v>
      </c>
      <c r="J611" s="9" t="s">
        <v>686</v>
      </c>
      <c r="K611" s="7" t="s">
        <v>458</v>
      </c>
    </row>
    <row r="612" spans="1:11" x14ac:dyDescent="0.25">
      <c r="A612" s="7" t="s">
        <v>462</v>
      </c>
      <c r="B612" s="10">
        <v>8.901961</v>
      </c>
      <c r="C612" s="11">
        <v>5.5443889999999998</v>
      </c>
      <c r="D612" s="11">
        <v>0.136741</v>
      </c>
      <c r="E612" s="12">
        <v>13.921642</v>
      </c>
      <c r="F612" s="13">
        <v>1614.5319219999999</v>
      </c>
      <c r="G612" s="10">
        <v>1.691657</v>
      </c>
      <c r="H612" s="10">
        <f t="shared" si="9"/>
        <v>13.286934299125607</v>
      </c>
      <c r="I612" s="7" t="s">
        <v>1</v>
      </c>
      <c r="J612" s="9" t="s">
        <v>686</v>
      </c>
      <c r="K612" s="7" t="s">
        <v>458</v>
      </c>
    </row>
    <row r="613" spans="1:11" x14ac:dyDescent="0.25">
      <c r="A613" s="7" t="s">
        <v>463</v>
      </c>
      <c r="B613" s="10">
        <v>8.8076919999999994</v>
      </c>
      <c r="C613" s="11">
        <v>6.3225290000000003</v>
      </c>
      <c r="D613" s="11">
        <v>0.136467</v>
      </c>
      <c r="E613" s="12">
        <v>14.222383000000001</v>
      </c>
      <c r="F613" s="13">
        <v>1593.193385</v>
      </c>
      <c r="G613" s="10">
        <v>1.6124259999999999</v>
      </c>
      <c r="H613" s="10">
        <f t="shared" si="9"/>
        <v>14.052741964305003</v>
      </c>
      <c r="I613" s="7" t="s">
        <v>1</v>
      </c>
      <c r="J613" s="9" t="s">
        <v>686</v>
      </c>
      <c r="K613" s="7" t="s">
        <v>458</v>
      </c>
    </row>
    <row r="614" spans="1:11" x14ac:dyDescent="0.25">
      <c r="A614" s="7" t="s">
        <v>466</v>
      </c>
      <c r="B614" s="10">
        <v>9.4455449999999992</v>
      </c>
      <c r="C614" s="11">
        <v>5.8268829999999996</v>
      </c>
      <c r="D614" s="11">
        <v>3.5137000000000002E-2</v>
      </c>
      <c r="E614" s="12">
        <v>11.874003</v>
      </c>
      <c r="F614" s="13">
        <v>1654.6577030000001</v>
      </c>
      <c r="G614" s="10">
        <v>5.081855</v>
      </c>
      <c r="H614" s="10">
        <f t="shared" si="9"/>
        <v>3.8661887301772899</v>
      </c>
      <c r="I614" s="7" t="s">
        <v>1</v>
      </c>
      <c r="J614" s="9" t="s">
        <v>686</v>
      </c>
      <c r="K614" s="7" t="s">
        <v>465</v>
      </c>
    </row>
    <row r="615" spans="1:11" x14ac:dyDescent="0.25">
      <c r="A615" s="7" t="s">
        <v>467</v>
      </c>
      <c r="B615" s="10">
        <v>9.4320989999999991</v>
      </c>
      <c r="C615" s="11">
        <v>5.9167139999999998</v>
      </c>
      <c r="D615" s="11">
        <v>3.5236999999999997E-2</v>
      </c>
      <c r="E615" s="12">
        <v>11.93708</v>
      </c>
      <c r="F615" s="13">
        <v>1651.8188640000001</v>
      </c>
      <c r="G615" s="10">
        <v>5.0711779999999997</v>
      </c>
      <c r="H615" s="10">
        <f t="shared" si="9"/>
        <v>3.8882275331445912</v>
      </c>
      <c r="I615" s="7" t="s">
        <v>1</v>
      </c>
      <c r="J615" s="9" t="s">
        <v>686</v>
      </c>
      <c r="K615" s="7" t="s">
        <v>465</v>
      </c>
    </row>
    <row r="616" spans="1:11" x14ac:dyDescent="0.25">
      <c r="A616" s="7" t="s">
        <v>468</v>
      </c>
      <c r="B616" s="10">
        <v>9.405405</v>
      </c>
      <c r="C616" s="11">
        <v>6.0911289999999996</v>
      </c>
      <c r="D616" s="11">
        <v>3.5436000000000002E-2</v>
      </c>
      <c r="E616" s="12">
        <v>12.050808999999999</v>
      </c>
      <c r="F616" s="13">
        <v>1646.183037</v>
      </c>
      <c r="G616" s="10">
        <v>5.0499549999999997</v>
      </c>
      <c r="H616" s="10">
        <f t="shared" si="9"/>
        <v>3.9283196301604533</v>
      </c>
      <c r="I616" s="7" t="s">
        <v>1</v>
      </c>
      <c r="J616" s="9" t="s">
        <v>686</v>
      </c>
      <c r="K616" s="7" t="s">
        <v>465</v>
      </c>
    </row>
    <row r="617" spans="1:11" x14ac:dyDescent="0.25">
      <c r="A617" s="7" t="s">
        <v>469</v>
      </c>
      <c r="B617" s="10">
        <v>9.3658540000000006</v>
      </c>
      <c r="C617" s="11">
        <v>6.3407450000000001</v>
      </c>
      <c r="D617" s="11">
        <v>3.5728000000000003E-2</v>
      </c>
      <c r="E617" s="12">
        <v>12.198539999999999</v>
      </c>
      <c r="F617" s="13">
        <v>1637.83239</v>
      </c>
      <c r="G617" s="10">
        <v>5.0184410000000002</v>
      </c>
      <c r="H617" s="10">
        <f t="shared" si="9"/>
        <v>3.9811495089233091</v>
      </c>
      <c r="I617" s="7" t="s">
        <v>1</v>
      </c>
      <c r="J617" s="9" t="s">
        <v>686</v>
      </c>
      <c r="K617" s="7" t="s">
        <v>465</v>
      </c>
    </row>
    <row r="618" spans="1:11" x14ac:dyDescent="0.25">
      <c r="A618" s="7" t="s">
        <v>470</v>
      </c>
      <c r="B618" s="10">
        <v>9.2380949999999995</v>
      </c>
      <c r="C618" s="11">
        <v>7.0872330000000003</v>
      </c>
      <c r="D618" s="11">
        <v>3.6655E-2</v>
      </c>
      <c r="E618" s="12">
        <v>12.569172</v>
      </c>
      <c r="F618" s="13">
        <v>1610.8584760000001</v>
      </c>
      <c r="G618" s="10">
        <v>4.9161000000000001</v>
      </c>
      <c r="H618" s="10">
        <f t="shared" si="9"/>
        <v>4.1185405611158998</v>
      </c>
      <c r="I618" s="7" t="s">
        <v>1</v>
      </c>
      <c r="J618" s="9" t="s">
        <v>686</v>
      </c>
      <c r="K618" s="7" t="s">
        <v>465</v>
      </c>
    </row>
    <row r="619" spans="1:11" x14ac:dyDescent="0.25">
      <c r="A619" s="7" t="s">
        <v>471</v>
      </c>
      <c r="B619" s="10">
        <v>8.8888890000000007</v>
      </c>
      <c r="C619" s="11">
        <v>8.8106380000000009</v>
      </c>
      <c r="D619" s="11">
        <v>3.9078000000000002E-2</v>
      </c>
      <c r="E619" s="12">
        <v>13.14594</v>
      </c>
      <c r="F619" s="13">
        <v>1537.129778</v>
      </c>
      <c r="G619" s="10">
        <v>4.6320990000000002</v>
      </c>
      <c r="H619" s="10">
        <f t="shared" si="9"/>
        <v>4.3623885918244234</v>
      </c>
      <c r="I619" s="7" t="s">
        <v>1</v>
      </c>
      <c r="J619" s="9" t="s">
        <v>686</v>
      </c>
      <c r="K619" s="7" t="s">
        <v>465</v>
      </c>
    </row>
    <row r="620" spans="1:11" x14ac:dyDescent="0.25">
      <c r="A620" s="7" t="s">
        <v>579</v>
      </c>
      <c r="B620" s="10">
        <v>8.0877189999999999</v>
      </c>
      <c r="C620" s="11">
        <v>8.5784730000000007</v>
      </c>
      <c r="D620" s="11">
        <v>0.11545800000000001</v>
      </c>
      <c r="E620" s="12">
        <v>15.446104999999999</v>
      </c>
      <c r="F620" s="13">
        <v>1715.9792110000001</v>
      </c>
      <c r="G620" s="10">
        <v>-4.5503229999999997</v>
      </c>
      <c r="H620" s="10">
        <f t="shared" si="9"/>
        <v>5.8249040938243626</v>
      </c>
      <c r="I620" s="7" t="s">
        <v>1</v>
      </c>
      <c r="J620" s="9" t="s">
        <v>686</v>
      </c>
      <c r="K620" s="7" t="s">
        <v>34</v>
      </c>
    </row>
    <row r="621" spans="1:11" x14ac:dyDescent="0.25">
      <c r="A621" s="7" t="s">
        <v>580</v>
      </c>
      <c r="B621" s="10">
        <v>7.7540979999999999</v>
      </c>
      <c r="C621" s="11">
        <v>11.857863</v>
      </c>
      <c r="D621" s="11">
        <v>0.123572</v>
      </c>
      <c r="E621" s="12">
        <v>15.925094</v>
      </c>
      <c r="F621" s="13">
        <v>1757.4887699999999</v>
      </c>
      <c r="G621" s="10">
        <v>-8.7911850000000005</v>
      </c>
      <c r="H621" s="10">
        <f t="shared" si="9"/>
        <v>3.1836633930686675</v>
      </c>
      <c r="I621" s="7" t="s">
        <v>1</v>
      </c>
      <c r="J621" s="9" t="s">
        <v>686</v>
      </c>
      <c r="K621" s="7" t="s">
        <v>34</v>
      </c>
    </row>
    <row r="622" spans="1:11" x14ac:dyDescent="0.25">
      <c r="A622" s="7" t="s">
        <v>445</v>
      </c>
      <c r="B622" s="10">
        <v>7.9534880000000001</v>
      </c>
      <c r="C622" s="11">
        <v>4.4869760000000003</v>
      </c>
      <c r="D622" s="11">
        <v>0.122945</v>
      </c>
      <c r="E622" s="12">
        <v>12.825995000000001</v>
      </c>
      <c r="F622" s="13">
        <v>1876.72093</v>
      </c>
      <c r="G622" s="10">
        <v>-8.919416</v>
      </c>
      <c r="H622" s="10">
        <f t="shared" si="9"/>
        <v>2.6986983525126926</v>
      </c>
      <c r="I622" s="7" t="s">
        <v>450</v>
      </c>
      <c r="J622" s="9" t="s">
        <v>691</v>
      </c>
      <c r="K622" s="7" t="s">
        <v>446</v>
      </c>
    </row>
    <row r="623" spans="1:11" x14ac:dyDescent="0.25">
      <c r="A623" s="7" t="s">
        <v>3</v>
      </c>
      <c r="B623" s="10">
        <v>8.3333329999999997</v>
      </c>
      <c r="C623" s="11">
        <v>6.219919</v>
      </c>
      <c r="D623" s="11">
        <v>0.30280200000000002</v>
      </c>
      <c r="E623" s="12">
        <v>14.897512000000001</v>
      </c>
      <c r="F623" s="13">
        <v>1550.687167</v>
      </c>
      <c r="G623" s="10">
        <v>-7.088889</v>
      </c>
      <c r="H623" s="10">
        <f t="shared" si="9"/>
        <v>3.2588154051542499</v>
      </c>
      <c r="I623" s="7" t="s">
        <v>1</v>
      </c>
      <c r="J623" s="9" t="s">
        <v>626</v>
      </c>
      <c r="K623" s="7" t="s">
        <v>2</v>
      </c>
    </row>
    <row r="624" spans="1:11" x14ac:dyDescent="0.25">
      <c r="A624" s="7" t="s">
        <v>273</v>
      </c>
      <c r="B624" s="10">
        <v>7.8986010000000002</v>
      </c>
      <c r="C624" s="11">
        <v>5.4880279999999999</v>
      </c>
      <c r="D624" s="11">
        <v>0.122042</v>
      </c>
      <c r="E624" s="12">
        <v>11.635872000000001</v>
      </c>
      <c r="F624" s="13">
        <v>1666.33178</v>
      </c>
      <c r="G624" s="10">
        <v>-14.424289999999999</v>
      </c>
      <c r="H624" s="10">
        <f t="shared" si="9"/>
        <v>1.3442064255233472</v>
      </c>
      <c r="I624" s="7" t="s">
        <v>1</v>
      </c>
      <c r="J624" s="9" t="s">
        <v>673</v>
      </c>
      <c r="K624" s="7" t="s">
        <v>214</v>
      </c>
    </row>
    <row r="625" spans="1:11" x14ac:dyDescent="0.25">
      <c r="A625" s="7" t="s">
        <v>23</v>
      </c>
      <c r="B625" s="10">
        <v>8.2083329999999997</v>
      </c>
      <c r="C625" s="11">
        <v>3.5927730000000002</v>
      </c>
      <c r="D625" s="11">
        <v>0.107128</v>
      </c>
      <c r="E625" s="12">
        <v>14.26817</v>
      </c>
      <c r="F625" s="13">
        <v>1759.5431040000001</v>
      </c>
      <c r="G625" s="10">
        <v>-2.9809030000000001</v>
      </c>
      <c r="H625" s="10">
        <f t="shared" si="9"/>
        <v>8.4220989848377084</v>
      </c>
      <c r="I625" s="7" t="s">
        <v>24</v>
      </c>
      <c r="J625" s="9" t="s">
        <v>635</v>
      </c>
      <c r="K625" s="7" t="s">
        <v>25</v>
      </c>
    </row>
    <row r="626" spans="1:11" x14ac:dyDescent="0.25">
      <c r="A626" s="7" t="s">
        <v>30</v>
      </c>
      <c r="B626" s="10">
        <v>8.3333329999999997</v>
      </c>
      <c r="C626" s="11">
        <v>4.0036480000000001</v>
      </c>
      <c r="D626" s="11">
        <v>0.111542</v>
      </c>
      <c r="E626" s="12">
        <v>13.936987999999999</v>
      </c>
      <c r="F626" s="13">
        <v>1726.7452499999999</v>
      </c>
      <c r="G626" s="10">
        <v>-5.355556</v>
      </c>
      <c r="H626" s="10">
        <f t="shared" si="9"/>
        <v>4.4935815867310511</v>
      </c>
      <c r="I626" s="7" t="s">
        <v>1</v>
      </c>
      <c r="J626" s="9" t="s">
        <v>635</v>
      </c>
      <c r="K626" s="7" t="s">
        <v>31</v>
      </c>
    </row>
    <row r="627" spans="1:11" x14ac:dyDescent="0.25">
      <c r="A627" s="7" t="s">
        <v>32</v>
      </c>
      <c r="B627" s="10">
        <v>8.2727269999999997</v>
      </c>
      <c r="C627" s="11">
        <v>3.9462760000000001</v>
      </c>
      <c r="D627" s="11">
        <v>0.11065800000000001</v>
      </c>
      <c r="E627" s="12">
        <v>14.697982</v>
      </c>
      <c r="F627" s="13">
        <v>1692.9602729999999</v>
      </c>
      <c r="G627" s="10">
        <v>-1.923967</v>
      </c>
      <c r="H627" s="10">
        <f t="shared" si="9"/>
        <v>12.933225787796301</v>
      </c>
      <c r="I627" s="7" t="s">
        <v>620</v>
      </c>
      <c r="J627" s="9" t="s">
        <v>635</v>
      </c>
      <c r="K627" s="7" t="s">
        <v>617</v>
      </c>
    </row>
    <row r="628" spans="1:11" x14ac:dyDescent="0.25">
      <c r="A628" s="7" t="s">
        <v>32</v>
      </c>
      <c r="B628" s="10">
        <v>8.2727269999999997</v>
      </c>
      <c r="C628" s="11">
        <v>3.9462760000000001</v>
      </c>
      <c r="D628" s="11">
        <v>0.11065800000000001</v>
      </c>
      <c r="E628" s="12">
        <v>14.697982</v>
      </c>
      <c r="F628" s="13">
        <v>1692.9602729999999</v>
      </c>
      <c r="G628" s="10">
        <v>-1.923967</v>
      </c>
      <c r="H628" s="10">
        <f t="shared" si="9"/>
        <v>12.933225787796301</v>
      </c>
      <c r="I628" s="7" t="s">
        <v>621</v>
      </c>
      <c r="J628" s="9" t="s">
        <v>635</v>
      </c>
      <c r="K628" s="7" t="s">
        <v>622</v>
      </c>
    </row>
    <row r="629" spans="1:11" x14ac:dyDescent="0.25">
      <c r="A629" s="7" t="s">
        <v>206</v>
      </c>
      <c r="B629" s="10">
        <v>7.8837210000000004</v>
      </c>
      <c r="C629" s="11">
        <v>3.8636539999999999</v>
      </c>
      <c r="D629" s="11">
        <v>0.11094</v>
      </c>
      <c r="E629" s="12">
        <v>12.825995000000001</v>
      </c>
      <c r="F629" s="13">
        <v>1806.2783489999999</v>
      </c>
      <c r="G629" s="10">
        <v>-7.2969169999999997</v>
      </c>
      <c r="H629" s="10">
        <f t="shared" si="9"/>
        <v>3.1749459494855508</v>
      </c>
      <c r="I629" s="7" t="s">
        <v>1</v>
      </c>
      <c r="J629" s="9" t="s">
        <v>635</v>
      </c>
      <c r="K629" s="7" t="s">
        <v>207</v>
      </c>
    </row>
    <row r="630" spans="1:11" x14ac:dyDescent="0.25">
      <c r="A630" s="7" t="s">
        <v>206</v>
      </c>
      <c r="B630" s="10">
        <v>7.8837210000000004</v>
      </c>
      <c r="C630" s="11">
        <v>3.8636539999999999</v>
      </c>
      <c r="D630" s="11">
        <v>0.11094</v>
      </c>
      <c r="E630" s="12">
        <v>12.825995000000001</v>
      </c>
      <c r="F630" s="13">
        <v>1806.2783489999999</v>
      </c>
      <c r="G630" s="10">
        <v>-7.2969169999999997</v>
      </c>
      <c r="H630" s="10">
        <f t="shared" si="9"/>
        <v>3.1749459494855508</v>
      </c>
      <c r="I630" s="7" t="s">
        <v>208</v>
      </c>
      <c r="J630" s="9" t="s">
        <v>635</v>
      </c>
      <c r="K630" s="7" t="s">
        <v>207</v>
      </c>
    </row>
    <row r="631" spans="1:11" x14ac:dyDescent="0.25">
      <c r="A631" s="7" t="s">
        <v>206</v>
      </c>
      <c r="B631" s="10">
        <v>7.8837210000000004</v>
      </c>
      <c r="C631" s="11">
        <v>3.8636539999999999</v>
      </c>
      <c r="D631" s="11">
        <v>0.11094</v>
      </c>
      <c r="E631" s="12">
        <v>12.825995000000001</v>
      </c>
      <c r="F631" s="13">
        <v>1806.2783489999999</v>
      </c>
      <c r="G631" s="10">
        <v>-7.2969169999999997</v>
      </c>
      <c r="H631" s="10">
        <f t="shared" si="9"/>
        <v>3.1749459494855508</v>
      </c>
      <c r="I631" s="7" t="s">
        <v>1</v>
      </c>
      <c r="J631" s="9" t="s">
        <v>635</v>
      </c>
      <c r="K631" s="7" t="s">
        <v>172</v>
      </c>
    </row>
    <row r="632" spans="1:11" x14ac:dyDescent="0.25">
      <c r="A632" s="7" t="s">
        <v>597</v>
      </c>
      <c r="B632" s="10">
        <v>8.2857140000000005</v>
      </c>
      <c r="C632" s="11">
        <v>3.1630560000000001</v>
      </c>
      <c r="D632" s="11">
        <v>3.2071000000000002E-2</v>
      </c>
      <c r="E632" s="12">
        <v>11.239354000000001</v>
      </c>
      <c r="F632" s="13">
        <v>1757.2857140000001</v>
      </c>
      <c r="G632" s="10">
        <v>-10.873469</v>
      </c>
      <c r="H632" s="10">
        <f t="shared" si="9"/>
        <v>1.8164172095206008</v>
      </c>
      <c r="I632" s="7" t="s">
        <v>1</v>
      </c>
      <c r="J632" s="9" t="s">
        <v>713</v>
      </c>
      <c r="K632" s="7" t="s">
        <v>294</v>
      </c>
    </row>
    <row r="633" spans="1:11" x14ac:dyDescent="0.25">
      <c r="A633" s="7" t="s">
        <v>598</v>
      </c>
      <c r="B633" s="10">
        <v>8</v>
      </c>
      <c r="C633" s="11">
        <v>3.4638800000000001</v>
      </c>
      <c r="D633" s="11">
        <v>3.1411000000000001E-2</v>
      </c>
      <c r="E633" s="12">
        <v>11.468070000000001</v>
      </c>
      <c r="F633" s="13">
        <v>1752.6</v>
      </c>
      <c r="G633" s="10">
        <v>-13.866667</v>
      </c>
      <c r="H633" s="10">
        <f t="shared" si="9"/>
        <v>1.4494427162633965</v>
      </c>
      <c r="I633" s="7" t="s">
        <v>1</v>
      </c>
      <c r="J633" s="9" t="s">
        <v>713</v>
      </c>
      <c r="K633" s="7" t="s">
        <v>294</v>
      </c>
    </row>
    <row r="634" spans="1:11" x14ac:dyDescent="0.25">
      <c r="A634" s="7" t="s">
        <v>440</v>
      </c>
      <c r="B634" s="10">
        <v>7.8</v>
      </c>
      <c r="C634" s="11">
        <v>1.109618</v>
      </c>
      <c r="D634" s="11">
        <v>0.11225</v>
      </c>
      <c r="E634" s="12">
        <v>11.076349</v>
      </c>
      <c r="F634" s="13">
        <v>1933.4</v>
      </c>
      <c r="G634" s="10">
        <v>-4.4480000000000004</v>
      </c>
      <c r="H634" s="10">
        <f t="shared" si="9"/>
        <v>4.8145263391636695</v>
      </c>
      <c r="I634" s="7" t="s">
        <v>166</v>
      </c>
      <c r="J634" s="9" t="s">
        <v>688</v>
      </c>
      <c r="K634" s="7" t="s">
        <v>167</v>
      </c>
    </row>
    <row r="635" spans="1:11" x14ac:dyDescent="0.25">
      <c r="A635" s="7" t="s">
        <v>456</v>
      </c>
      <c r="B635" s="10">
        <v>7.4</v>
      </c>
      <c r="C635" s="11">
        <v>1.9615419999999999</v>
      </c>
      <c r="D635" s="11">
        <v>0.14291300000000001</v>
      </c>
      <c r="E635" s="12">
        <v>13.381607000000001</v>
      </c>
      <c r="F635" s="13">
        <v>1875.6</v>
      </c>
      <c r="G635" s="10">
        <v>-9.1839999999999993</v>
      </c>
      <c r="H635" s="10">
        <f t="shared" si="9"/>
        <v>2.7328551926393727</v>
      </c>
      <c r="I635" s="7" t="s">
        <v>397</v>
      </c>
      <c r="J635" s="9" t="s">
        <v>688</v>
      </c>
      <c r="K635" s="7" t="s">
        <v>367</v>
      </c>
    </row>
    <row r="636" spans="1:11" x14ac:dyDescent="0.25">
      <c r="A636" s="7" t="s">
        <v>476</v>
      </c>
      <c r="B636" s="10">
        <v>7.8</v>
      </c>
      <c r="C636" s="11">
        <v>1.934061</v>
      </c>
      <c r="D636" s="11">
        <v>0.14338799999999999</v>
      </c>
      <c r="E636" s="12">
        <v>13.381607000000001</v>
      </c>
      <c r="F636" s="13">
        <v>1801.8</v>
      </c>
      <c r="G636" s="10">
        <v>-8.8640000000000008</v>
      </c>
      <c r="H636" s="10">
        <f t="shared" si="9"/>
        <v>2.720101477053249</v>
      </c>
      <c r="I636" s="7" t="s">
        <v>397</v>
      </c>
      <c r="J636" s="9" t="s">
        <v>688</v>
      </c>
      <c r="K636" s="7" t="s">
        <v>367</v>
      </c>
    </row>
    <row r="637" spans="1:11" x14ac:dyDescent="0.25">
      <c r="A637" s="7" t="s">
        <v>499</v>
      </c>
      <c r="B637" s="10">
        <v>7.75</v>
      </c>
      <c r="C637" s="11">
        <v>6.8261510000000003</v>
      </c>
      <c r="D637" s="11">
        <v>0.14713899999999999</v>
      </c>
      <c r="E637" s="12">
        <v>11.526289</v>
      </c>
      <c r="F637" s="13">
        <v>1812.5</v>
      </c>
      <c r="G637" s="10">
        <v>-20.5</v>
      </c>
      <c r="H637" s="10">
        <f t="shared" si="9"/>
        <v>1.0190926250000001</v>
      </c>
      <c r="I637" s="7" t="s">
        <v>1</v>
      </c>
      <c r="J637" s="9" t="s">
        <v>696</v>
      </c>
      <c r="K637" s="7" t="s">
        <v>286</v>
      </c>
    </row>
    <row r="638" spans="1:11" x14ac:dyDescent="0.25">
      <c r="A638" s="7" t="s">
        <v>569</v>
      </c>
      <c r="B638" s="10">
        <v>2.8</v>
      </c>
      <c r="C638" s="11">
        <v>5.1955799999999996</v>
      </c>
      <c r="D638" s="11">
        <v>0.226605</v>
      </c>
      <c r="E638" s="12">
        <v>12.946554000000001</v>
      </c>
      <c r="F638" s="13">
        <v>1315.3646000000001</v>
      </c>
      <c r="G638" s="10">
        <v>-9.84</v>
      </c>
      <c r="H638" s="10">
        <f t="shared" si="9"/>
        <v>1.7306340267874394</v>
      </c>
      <c r="I638" s="7" t="s">
        <v>572</v>
      </c>
      <c r="J638" s="9" t="s">
        <v>706</v>
      </c>
      <c r="K638" s="7" t="s">
        <v>571</v>
      </c>
    </row>
    <row r="639" spans="1:11" x14ac:dyDescent="0.25">
      <c r="A639" s="7" t="s">
        <v>604</v>
      </c>
      <c r="B639" s="10">
        <v>8.25</v>
      </c>
      <c r="C639" s="11">
        <v>1.0773619999999999</v>
      </c>
      <c r="D639" s="11">
        <v>4.3589000000000003E-2</v>
      </c>
      <c r="E639" s="12">
        <v>11.526289</v>
      </c>
      <c r="F639" s="13">
        <v>2391.1999999999998</v>
      </c>
      <c r="G639" s="10">
        <v>-8.6750000000000007</v>
      </c>
      <c r="H639" s="10">
        <f t="shared" si="9"/>
        <v>3.177136859573487</v>
      </c>
      <c r="I639" s="7" t="s">
        <v>605</v>
      </c>
      <c r="J639" s="9" t="s">
        <v>706</v>
      </c>
      <c r="K639" s="7" t="s">
        <v>606</v>
      </c>
    </row>
    <row r="640" spans="1:11" x14ac:dyDescent="0.25">
      <c r="A640" s="7" t="s">
        <v>607</v>
      </c>
      <c r="B640" s="10">
        <v>7.6666670000000003</v>
      </c>
      <c r="C640" s="11">
        <v>0.78079900000000002</v>
      </c>
      <c r="D640" s="11">
        <v>4.9889000000000003E-2</v>
      </c>
      <c r="E640" s="12">
        <v>9.1343680000000003</v>
      </c>
      <c r="F640" s="13">
        <v>2579</v>
      </c>
      <c r="G640" s="10">
        <v>-12.533333000000001</v>
      </c>
      <c r="H640" s="10">
        <f t="shared" si="9"/>
        <v>1.8795906142444314</v>
      </c>
      <c r="I640" s="7" t="s">
        <v>605</v>
      </c>
      <c r="J640" s="9" t="s">
        <v>706</v>
      </c>
      <c r="K640" s="7" t="s">
        <v>606</v>
      </c>
    </row>
    <row r="641" spans="1:11" x14ac:dyDescent="0.25">
      <c r="A641" s="7" t="s">
        <v>576</v>
      </c>
      <c r="B641" s="10">
        <v>3</v>
      </c>
      <c r="C641" s="11">
        <v>5.0718319999999997</v>
      </c>
      <c r="D641" s="11">
        <v>5.9126999999999999E-2</v>
      </c>
      <c r="E641" s="12">
        <v>13.381607000000001</v>
      </c>
      <c r="F641" s="13">
        <v>1731.4</v>
      </c>
      <c r="G641" s="10">
        <v>1.6E-2</v>
      </c>
      <c r="H641" s="10">
        <f t="shared" si="9"/>
        <v>1448.0571474875001</v>
      </c>
      <c r="I641" s="7" t="s">
        <v>1</v>
      </c>
      <c r="J641" s="9" t="s">
        <v>710</v>
      </c>
      <c r="K641" s="7" t="s">
        <v>577</v>
      </c>
    </row>
    <row r="642" spans="1:11" x14ac:dyDescent="0.25">
      <c r="A642" s="7" t="s">
        <v>578</v>
      </c>
      <c r="B642" s="10">
        <v>3</v>
      </c>
      <c r="C642" s="11">
        <v>1.371958</v>
      </c>
      <c r="D642" s="11">
        <v>5.6000000000000001E-2</v>
      </c>
      <c r="E642" s="12">
        <v>13.381607000000001</v>
      </c>
      <c r="F642" s="13">
        <v>1726.8</v>
      </c>
      <c r="G642" s="10">
        <v>0</v>
      </c>
      <c r="H642" s="10" t="e">
        <f t="shared" ref="H642:H649" si="10">(F642*E642)/(1000*ABS(G642))</f>
        <v>#DIV/0!</v>
      </c>
      <c r="I642" s="7" t="s">
        <v>1</v>
      </c>
      <c r="J642" s="9" t="s">
        <v>710</v>
      </c>
      <c r="K642" s="7" t="s">
        <v>577</v>
      </c>
    </row>
    <row r="643" spans="1:11" x14ac:dyDescent="0.25">
      <c r="A643" s="7" t="s">
        <v>567</v>
      </c>
      <c r="B643" s="10">
        <v>4.28125</v>
      </c>
      <c r="C643" s="11">
        <v>7.1408240000000003</v>
      </c>
      <c r="D643" s="11">
        <v>0.26414399999999999</v>
      </c>
      <c r="E643" s="12">
        <v>12.308304</v>
      </c>
      <c r="F643" s="13">
        <v>844.01890600000002</v>
      </c>
      <c r="G643" s="10">
        <v>-2.390625</v>
      </c>
      <c r="H643" s="10">
        <f t="shared" si="10"/>
        <v>4.3454917759144251</v>
      </c>
      <c r="I643" s="7" t="s">
        <v>1</v>
      </c>
      <c r="J643" s="9" t="s">
        <v>704</v>
      </c>
      <c r="K643" s="7" t="s">
        <v>566</v>
      </c>
    </row>
    <row r="644" spans="1:11" x14ac:dyDescent="0.25">
      <c r="A644" s="7" t="s">
        <v>66</v>
      </c>
      <c r="B644" s="10">
        <v>8.1999999999999993</v>
      </c>
      <c r="C644" s="11">
        <v>4.688682</v>
      </c>
      <c r="D644" s="11">
        <v>0.118239</v>
      </c>
      <c r="E644" s="12">
        <v>13.483293</v>
      </c>
      <c r="F644" s="13">
        <v>1674.0177329999999</v>
      </c>
      <c r="G644" s="10">
        <v>-8.6257780000000004</v>
      </c>
      <c r="H644" s="10">
        <f t="shared" si="10"/>
        <v>2.6167229879130631</v>
      </c>
      <c r="I644" s="7" t="s">
        <v>1</v>
      </c>
      <c r="J644" s="9" t="s">
        <v>643</v>
      </c>
      <c r="K644" s="7" t="s">
        <v>5</v>
      </c>
    </row>
    <row r="645" spans="1:11" x14ac:dyDescent="0.25">
      <c r="A645" s="7" t="s">
        <v>581</v>
      </c>
      <c r="B645" s="10">
        <v>7.461538</v>
      </c>
      <c r="C645" s="11">
        <v>14.120168</v>
      </c>
      <c r="D645" s="11">
        <v>0.130272</v>
      </c>
      <c r="E645" s="12">
        <v>16.006343000000001</v>
      </c>
      <c r="F645" s="13">
        <v>1793.8894620000001</v>
      </c>
      <c r="G645" s="10">
        <v>-11.985799</v>
      </c>
      <c r="H645" s="10">
        <f t="shared" si="10"/>
        <v>2.39563587148904</v>
      </c>
      <c r="I645" s="7" t="s">
        <v>1</v>
      </c>
      <c r="J645" s="9" t="s">
        <v>711</v>
      </c>
      <c r="K645" s="7" t="s">
        <v>34</v>
      </c>
    </row>
    <row r="646" spans="1:11" x14ac:dyDescent="0.25">
      <c r="A646" s="7" t="s">
        <v>275</v>
      </c>
      <c r="B646" s="10">
        <v>7.3333329999999997</v>
      </c>
      <c r="C646" s="11">
        <v>10.551306</v>
      </c>
      <c r="D646" s="11">
        <v>0.27516200000000002</v>
      </c>
      <c r="E646" s="12">
        <v>14.897512000000001</v>
      </c>
      <c r="F646" s="13">
        <v>1481.1571670000001</v>
      </c>
      <c r="G646" s="10">
        <v>-16.3</v>
      </c>
      <c r="H646" s="10">
        <f t="shared" si="10"/>
        <v>1.3537151330839574</v>
      </c>
      <c r="I646" s="7" t="s">
        <v>1</v>
      </c>
      <c r="J646" s="9" t="s">
        <v>674</v>
      </c>
      <c r="K646" s="7" t="s">
        <v>88</v>
      </c>
    </row>
    <row r="647" spans="1:11" x14ac:dyDescent="0.25">
      <c r="A647" s="7" t="s">
        <v>384</v>
      </c>
      <c r="B647" s="10">
        <v>7.2</v>
      </c>
      <c r="C647" s="11">
        <v>7.6087530000000001</v>
      </c>
      <c r="D647" s="11">
        <v>0.16605200000000001</v>
      </c>
      <c r="E647" s="12">
        <v>14.213343</v>
      </c>
      <c r="F647" s="13">
        <v>1826.949333</v>
      </c>
      <c r="G647" s="10">
        <v>-15.623111</v>
      </c>
      <c r="H647" s="10">
        <f t="shared" si="10"/>
        <v>1.6620926212167486</v>
      </c>
      <c r="I647" s="7" t="s">
        <v>1</v>
      </c>
      <c r="J647" s="9" t="s">
        <v>674</v>
      </c>
      <c r="K647" s="7" t="s">
        <v>60</v>
      </c>
    </row>
    <row r="648" spans="1:11" x14ac:dyDescent="0.25">
      <c r="A648" s="7" t="s">
        <v>533</v>
      </c>
      <c r="B648" s="10">
        <v>3.8</v>
      </c>
      <c r="C648" s="11">
        <v>10.951312</v>
      </c>
      <c r="D648" s="11">
        <v>0.16255500000000001</v>
      </c>
      <c r="E648" s="12">
        <v>13.381607000000001</v>
      </c>
      <c r="F648" s="13">
        <v>1796.2646</v>
      </c>
      <c r="G648" s="10">
        <v>-14.736000000000001</v>
      </c>
      <c r="H648" s="10">
        <f t="shared" si="10"/>
        <v>1.6311690380844328</v>
      </c>
      <c r="I648" s="7" t="s">
        <v>1</v>
      </c>
      <c r="J648" s="9" t="s">
        <v>674</v>
      </c>
      <c r="K648" s="7" t="s">
        <v>60</v>
      </c>
    </row>
    <row r="649" spans="1:11" x14ac:dyDescent="0.25">
      <c r="A649" s="7" t="s">
        <v>590</v>
      </c>
      <c r="B649" s="10">
        <v>6</v>
      </c>
      <c r="C649" s="11">
        <v>11.465254</v>
      </c>
      <c r="D649" s="11">
        <v>0.20466799999999999</v>
      </c>
      <c r="E649" s="12">
        <v>14.897512000000001</v>
      </c>
      <c r="F649" s="13">
        <v>1816.4366669999999</v>
      </c>
      <c r="G649" s="10">
        <v>-24.777778000000001</v>
      </c>
      <c r="H649" s="10">
        <f t="shared" si="10"/>
        <v>1.0921232341282783</v>
      </c>
      <c r="I649" s="7" t="s">
        <v>1</v>
      </c>
      <c r="J649" s="9" t="s">
        <v>674</v>
      </c>
      <c r="K649" s="7" t="s">
        <v>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563"/>
  <sheetViews>
    <sheetView topLeftCell="L1" zoomScale="85" zoomScaleNormal="85" workbookViewId="0">
      <pane ySplit="1" topLeftCell="A297" activePane="bottomLeft" state="frozen"/>
      <selection pane="bottomLeft" activeCell="T338" sqref="T298:T338"/>
    </sheetView>
  </sheetViews>
  <sheetFormatPr defaultRowHeight="15" x14ac:dyDescent="0.25"/>
  <cols>
    <col min="1" max="1" width="25.140625" bestFit="1" customWidth="1"/>
    <col min="2" max="2" width="9.85546875" bestFit="1" customWidth="1"/>
    <col min="3" max="3" width="10.85546875" bestFit="1" customWidth="1"/>
    <col min="4" max="4" width="9.85546875" bestFit="1" customWidth="1"/>
    <col min="5" max="5" width="10.7109375" bestFit="1" customWidth="1"/>
    <col min="6" max="6" width="12.85546875" bestFit="1" customWidth="1"/>
    <col min="7" max="7" width="11.28515625" bestFit="1" customWidth="1"/>
    <col min="8" max="8" width="11.28515625" customWidth="1"/>
    <col min="10" max="10" width="0" hidden="1" customWidth="1"/>
    <col min="13" max="13" width="20.85546875" bestFit="1" customWidth="1"/>
    <col min="15" max="15" width="20.85546875" bestFit="1" customWidth="1"/>
    <col min="26" max="26" width="10.140625" bestFit="1" customWidth="1"/>
    <col min="28" max="28" width="9.140625" customWidth="1"/>
  </cols>
  <sheetData>
    <row r="1" spans="1:15" s="2" customFormat="1" ht="15.75" x14ac:dyDescent="0.25">
      <c r="A1" s="21" t="s">
        <v>608</v>
      </c>
      <c r="B1" s="21" t="s">
        <v>609</v>
      </c>
      <c r="C1" s="21" t="s">
        <v>610</v>
      </c>
      <c r="D1" s="21" t="s">
        <v>623</v>
      </c>
      <c r="E1" s="21" t="s">
        <v>611</v>
      </c>
      <c r="F1" s="21" t="s">
        <v>612</v>
      </c>
      <c r="G1" s="21" t="s">
        <v>613</v>
      </c>
      <c r="H1" s="22" t="s">
        <v>726</v>
      </c>
      <c r="I1" s="21" t="s">
        <v>614</v>
      </c>
      <c r="J1" s="21" t="s">
        <v>714</v>
      </c>
      <c r="K1" s="21" t="s">
        <v>615</v>
      </c>
      <c r="L1" s="21" t="s">
        <v>624</v>
      </c>
      <c r="M1" s="22" t="s">
        <v>726</v>
      </c>
    </row>
    <row r="2" spans="1:15" x14ac:dyDescent="0.25">
      <c r="A2" s="21" t="s">
        <v>569</v>
      </c>
      <c r="B2" s="23">
        <v>2.8</v>
      </c>
      <c r="C2" s="24">
        <v>5.1955799999999996</v>
      </c>
      <c r="D2" s="24">
        <v>0.226605</v>
      </c>
      <c r="E2" s="25">
        <v>12.946554000000001</v>
      </c>
      <c r="F2" s="26">
        <v>1315.3646000000001</v>
      </c>
      <c r="G2" s="23">
        <v>-9.84</v>
      </c>
      <c r="H2" s="23">
        <f t="shared" ref="H2:H65" si="0">(F2*E2)/(1000*ABS(G2))</f>
        <v>1.7306340267874394</v>
      </c>
      <c r="I2" s="23" t="s">
        <v>570</v>
      </c>
      <c r="J2" s="21" t="s">
        <v>634</v>
      </c>
      <c r="K2" s="21" t="s">
        <v>571</v>
      </c>
      <c r="L2" s="22"/>
      <c r="M2" s="22"/>
      <c r="O2" s="6"/>
    </row>
    <row r="3" spans="1:15" hidden="1" x14ac:dyDescent="0.25">
      <c r="A3" t="s">
        <v>568</v>
      </c>
      <c r="B3">
        <v>3.7</v>
      </c>
      <c r="C3">
        <v>3.8811439999999999</v>
      </c>
      <c r="D3">
        <v>0.18928800000000001</v>
      </c>
      <c r="E3">
        <v>6.4658340000000001</v>
      </c>
      <c r="F3">
        <v>917.99075000000005</v>
      </c>
      <c r="G3">
        <v>-1.54</v>
      </c>
      <c r="H3">
        <f t="shared" si="0"/>
        <v>3.8542700019711038</v>
      </c>
      <c r="I3" t="s">
        <v>1</v>
      </c>
      <c r="J3" t="s">
        <v>705</v>
      </c>
      <c r="K3" t="s">
        <v>566</v>
      </c>
    </row>
    <row r="4" spans="1:15" hidden="1" x14ac:dyDescent="0.25">
      <c r="A4" t="s">
        <v>573</v>
      </c>
      <c r="B4">
        <v>3.84375</v>
      </c>
      <c r="C4">
        <v>5.6741820000000001</v>
      </c>
      <c r="D4">
        <v>0.27253100000000002</v>
      </c>
      <c r="E4">
        <v>12.308304</v>
      </c>
      <c r="F4">
        <v>790.72565599999996</v>
      </c>
      <c r="G4">
        <v>-1.628906</v>
      </c>
      <c r="H4">
        <f t="shared" si="0"/>
        <v>5.9748639606259806</v>
      </c>
      <c r="I4" t="s">
        <v>1</v>
      </c>
      <c r="J4" t="s">
        <v>707</v>
      </c>
      <c r="K4" t="s">
        <v>566</v>
      </c>
    </row>
    <row r="5" spans="1:15" hidden="1" x14ac:dyDescent="0.25">
      <c r="A5" t="s">
        <v>343</v>
      </c>
      <c r="B5">
        <v>6.75</v>
      </c>
      <c r="C5">
        <v>5.8151780000000004</v>
      </c>
      <c r="D5">
        <v>0.13192000000000001</v>
      </c>
      <c r="E5">
        <v>13.864045000000001</v>
      </c>
      <c r="F5">
        <v>1789.1178749999999</v>
      </c>
      <c r="G5">
        <v>-9.6937499999999996</v>
      </c>
      <c r="H5">
        <f t="shared" si="0"/>
        <v>2.5588044595027077</v>
      </c>
      <c r="I5" t="s">
        <v>1</v>
      </c>
      <c r="J5" t="s">
        <v>627</v>
      </c>
      <c r="K5" t="s">
        <v>337</v>
      </c>
    </row>
    <row r="6" spans="1:15" hidden="1" x14ac:dyDescent="0.25">
      <c r="A6" t="s">
        <v>342</v>
      </c>
      <c r="B6">
        <v>6.8571429999999998</v>
      </c>
      <c r="C6">
        <v>6.0605770000000003</v>
      </c>
      <c r="D6">
        <v>0.13760900000000001</v>
      </c>
      <c r="E6">
        <v>14.532579</v>
      </c>
      <c r="F6">
        <v>1733.2775710000001</v>
      </c>
      <c r="G6">
        <v>-11.591837</v>
      </c>
      <c r="H6">
        <f t="shared" si="0"/>
        <v>2.1729940844997744</v>
      </c>
      <c r="I6" t="s">
        <v>1</v>
      </c>
      <c r="J6" t="s">
        <v>627</v>
      </c>
      <c r="K6" t="s">
        <v>337</v>
      </c>
    </row>
    <row r="7" spans="1:15" hidden="1" x14ac:dyDescent="0.25">
      <c r="A7" t="s">
        <v>103</v>
      </c>
      <c r="B7">
        <v>6.8666669999999996</v>
      </c>
      <c r="C7">
        <v>6.4864940000000004</v>
      </c>
      <c r="D7">
        <v>0.13578799999999999</v>
      </c>
      <c r="E7">
        <v>14.213343</v>
      </c>
      <c r="F7">
        <v>1490.3903330000001</v>
      </c>
      <c r="G7">
        <v>-10.947556000000001</v>
      </c>
      <c r="H7">
        <f t="shared" si="0"/>
        <v>1.9349916097084336</v>
      </c>
      <c r="I7" t="s">
        <v>1</v>
      </c>
      <c r="J7" t="s">
        <v>627</v>
      </c>
      <c r="K7" t="s">
        <v>27</v>
      </c>
    </row>
    <row r="8" spans="1:15" hidden="1" x14ac:dyDescent="0.25">
      <c r="A8" t="s">
        <v>341</v>
      </c>
      <c r="B8">
        <v>6.9230770000000001</v>
      </c>
      <c r="C8">
        <v>6.2067709999999998</v>
      </c>
      <c r="D8">
        <v>0.14099500000000001</v>
      </c>
      <c r="E8">
        <v>14.785049000000001</v>
      </c>
      <c r="F8">
        <v>1698.9143079999999</v>
      </c>
      <c r="G8">
        <v>-12.823669000000001</v>
      </c>
      <c r="H8">
        <f t="shared" si="0"/>
        <v>1.9587632284162273</v>
      </c>
      <c r="I8" t="s">
        <v>1</v>
      </c>
      <c r="J8" t="s">
        <v>627</v>
      </c>
      <c r="K8" t="s">
        <v>337</v>
      </c>
    </row>
    <row r="9" spans="1:15" hidden="1" x14ac:dyDescent="0.25">
      <c r="A9" t="s">
        <v>102</v>
      </c>
      <c r="B9">
        <v>6.9726030000000003</v>
      </c>
      <c r="C9">
        <v>6.3307120000000001</v>
      </c>
      <c r="D9">
        <v>0.13405900000000001</v>
      </c>
      <c r="E9">
        <v>14.346192</v>
      </c>
      <c r="F9">
        <v>1505.652452</v>
      </c>
      <c r="G9">
        <v>-10.509289000000001</v>
      </c>
      <c r="H9">
        <f t="shared" si="0"/>
        <v>2.0553606587146653</v>
      </c>
      <c r="I9" t="s">
        <v>1</v>
      </c>
      <c r="J9" t="s">
        <v>627</v>
      </c>
      <c r="K9" t="s">
        <v>27</v>
      </c>
    </row>
    <row r="10" spans="1:15" hidden="1" x14ac:dyDescent="0.25">
      <c r="A10" t="s">
        <v>4</v>
      </c>
      <c r="B10">
        <v>7</v>
      </c>
      <c r="C10">
        <v>5.2965080000000002</v>
      </c>
      <c r="D10">
        <v>0.117787</v>
      </c>
      <c r="E10">
        <v>13.14594</v>
      </c>
      <c r="F10">
        <v>1638.029556</v>
      </c>
      <c r="G10">
        <v>-6.775309</v>
      </c>
      <c r="H10">
        <f t="shared" si="0"/>
        <v>3.1782223159715137</v>
      </c>
      <c r="I10" t="s">
        <v>1</v>
      </c>
      <c r="J10" t="s">
        <v>627</v>
      </c>
      <c r="K10" t="s">
        <v>5</v>
      </c>
    </row>
    <row r="11" spans="1:15" hidden="1" x14ac:dyDescent="0.25">
      <c r="A11" t="s">
        <v>338</v>
      </c>
      <c r="B11">
        <v>7</v>
      </c>
      <c r="C11">
        <v>6.3730929999999999</v>
      </c>
      <c r="D11">
        <v>0.144847</v>
      </c>
      <c r="E11">
        <v>14.897512000000001</v>
      </c>
      <c r="F11">
        <v>1658.8238329999999</v>
      </c>
      <c r="G11">
        <v>-14.322222</v>
      </c>
      <c r="H11">
        <f t="shared" si="0"/>
        <v>1.725454888075572</v>
      </c>
      <c r="I11" t="s">
        <v>1</v>
      </c>
      <c r="J11" t="s">
        <v>627</v>
      </c>
      <c r="K11" t="s">
        <v>337</v>
      </c>
    </row>
    <row r="12" spans="1:15" hidden="1" x14ac:dyDescent="0.25">
      <c r="A12" t="s">
        <v>336</v>
      </c>
      <c r="B12">
        <v>7.0909089999999999</v>
      </c>
      <c r="C12">
        <v>6.5642250000000004</v>
      </c>
      <c r="D12">
        <v>0.14927000000000001</v>
      </c>
      <c r="E12">
        <v>14.697982</v>
      </c>
      <c r="F12">
        <v>1611.444182</v>
      </c>
      <c r="G12">
        <v>-16.178512000000001</v>
      </c>
      <c r="H12">
        <f t="shared" si="0"/>
        <v>1.4639775018271595</v>
      </c>
      <c r="I12" t="s">
        <v>1</v>
      </c>
      <c r="J12" t="s">
        <v>627</v>
      </c>
      <c r="K12" t="s">
        <v>337</v>
      </c>
    </row>
    <row r="13" spans="1:15" hidden="1" x14ac:dyDescent="0.25">
      <c r="A13" t="s">
        <v>101</v>
      </c>
      <c r="B13">
        <v>7.1428570000000002</v>
      </c>
      <c r="C13">
        <v>6.0719810000000001</v>
      </c>
      <c r="D13">
        <v>0.13123199999999999</v>
      </c>
      <c r="E13">
        <v>14.532579</v>
      </c>
      <c r="F13">
        <v>1530.1808570000001</v>
      </c>
      <c r="G13">
        <v>-9.7224489999999992</v>
      </c>
      <c r="H13">
        <f t="shared" si="0"/>
        <v>2.2872297081363149</v>
      </c>
      <c r="I13" t="s">
        <v>1</v>
      </c>
      <c r="J13" t="s">
        <v>627</v>
      </c>
      <c r="K13" t="s">
        <v>35</v>
      </c>
    </row>
    <row r="14" spans="1:15" hidden="1" x14ac:dyDescent="0.25">
      <c r="A14" t="s">
        <v>227</v>
      </c>
      <c r="B14">
        <v>7.2</v>
      </c>
      <c r="C14">
        <v>5.3061069999999999</v>
      </c>
      <c r="D14">
        <v>0.12056500000000001</v>
      </c>
      <c r="E14">
        <v>13.381607000000001</v>
      </c>
      <c r="F14">
        <v>1684.0645999999999</v>
      </c>
      <c r="G14">
        <v>-12.352</v>
      </c>
      <c r="H14">
        <f t="shared" si="0"/>
        <v>1.824440628223138</v>
      </c>
      <c r="I14" t="s">
        <v>203</v>
      </c>
      <c r="J14" t="s">
        <v>627</v>
      </c>
      <c r="K14" t="s">
        <v>202</v>
      </c>
    </row>
    <row r="15" spans="1:15" hidden="1" x14ac:dyDescent="0.25">
      <c r="A15" t="s">
        <v>227</v>
      </c>
      <c r="B15">
        <v>7.2</v>
      </c>
      <c r="C15">
        <v>5.3061069999999999</v>
      </c>
      <c r="D15">
        <v>0.12056500000000001</v>
      </c>
      <c r="E15">
        <v>13.381607000000001</v>
      </c>
      <c r="F15">
        <v>1684.0645999999999</v>
      </c>
      <c r="G15">
        <v>-12.352</v>
      </c>
      <c r="H15">
        <f t="shared" si="0"/>
        <v>1.824440628223138</v>
      </c>
      <c r="I15" t="s">
        <v>203</v>
      </c>
      <c r="J15" t="s">
        <v>627</v>
      </c>
      <c r="K15" t="s">
        <v>205</v>
      </c>
    </row>
    <row r="16" spans="1:15" hidden="1" x14ac:dyDescent="0.25">
      <c r="A16" t="s">
        <v>227</v>
      </c>
      <c r="B16">
        <v>7.2</v>
      </c>
      <c r="C16">
        <v>5.3061069999999999</v>
      </c>
      <c r="D16">
        <v>0.12056500000000001</v>
      </c>
      <c r="E16">
        <v>13.381607000000001</v>
      </c>
      <c r="F16">
        <v>1684.0645999999999</v>
      </c>
      <c r="G16">
        <v>-12.352</v>
      </c>
      <c r="H16">
        <f t="shared" si="0"/>
        <v>1.824440628223138</v>
      </c>
      <c r="I16" t="s">
        <v>1</v>
      </c>
      <c r="J16" t="s">
        <v>627</v>
      </c>
      <c r="K16" t="s">
        <v>232</v>
      </c>
    </row>
    <row r="17" spans="1:15" hidden="1" x14ac:dyDescent="0.25">
      <c r="A17" t="s">
        <v>99</v>
      </c>
      <c r="B17">
        <v>7.2647060000000003</v>
      </c>
      <c r="C17">
        <v>5.8798250000000003</v>
      </c>
      <c r="D17">
        <v>0.12917100000000001</v>
      </c>
      <c r="E17">
        <v>14.644524000000001</v>
      </c>
      <c r="F17">
        <v>1547.7355</v>
      </c>
      <c r="G17">
        <v>-9.0968859999999996</v>
      </c>
      <c r="H17">
        <f t="shared" si="0"/>
        <v>2.4916053334516888</v>
      </c>
      <c r="I17" t="s">
        <v>1</v>
      </c>
      <c r="J17" t="s">
        <v>627</v>
      </c>
      <c r="K17" t="s">
        <v>27</v>
      </c>
    </row>
    <row r="18" spans="1:15" hidden="1" x14ac:dyDescent="0.25">
      <c r="A18" t="s">
        <v>262</v>
      </c>
      <c r="B18">
        <v>7.28</v>
      </c>
      <c r="C18">
        <v>5.8912389999999997</v>
      </c>
      <c r="D18">
        <v>0.133936</v>
      </c>
      <c r="E18">
        <v>14.500753</v>
      </c>
      <c r="F18">
        <v>1764.8387600000001</v>
      </c>
      <c r="G18">
        <v>-15.0848</v>
      </c>
      <c r="H18">
        <f t="shared" si="0"/>
        <v>1.6965084683645975</v>
      </c>
      <c r="I18" t="s">
        <v>7</v>
      </c>
      <c r="J18" t="s">
        <v>722</v>
      </c>
      <c r="K18" t="s">
        <v>263</v>
      </c>
    </row>
    <row r="19" spans="1:15" hidden="1" x14ac:dyDescent="0.25">
      <c r="A19" t="s">
        <v>90</v>
      </c>
      <c r="B19">
        <v>7.3076920000000003</v>
      </c>
      <c r="C19">
        <v>4.6984279999999998</v>
      </c>
      <c r="D19">
        <v>0.123445</v>
      </c>
      <c r="E19">
        <v>14.233067999999999</v>
      </c>
      <c r="F19">
        <v>1735.251231</v>
      </c>
      <c r="G19">
        <v>-7.5408280000000003</v>
      </c>
      <c r="H19">
        <f t="shared" si="0"/>
        <v>3.275230355062694</v>
      </c>
      <c r="I19" t="s">
        <v>1</v>
      </c>
      <c r="J19" t="s">
        <v>627</v>
      </c>
      <c r="K19" t="s">
        <v>5</v>
      </c>
    </row>
    <row r="20" spans="1:15" hidden="1" x14ac:dyDescent="0.25">
      <c r="A20" t="s">
        <v>225</v>
      </c>
      <c r="B20">
        <v>7.3076920000000003</v>
      </c>
      <c r="C20">
        <v>5.1060169999999996</v>
      </c>
      <c r="D20">
        <v>0.119101</v>
      </c>
      <c r="E20">
        <v>13.370377</v>
      </c>
      <c r="F20">
        <v>1703.3143849999999</v>
      </c>
      <c r="G20">
        <v>-11.687048000000001</v>
      </c>
      <c r="H20">
        <f t="shared" si="0"/>
        <v>1.9486490923091222</v>
      </c>
      <c r="I20" t="s">
        <v>203</v>
      </c>
      <c r="J20" t="s">
        <v>627</v>
      </c>
      <c r="K20" t="s">
        <v>202</v>
      </c>
    </row>
    <row r="21" spans="1:15" hidden="1" x14ac:dyDescent="0.25">
      <c r="A21" t="s">
        <v>225</v>
      </c>
      <c r="B21">
        <v>7.3076920000000003</v>
      </c>
      <c r="C21">
        <v>5.1060169999999996</v>
      </c>
      <c r="D21">
        <v>0.119101</v>
      </c>
      <c r="E21">
        <v>13.370377</v>
      </c>
      <c r="F21">
        <v>1703.3143849999999</v>
      </c>
      <c r="G21">
        <v>-11.687048000000001</v>
      </c>
      <c r="H21">
        <f t="shared" si="0"/>
        <v>1.9486490923091222</v>
      </c>
      <c r="I21" t="s">
        <v>204</v>
      </c>
      <c r="J21" t="s">
        <v>627</v>
      </c>
      <c r="K21" t="s">
        <v>202</v>
      </c>
    </row>
    <row r="22" spans="1:15" hidden="1" x14ac:dyDescent="0.25">
      <c r="A22" t="s">
        <v>322</v>
      </c>
      <c r="B22">
        <v>7.3913039999999999</v>
      </c>
      <c r="C22">
        <v>5.1405690000000002</v>
      </c>
      <c r="D22">
        <v>0.123822</v>
      </c>
      <c r="E22">
        <v>13.242321</v>
      </c>
      <c r="F22">
        <v>1591.0310870000001</v>
      </c>
      <c r="G22">
        <v>-3.9508510000000001</v>
      </c>
      <c r="H22">
        <f t="shared" si="0"/>
        <v>5.3327610621187507</v>
      </c>
      <c r="I22" t="s">
        <v>1</v>
      </c>
      <c r="J22" t="s">
        <v>627</v>
      </c>
      <c r="K22" t="s">
        <v>323</v>
      </c>
    </row>
    <row r="23" spans="1:15" x14ac:dyDescent="0.25">
      <c r="A23" s="21" t="s">
        <v>451</v>
      </c>
      <c r="B23" s="23">
        <v>7.4</v>
      </c>
      <c r="C23" s="24">
        <v>6.1917559999999998</v>
      </c>
      <c r="D23" s="24">
        <v>0.14150599999999999</v>
      </c>
      <c r="E23" s="25">
        <v>13.381607000000001</v>
      </c>
      <c r="F23" s="26">
        <v>1886</v>
      </c>
      <c r="G23" s="23">
        <v>-16.352</v>
      </c>
      <c r="H23" s="23">
        <f t="shared" si="0"/>
        <v>1.5434020793786694</v>
      </c>
      <c r="I23" s="23" t="s">
        <v>1</v>
      </c>
      <c r="J23" s="21" t="s">
        <v>634</v>
      </c>
      <c r="K23" s="21" t="s">
        <v>260</v>
      </c>
      <c r="L23" s="22"/>
      <c r="M23" s="22"/>
      <c r="O23" s="6"/>
    </row>
    <row r="24" spans="1:15" hidden="1" x14ac:dyDescent="0.25">
      <c r="A24" t="s">
        <v>6</v>
      </c>
      <c r="B24">
        <v>7.4</v>
      </c>
      <c r="C24">
        <v>5.0584069999999999</v>
      </c>
      <c r="D24">
        <v>0.118423</v>
      </c>
      <c r="E24">
        <v>13.381607000000001</v>
      </c>
      <c r="F24">
        <v>1609.9885999999999</v>
      </c>
      <c r="G24">
        <v>-3.552</v>
      </c>
      <c r="H24">
        <f t="shared" si="0"/>
        <v>6.0653813963063623</v>
      </c>
      <c r="I24" t="s">
        <v>7</v>
      </c>
      <c r="J24" t="s">
        <v>628</v>
      </c>
      <c r="K24" t="s">
        <v>8</v>
      </c>
    </row>
    <row r="25" spans="1:15" hidden="1" x14ac:dyDescent="0.25">
      <c r="A25" t="s">
        <v>456</v>
      </c>
      <c r="B25">
        <v>7.4</v>
      </c>
      <c r="C25">
        <v>1.9615419999999999</v>
      </c>
      <c r="D25">
        <v>0.14291300000000001</v>
      </c>
      <c r="E25">
        <v>13.381607000000001</v>
      </c>
      <c r="F25">
        <v>1875.6</v>
      </c>
      <c r="G25">
        <v>-9.1839999999999993</v>
      </c>
      <c r="H25">
        <f t="shared" si="0"/>
        <v>2.7328551926393727</v>
      </c>
      <c r="I25" t="s">
        <v>397</v>
      </c>
      <c r="J25" t="s">
        <v>688</v>
      </c>
      <c r="K25" t="s">
        <v>367</v>
      </c>
    </row>
    <row r="26" spans="1:15" hidden="1" x14ac:dyDescent="0.25">
      <c r="A26" t="s">
        <v>223</v>
      </c>
      <c r="B26">
        <v>7.4210529999999997</v>
      </c>
      <c r="C26">
        <v>4.886552</v>
      </c>
      <c r="D26">
        <v>0.11754000000000001</v>
      </c>
      <c r="E26">
        <v>13.332803</v>
      </c>
      <c r="F26">
        <v>1723.5773160000001</v>
      </c>
      <c r="G26">
        <v>-10.934072</v>
      </c>
      <c r="H26">
        <f t="shared" si="0"/>
        <v>2.1016979593235483</v>
      </c>
      <c r="I26" t="s">
        <v>203</v>
      </c>
      <c r="J26" t="s">
        <v>627</v>
      </c>
      <c r="K26" t="s">
        <v>205</v>
      </c>
    </row>
    <row r="27" spans="1:15" hidden="1" x14ac:dyDescent="0.25">
      <c r="A27" t="s">
        <v>98</v>
      </c>
      <c r="B27">
        <v>7.461538</v>
      </c>
      <c r="C27">
        <v>5.5553970000000001</v>
      </c>
      <c r="D27">
        <v>0.12576999999999999</v>
      </c>
      <c r="E27">
        <v>14.785049000000001</v>
      </c>
      <c r="F27">
        <v>1576.0930000000001</v>
      </c>
      <c r="G27">
        <v>-7.9763310000000001</v>
      </c>
      <c r="H27">
        <f t="shared" si="0"/>
        <v>2.9214700635614297</v>
      </c>
      <c r="I27" t="s">
        <v>1</v>
      </c>
      <c r="J27" t="s">
        <v>627</v>
      </c>
      <c r="K27" t="s">
        <v>27</v>
      </c>
    </row>
    <row r="28" spans="1:15" x14ac:dyDescent="0.25">
      <c r="A28" s="21" t="s">
        <v>386</v>
      </c>
      <c r="B28" s="23">
        <v>7.5</v>
      </c>
      <c r="C28" s="24">
        <v>0.63733300000000004</v>
      </c>
      <c r="D28" s="24">
        <v>0.14035700000000001</v>
      </c>
      <c r="E28" s="25">
        <v>9.9237199999999994</v>
      </c>
      <c r="F28" s="26">
        <v>1726.8</v>
      </c>
      <c r="G28" s="23">
        <v>-0.88400000000000001</v>
      </c>
      <c r="H28" s="23">
        <f t="shared" si="0"/>
        <v>19.384931782805428</v>
      </c>
      <c r="I28" s="23" t="s">
        <v>1</v>
      </c>
      <c r="J28" s="21" t="s">
        <v>634</v>
      </c>
      <c r="K28" s="21" t="s">
        <v>387</v>
      </c>
      <c r="L28" s="22"/>
      <c r="M28" s="22"/>
      <c r="O28" s="6"/>
    </row>
    <row r="29" spans="1:15" x14ac:dyDescent="0.25">
      <c r="A29" s="21" t="s">
        <v>386</v>
      </c>
      <c r="B29" s="23">
        <v>7.5</v>
      </c>
      <c r="C29" s="24">
        <v>0.63733300000000004</v>
      </c>
      <c r="D29" s="24">
        <v>0.14035700000000001</v>
      </c>
      <c r="E29" s="25">
        <v>9.9237199999999994</v>
      </c>
      <c r="F29" s="26">
        <v>1726.8</v>
      </c>
      <c r="G29" s="23">
        <v>-0.88400000000000001</v>
      </c>
      <c r="H29" s="23">
        <f t="shared" si="0"/>
        <v>19.384931782805428</v>
      </c>
      <c r="I29" s="23" t="s">
        <v>388</v>
      </c>
      <c r="J29" s="21" t="s">
        <v>634</v>
      </c>
      <c r="K29" s="21" t="s">
        <v>387</v>
      </c>
      <c r="L29" s="22"/>
      <c r="M29" s="22"/>
      <c r="O29" s="6"/>
    </row>
    <row r="30" spans="1:15" x14ac:dyDescent="0.25">
      <c r="A30" s="21" t="s">
        <v>389</v>
      </c>
      <c r="B30" s="23">
        <v>7.5</v>
      </c>
      <c r="C30" s="24">
        <v>4.8952960000000001</v>
      </c>
      <c r="D30" s="24">
        <v>0.14064299999999999</v>
      </c>
      <c r="E30" s="25">
        <v>14.897512000000001</v>
      </c>
      <c r="F30" s="26">
        <v>1959.333333</v>
      </c>
      <c r="G30" s="23">
        <v>-13.2</v>
      </c>
      <c r="H30" s="23">
        <f t="shared" si="0"/>
        <v>2.211302412149053</v>
      </c>
      <c r="I30" s="23" t="s">
        <v>1</v>
      </c>
      <c r="J30" s="21" t="s">
        <v>634</v>
      </c>
      <c r="K30" s="21" t="s">
        <v>369</v>
      </c>
      <c r="L30" s="22"/>
      <c r="M30" s="22"/>
      <c r="O30" s="6"/>
    </row>
    <row r="31" spans="1:15" hidden="1" x14ac:dyDescent="0.25">
      <c r="A31" t="s">
        <v>423</v>
      </c>
      <c r="B31">
        <v>7.5</v>
      </c>
      <c r="C31">
        <v>1.7912619999999999</v>
      </c>
      <c r="D31">
        <v>0.13609599999999999</v>
      </c>
      <c r="E31">
        <v>14.897512000000001</v>
      </c>
      <c r="F31">
        <v>1864.833333</v>
      </c>
      <c r="G31">
        <v>-7.5555560000000002</v>
      </c>
      <c r="H31">
        <f t="shared" si="0"/>
        <v>3.6769467338164783</v>
      </c>
      <c r="I31" t="s">
        <v>1</v>
      </c>
      <c r="J31" t="s">
        <v>684</v>
      </c>
      <c r="K31" t="s">
        <v>411</v>
      </c>
    </row>
    <row r="32" spans="1:15" hidden="1" x14ac:dyDescent="0.25">
      <c r="A32" t="s">
        <v>423</v>
      </c>
      <c r="B32">
        <v>7.5</v>
      </c>
      <c r="C32">
        <v>1.7912619999999999</v>
      </c>
      <c r="D32">
        <v>0.13609599999999999</v>
      </c>
      <c r="E32">
        <v>14.897512000000001</v>
      </c>
      <c r="F32">
        <v>1864.833333</v>
      </c>
      <c r="G32">
        <v>-7.5555560000000002</v>
      </c>
      <c r="H32">
        <f t="shared" si="0"/>
        <v>3.6769467338164783</v>
      </c>
      <c r="I32" t="s">
        <v>412</v>
      </c>
      <c r="J32" t="s">
        <v>684</v>
      </c>
      <c r="K32" t="s">
        <v>411</v>
      </c>
    </row>
    <row r="33" spans="1:13" hidden="1" x14ac:dyDescent="0.25">
      <c r="A33" t="s">
        <v>513</v>
      </c>
      <c r="B33">
        <v>7.5</v>
      </c>
      <c r="C33">
        <v>0.79051400000000005</v>
      </c>
      <c r="D33">
        <v>0.13122</v>
      </c>
      <c r="E33">
        <v>10.982473000000001</v>
      </c>
      <c r="F33">
        <v>1819.875</v>
      </c>
      <c r="G33">
        <v>-2.125</v>
      </c>
      <c r="H33">
        <f t="shared" si="0"/>
        <v>9.4055190827647071</v>
      </c>
      <c r="I33" t="s">
        <v>1</v>
      </c>
      <c r="J33" t="s">
        <v>684</v>
      </c>
      <c r="K33" t="s">
        <v>167</v>
      </c>
    </row>
    <row r="34" spans="1:13" hidden="1" x14ac:dyDescent="0.25">
      <c r="A34" t="s">
        <v>513</v>
      </c>
      <c r="B34">
        <v>7.5</v>
      </c>
      <c r="C34">
        <v>0.79051400000000005</v>
      </c>
      <c r="D34">
        <v>0.13122</v>
      </c>
      <c r="E34">
        <v>10.982473000000001</v>
      </c>
      <c r="F34">
        <v>1819.875</v>
      </c>
      <c r="G34">
        <v>-2.125</v>
      </c>
      <c r="H34">
        <f t="shared" si="0"/>
        <v>9.4055190827647071</v>
      </c>
      <c r="I34" t="s">
        <v>166</v>
      </c>
      <c r="J34" t="s">
        <v>684</v>
      </c>
      <c r="K34" t="s">
        <v>167</v>
      </c>
    </row>
    <row r="35" spans="1:13" hidden="1" x14ac:dyDescent="0.25">
      <c r="A35" t="s">
        <v>61</v>
      </c>
      <c r="B35">
        <v>7.5</v>
      </c>
      <c r="C35">
        <v>5.3065749999999996</v>
      </c>
      <c r="D35">
        <v>0.126027</v>
      </c>
      <c r="E35">
        <v>14.534236</v>
      </c>
      <c r="F35">
        <v>1638.7266</v>
      </c>
      <c r="G35">
        <v>-9.4600000000000009</v>
      </c>
      <c r="H35">
        <f t="shared" si="0"/>
        <v>2.5177208397333617</v>
      </c>
      <c r="I35" t="s">
        <v>1</v>
      </c>
      <c r="J35" t="s">
        <v>627</v>
      </c>
      <c r="K35" t="s">
        <v>5</v>
      </c>
    </row>
    <row r="36" spans="1:13" hidden="1" x14ac:dyDescent="0.25">
      <c r="A36" t="s">
        <v>324</v>
      </c>
      <c r="B36">
        <v>7.5</v>
      </c>
      <c r="C36">
        <v>5.0979409999999996</v>
      </c>
      <c r="D36">
        <v>0.123999</v>
      </c>
      <c r="E36">
        <v>13.351414</v>
      </c>
      <c r="F36">
        <v>1596.7381250000001</v>
      </c>
      <c r="G36">
        <v>-4.5659720000000004</v>
      </c>
      <c r="H36">
        <f t="shared" si="0"/>
        <v>4.6690412811245334</v>
      </c>
      <c r="I36" t="s">
        <v>1</v>
      </c>
      <c r="J36" t="s">
        <v>627</v>
      </c>
      <c r="K36" t="s">
        <v>323</v>
      </c>
    </row>
    <row r="37" spans="1:13" hidden="1" x14ac:dyDescent="0.25">
      <c r="A37" t="s">
        <v>287</v>
      </c>
      <c r="B37">
        <v>7.5</v>
      </c>
      <c r="C37">
        <v>9.6911360000000002</v>
      </c>
      <c r="D37">
        <v>0.211003</v>
      </c>
      <c r="E37">
        <v>14.897512000000001</v>
      </c>
      <c r="F37">
        <v>1620.8238329999999</v>
      </c>
      <c r="G37">
        <v>-24.322222</v>
      </c>
      <c r="H37">
        <f t="shared" si="0"/>
        <v>0.99276466196236079</v>
      </c>
      <c r="I37" t="s">
        <v>1</v>
      </c>
      <c r="J37" t="s">
        <v>675</v>
      </c>
      <c r="K37" t="s">
        <v>88</v>
      </c>
    </row>
    <row r="38" spans="1:13" hidden="1" x14ac:dyDescent="0.25">
      <c r="A38" t="s">
        <v>62</v>
      </c>
      <c r="B38">
        <v>7.5454549999999996</v>
      </c>
      <c r="C38">
        <v>5.0887779999999996</v>
      </c>
      <c r="D38">
        <v>0.120541</v>
      </c>
      <c r="E38">
        <v>14.697982</v>
      </c>
      <c r="F38">
        <v>1654.3878179999999</v>
      </c>
      <c r="G38">
        <v>-8.3702480000000001</v>
      </c>
      <c r="H38">
        <f t="shared" si="0"/>
        <v>2.9050707183327513</v>
      </c>
      <c r="I38" t="s">
        <v>1</v>
      </c>
      <c r="J38" t="s">
        <v>627</v>
      </c>
      <c r="K38" t="s">
        <v>5</v>
      </c>
    </row>
    <row r="39" spans="1:13" hidden="1" x14ac:dyDescent="0.25">
      <c r="A39" t="s">
        <v>67</v>
      </c>
      <c r="B39">
        <v>7.5833329999999997</v>
      </c>
      <c r="C39">
        <v>4.8998910000000002</v>
      </c>
      <c r="D39">
        <v>0.11577</v>
      </c>
      <c r="E39">
        <v>14.534967999999999</v>
      </c>
      <c r="F39">
        <v>1667.4388329999999</v>
      </c>
      <c r="G39">
        <v>-7.4972219999999998</v>
      </c>
      <c r="H39">
        <f t="shared" si="0"/>
        <v>3.2326867311135166</v>
      </c>
      <c r="I39" t="s">
        <v>1</v>
      </c>
      <c r="J39" t="s">
        <v>627</v>
      </c>
      <c r="K39" t="s">
        <v>5</v>
      </c>
    </row>
    <row r="40" spans="1:13" hidden="1" x14ac:dyDescent="0.25">
      <c r="A40" t="s">
        <v>257</v>
      </c>
      <c r="B40">
        <v>7.5967739999999999</v>
      </c>
      <c r="C40">
        <v>6.2648450000000002</v>
      </c>
      <c r="D40">
        <v>0.145623</v>
      </c>
      <c r="E40">
        <v>13.970568999999999</v>
      </c>
      <c r="F40">
        <v>1833.010419</v>
      </c>
      <c r="G40">
        <v>-16.959416999999998</v>
      </c>
      <c r="H40">
        <f t="shared" si="0"/>
        <v>1.5099692717242823</v>
      </c>
      <c r="I40" t="s">
        <v>255</v>
      </c>
      <c r="J40" t="s">
        <v>667</v>
      </c>
      <c r="K40" t="s">
        <v>256</v>
      </c>
    </row>
    <row r="41" spans="1:13" hidden="1" x14ac:dyDescent="0.25">
      <c r="A41" t="s">
        <v>325</v>
      </c>
      <c r="B41">
        <v>7.6</v>
      </c>
      <c r="C41">
        <v>5.0584069999999999</v>
      </c>
      <c r="D41">
        <v>0.12416099999999999</v>
      </c>
      <c r="E41">
        <v>13.381607000000001</v>
      </c>
      <c r="F41">
        <v>1601.9885999999999</v>
      </c>
      <c r="G41">
        <v>-5.0720000000000001</v>
      </c>
      <c r="H41">
        <f t="shared" si="0"/>
        <v>4.2265737112934145</v>
      </c>
      <c r="I41" t="s">
        <v>1</v>
      </c>
      <c r="J41" t="s">
        <v>627</v>
      </c>
      <c r="K41" t="s">
        <v>323</v>
      </c>
    </row>
    <row r="42" spans="1:13" hidden="1" x14ac:dyDescent="0.25">
      <c r="A42" t="s">
        <v>298</v>
      </c>
      <c r="B42">
        <v>7.6</v>
      </c>
      <c r="C42">
        <v>6.5234009999999998</v>
      </c>
      <c r="D42">
        <v>0.138517</v>
      </c>
      <c r="E42">
        <v>12.925221000000001</v>
      </c>
      <c r="F42">
        <v>1661.04845</v>
      </c>
      <c r="G42">
        <v>-18.16</v>
      </c>
      <c r="H42">
        <f t="shared" si="0"/>
        <v>1.18223669096682</v>
      </c>
      <c r="I42" t="s">
        <v>299</v>
      </c>
      <c r="J42" t="s">
        <v>664</v>
      </c>
      <c r="K42" t="s">
        <v>300</v>
      </c>
    </row>
    <row r="43" spans="1:13" hidden="1" x14ac:dyDescent="0.25">
      <c r="A43" t="s">
        <v>95</v>
      </c>
      <c r="B43">
        <v>7.6031750000000002</v>
      </c>
      <c r="C43">
        <v>5.3096949999999996</v>
      </c>
      <c r="D43">
        <v>0.123265</v>
      </c>
      <c r="E43">
        <v>14.853042</v>
      </c>
      <c r="F43">
        <v>1596.4983970000001</v>
      </c>
      <c r="G43">
        <v>-7.0859160000000001</v>
      </c>
      <c r="H43">
        <f t="shared" si="0"/>
        <v>3.3464773987687231</v>
      </c>
      <c r="I43" t="s">
        <v>1</v>
      </c>
      <c r="J43" t="s">
        <v>627</v>
      </c>
      <c r="K43" t="s">
        <v>27</v>
      </c>
    </row>
    <row r="44" spans="1:13" hidden="1" x14ac:dyDescent="0.25">
      <c r="A44" t="s">
        <v>422</v>
      </c>
      <c r="B44">
        <v>7.6086960000000001</v>
      </c>
      <c r="C44">
        <v>1.6742490000000001</v>
      </c>
      <c r="D44">
        <v>0.13700000000000001</v>
      </c>
      <c r="E44">
        <v>14.855642</v>
      </c>
      <c r="F44">
        <v>1851</v>
      </c>
      <c r="G44">
        <v>-6.9625709999999996</v>
      </c>
      <c r="H44">
        <f t="shared" si="0"/>
        <v>3.9493734917748058</v>
      </c>
      <c r="I44" t="s">
        <v>1</v>
      </c>
      <c r="J44" t="s">
        <v>684</v>
      </c>
      <c r="K44" t="s">
        <v>411</v>
      </c>
    </row>
    <row r="45" spans="1:13" hidden="1" x14ac:dyDescent="0.25">
      <c r="A45" t="s">
        <v>422</v>
      </c>
      <c r="B45">
        <v>7.6086960000000001</v>
      </c>
      <c r="C45">
        <v>1.6742490000000001</v>
      </c>
      <c r="D45">
        <v>0.13700000000000001</v>
      </c>
      <c r="E45">
        <v>14.855642</v>
      </c>
      <c r="F45">
        <v>1851</v>
      </c>
      <c r="G45">
        <v>-6.9625709999999996</v>
      </c>
      <c r="H45">
        <f t="shared" si="0"/>
        <v>3.9493734917748058</v>
      </c>
      <c r="I45" t="s">
        <v>412</v>
      </c>
      <c r="J45" t="s">
        <v>684</v>
      </c>
      <c r="K45" t="s">
        <v>411</v>
      </c>
    </row>
    <row r="46" spans="1:13" hidden="1" x14ac:dyDescent="0.25">
      <c r="A46" t="s">
        <v>68</v>
      </c>
      <c r="B46">
        <v>7.6153849999999998</v>
      </c>
      <c r="C46">
        <v>4.7341800000000003</v>
      </c>
      <c r="D46">
        <v>0.11157499999999999</v>
      </c>
      <c r="E46">
        <v>14.233067999999999</v>
      </c>
      <c r="F46">
        <v>1678.482</v>
      </c>
      <c r="G46">
        <v>-6.7834320000000004</v>
      </c>
      <c r="H46">
        <f t="shared" si="0"/>
        <v>3.521808494988377</v>
      </c>
      <c r="I46" t="s">
        <v>1</v>
      </c>
      <c r="J46" t="s">
        <v>627</v>
      </c>
      <c r="K46" t="s">
        <v>5</v>
      </c>
    </row>
    <row r="47" spans="1:13" hidden="1" x14ac:dyDescent="0.25">
      <c r="A47" t="s">
        <v>443</v>
      </c>
      <c r="B47">
        <v>7.625</v>
      </c>
      <c r="C47">
        <v>5.2084460000000004</v>
      </c>
      <c r="D47">
        <v>0.13067500000000001</v>
      </c>
      <c r="E47">
        <v>12.967074999999999</v>
      </c>
      <c r="F47">
        <v>1893.625</v>
      </c>
      <c r="G47">
        <v>-12.231249999999999</v>
      </c>
      <c r="H47">
        <f t="shared" si="0"/>
        <v>2.0075443962698007</v>
      </c>
      <c r="I47" t="s">
        <v>7</v>
      </c>
      <c r="J47" t="s">
        <v>684</v>
      </c>
      <c r="K47" t="s">
        <v>444</v>
      </c>
    </row>
    <row r="48" spans="1:13" x14ac:dyDescent="0.25">
      <c r="A48" s="21" t="s">
        <v>215</v>
      </c>
      <c r="B48" s="23">
        <v>7.6666670000000003</v>
      </c>
      <c r="C48" s="24">
        <v>4.3734260000000003</v>
      </c>
      <c r="D48" s="24">
        <v>0.114084</v>
      </c>
      <c r="E48" s="25">
        <v>13.14594</v>
      </c>
      <c r="F48" s="26">
        <v>1767.480333</v>
      </c>
      <c r="G48" s="23">
        <v>-9.1160490000000003</v>
      </c>
      <c r="H48" s="23">
        <f t="shared" si="0"/>
        <v>2.5488224568338778</v>
      </c>
      <c r="I48" s="23" t="s">
        <v>1</v>
      </c>
      <c r="J48" s="21" t="s">
        <v>634</v>
      </c>
      <c r="K48" s="21" t="s">
        <v>60</v>
      </c>
      <c r="L48" s="22"/>
      <c r="M48" s="22"/>
    </row>
    <row r="49" spans="1:13" hidden="1" x14ac:dyDescent="0.25">
      <c r="A49" t="s">
        <v>91</v>
      </c>
      <c r="B49">
        <v>7.6666670000000003</v>
      </c>
      <c r="C49">
        <v>4.9672109999999998</v>
      </c>
      <c r="D49">
        <v>0.11779199999999999</v>
      </c>
      <c r="E49">
        <v>14.534967999999999</v>
      </c>
      <c r="F49">
        <v>1663.8554999999999</v>
      </c>
      <c r="G49">
        <v>-8.1944440000000007</v>
      </c>
      <c r="H49">
        <f t="shared" si="0"/>
        <v>2.951278506403118</v>
      </c>
      <c r="I49" t="s">
        <v>1</v>
      </c>
      <c r="J49" t="s">
        <v>627</v>
      </c>
      <c r="K49" t="s">
        <v>5</v>
      </c>
    </row>
    <row r="50" spans="1:13" hidden="1" x14ac:dyDescent="0.25">
      <c r="A50" t="s">
        <v>326</v>
      </c>
      <c r="B50">
        <v>7.6923079999999997</v>
      </c>
      <c r="C50">
        <v>5.0216370000000001</v>
      </c>
      <c r="D50">
        <v>0.124311</v>
      </c>
      <c r="E50">
        <v>13.357882</v>
      </c>
      <c r="F50">
        <v>1606.835192</v>
      </c>
      <c r="G50">
        <v>-5.4881659999999997</v>
      </c>
      <c r="H50">
        <f t="shared" si="0"/>
        <v>3.9109449109562915</v>
      </c>
      <c r="I50" t="s">
        <v>1</v>
      </c>
      <c r="J50" t="s">
        <v>627</v>
      </c>
      <c r="K50" t="s">
        <v>323</v>
      </c>
    </row>
    <row r="51" spans="1:13" hidden="1" x14ac:dyDescent="0.25">
      <c r="A51" t="s">
        <v>237</v>
      </c>
      <c r="B51">
        <v>7.7049180000000002</v>
      </c>
      <c r="C51">
        <v>5.0386240000000004</v>
      </c>
      <c r="D51">
        <v>0.122706</v>
      </c>
      <c r="E51">
        <v>12.911256</v>
      </c>
      <c r="F51">
        <v>1691.9873769999999</v>
      </c>
      <c r="G51">
        <v>-11.940875999999999</v>
      </c>
      <c r="H51">
        <f t="shared" si="0"/>
        <v>1.8294873988487537</v>
      </c>
      <c r="I51" t="s">
        <v>1</v>
      </c>
      <c r="J51" t="s">
        <v>627</v>
      </c>
      <c r="K51" t="s">
        <v>238</v>
      </c>
    </row>
    <row r="52" spans="1:13" hidden="1" x14ac:dyDescent="0.25">
      <c r="A52" t="s">
        <v>9</v>
      </c>
      <c r="B52">
        <v>7.7142860000000004</v>
      </c>
      <c r="C52">
        <v>4.627936</v>
      </c>
      <c r="D52">
        <v>0.140378</v>
      </c>
      <c r="E52">
        <v>16.179192</v>
      </c>
      <c r="F52">
        <v>1613.8489999999999</v>
      </c>
      <c r="G52">
        <v>-6.1877550000000001</v>
      </c>
      <c r="H52">
        <f t="shared" si="0"/>
        <v>4.2197489768111369</v>
      </c>
      <c r="I52" t="s">
        <v>1</v>
      </c>
      <c r="J52" t="s">
        <v>629</v>
      </c>
      <c r="K52" t="s">
        <v>10</v>
      </c>
    </row>
    <row r="53" spans="1:13" hidden="1" x14ac:dyDescent="0.25">
      <c r="A53" t="s">
        <v>421</v>
      </c>
      <c r="B53">
        <v>7.7272730000000003</v>
      </c>
      <c r="C53">
        <v>1.53647</v>
      </c>
      <c r="D53">
        <v>0.13797999999999999</v>
      </c>
      <c r="E53">
        <v>14.697982</v>
      </c>
      <c r="F53">
        <v>1835.909091</v>
      </c>
      <c r="G53">
        <v>-6.2280990000000003</v>
      </c>
      <c r="H53">
        <f t="shared" si="0"/>
        <v>4.3326476944496806</v>
      </c>
      <c r="I53" t="s">
        <v>1</v>
      </c>
      <c r="J53" t="s">
        <v>684</v>
      </c>
      <c r="K53" t="s">
        <v>411</v>
      </c>
    </row>
    <row r="54" spans="1:13" hidden="1" x14ac:dyDescent="0.25">
      <c r="A54" t="s">
        <v>421</v>
      </c>
      <c r="B54">
        <v>7.7272730000000003</v>
      </c>
      <c r="C54">
        <v>1.53647</v>
      </c>
      <c r="D54">
        <v>0.13797999999999999</v>
      </c>
      <c r="E54">
        <v>14.697982</v>
      </c>
      <c r="F54">
        <v>1835.909091</v>
      </c>
      <c r="G54">
        <v>-6.2280990000000003</v>
      </c>
      <c r="H54">
        <f t="shared" si="0"/>
        <v>4.3326476944496806</v>
      </c>
      <c r="I54" t="s">
        <v>412</v>
      </c>
      <c r="J54" t="s">
        <v>684</v>
      </c>
      <c r="K54" t="s">
        <v>411</v>
      </c>
    </row>
    <row r="55" spans="1:13" hidden="1" x14ac:dyDescent="0.25">
      <c r="A55" t="s">
        <v>213</v>
      </c>
      <c r="B55">
        <v>7.72973</v>
      </c>
      <c r="C55">
        <v>4.2316500000000001</v>
      </c>
      <c r="D55">
        <v>0.113179</v>
      </c>
      <c r="E55">
        <v>13.070437</v>
      </c>
      <c r="F55">
        <v>1778.7527299999999</v>
      </c>
      <c r="G55">
        <v>-8.6080679999999994</v>
      </c>
      <c r="H55">
        <f t="shared" si="0"/>
        <v>2.7008471001905434</v>
      </c>
      <c r="I55" t="s">
        <v>1</v>
      </c>
      <c r="J55" t="s">
        <v>664</v>
      </c>
      <c r="K55" t="s">
        <v>214</v>
      </c>
    </row>
    <row r="56" spans="1:13" hidden="1" x14ac:dyDescent="0.25">
      <c r="A56" t="s">
        <v>453</v>
      </c>
      <c r="B56">
        <v>7.75</v>
      </c>
      <c r="C56">
        <v>5.8860919999999997</v>
      </c>
      <c r="D56">
        <v>0.13994400000000001</v>
      </c>
      <c r="E56">
        <v>13.2119</v>
      </c>
      <c r="F56">
        <v>1863</v>
      </c>
      <c r="G56">
        <v>-15.616667</v>
      </c>
      <c r="H56">
        <f t="shared" si="0"/>
        <v>1.5761218254829921</v>
      </c>
      <c r="I56" t="s">
        <v>255</v>
      </c>
      <c r="J56" t="s">
        <v>667</v>
      </c>
      <c r="K56" t="s">
        <v>256</v>
      </c>
    </row>
    <row r="57" spans="1:13" hidden="1" x14ac:dyDescent="0.25">
      <c r="A57" t="s">
        <v>499</v>
      </c>
      <c r="B57">
        <v>7.75</v>
      </c>
      <c r="C57">
        <v>6.8261510000000003</v>
      </c>
      <c r="D57">
        <v>0.14713899999999999</v>
      </c>
      <c r="E57">
        <v>11.526289</v>
      </c>
      <c r="F57">
        <v>1812.5</v>
      </c>
      <c r="G57">
        <v>-20.5</v>
      </c>
      <c r="H57">
        <f t="shared" si="0"/>
        <v>1.0190926250000001</v>
      </c>
      <c r="I57" t="s">
        <v>1</v>
      </c>
      <c r="J57" t="s">
        <v>696</v>
      </c>
      <c r="K57" t="s">
        <v>286</v>
      </c>
    </row>
    <row r="58" spans="1:13" hidden="1" x14ac:dyDescent="0.25">
      <c r="A58" t="s">
        <v>580</v>
      </c>
      <c r="B58">
        <v>7.7540979999999999</v>
      </c>
      <c r="C58">
        <v>11.857863</v>
      </c>
      <c r="D58">
        <v>0.123572</v>
      </c>
      <c r="E58">
        <v>15.925094</v>
      </c>
      <c r="F58">
        <v>1757.4887699999999</v>
      </c>
      <c r="G58">
        <v>-8.7911850000000005</v>
      </c>
      <c r="H58">
        <f t="shared" si="0"/>
        <v>3.1836633930686675</v>
      </c>
      <c r="I58" t="s">
        <v>1</v>
      </c>
      <c r="J58" t="s">
        <v>686</v>
      </c>
      <c r="K58" t="s">
        <v>34</v>
      </c>
    </row>
    <row r="59" spans="1:13" x14ac:dyDescent="0.25">
      <c r="A59" s="21" t="s">
        <v>414</v>
      </c>
      <c r="B59" s="23">
        <v>7.76</v>
      </c>
      <c r="C59" s="24">
        <v>0.96007200000000004</v>
      </c>
      <c r="D59" s="24">
        <v>0.13628599999999999</v>
      </c>
      <c r="E59" s="25">
        <v>13.229616999999999</v>
      </c>
      <c r="F59" s="26">
        <v>1828.32</v>
      </c>
      <c r="G59" s="23">
        <v>-3.8027199999999999</v>
      </c>
      <c r="H59" s="23">
        <f t="shared" si="0"/>
        <v>6.3607032212311179</v>
      </c>
      <c r="I59" s="23" t="s">
        <v>408</v>
      </c>
      <c r="J59" s="21" t="s">
        <v>634</v>
      </c>
      <c r="K59" s="21" t="s">
        <v>409</v>
      </c>
      <c r="L59" s="22"/>
      <c r="M59" s="22"/>
    </row>
    <row r="60" spans="1:13" x14ac:dyDescent="0.25">
      <c r="A60" s="21" t="s">
        <v>414</v>
      </c>
      <c r="B60" s="23">
        <v>7.76</v>
      </c>
      <c r="C60" s="24">
        <v>0.96007200000000004</v>
      </c>
      <c r="D60" s="24">
        <v>0.13628599999999999</v>
      </c>
      <c r="E60" s="25">
        <v>13.229616999999999</v>
      </c>
      <c r="F60" s="26">
        <v>1828.32</v>
      </c>
      <c r="G60" s="23">
        <v>-3.8027199999999999</v>
      </c>
      <c r="H60" s="23">
        <f t="shared" si="0"/>
        <v>6.3607032212311179</v>
      </c>
      <c r="I60" s="23" t="s">
        <v>415</v>
      </c>
      <c r="J60" s="21" t="s">
        <v>634</v>
      </c>
      <c r="K60" s="21" t="s">
        <v>409</v>
      </c>
      <c r="L60" s="22"/>
      <c r="M60" s="22"/>
    </row>
    <row r="61" spans="1:13" hidden="1" x14ac:dyDescent="0.25">
      <c r="A61" t="s">
        <v>414</v>
      </c>
      <c r="B61">
        <v>7.76</v>
      </c>
      <c r="C61">
        <v>0.96007200000000004</v>
      </c>
      <c r="D61">
        <v>0.13628599999999999</v>
      </c>
      <c r="E61">
        <v>13.229616999999999</v>
      </c>
      <c r="F61">
        <v>1828.32</v>
      </c>
      <c r="G61">
        <v>-3.8027199999999999</v>
      </c>
      <c r="H61">
        <f t="shared" si="0"/>
        <v>6.3607032212311179</v>
      </c>
      <c r="I61" t="s">
        <v>416</v>
      </c>
      <c r="J61" t="s">
        <v>684</v>
      </c>
      <c r="K61" t="s">
        <v>409</v>
      </c>
    </row>
    <row r="62" spans="1:13" hidden="1" x14ac:dyDescent="0.25">
      <c r="A62" t="s">
        <v>414</v>
      </c>
      <c r="B62">
        <v>7.76</v>
      </c>
      <c r="C62">
        <v>0.96007200000000004</v>
      </c>
      <c r="D62">
        <v>0.13628599999999999</v>
      </c>
      <c r="E62">
        <v>13.229616999999999</v>
      </c>
      <c r="F62">
        <v>1828.32</v>
      </c>
      <c r="G62">
        <v>-3.8027199999999999</v>
      </c>
      <c r="H62">
        <f t="shared" si="0"/>
        <v>6.3607032212311179</v>
      </c>
      <c r="I62" t="s">
        <v>410</v>
      </c>
      <c r="J62" t="s">
        <v>684</v>
      </c>
      <c r="K62" t="s">
        <v>409</v>
      </c>
    </row>
    <row r="63" spans="1:13" x14ac:dyDescent="0.25">
      <c r="A63" s="21" t="s">
        <v>212</v>
      </c>
      <c r="B63" s="23">
        <v>7.7727269999999997</v>
      </c>
      <c r="C63" s="24">
        <v>4.1321969999999997</v>
      </c>
      <c r="D63" s="24">
        <v>0.11255900000000001</v>
      </c>
      <c r="E63" s="25">
        <v>13.011329</v>
      </c>
      <c r="F63" s="26">
        <v>1786.438455</v>
      </c>
      <c r="G63" s="23">
        <v>-8.2520659999999992</v>
      </c>
      <c r="H63" s="23">
        <f t="shared" si="0"/>
        <v>2.8167417076228789</v>
      </c>
      <c r="I63" s="23" t="s">
        <v>1</v>
      </c>
      <c r="J63" s="21" t="s">
        <v>634</v>
      </c>
      <c r="K63" s="21" t="s">
        <v>200</v>
      </c>
      <c r="L63" s="22"/>
      <c r="M63" s="22"/>
    </row>
    <row r="64" spans="1:13" hidden="1" x14ac:dyDescent="0.25">
      <c r="A64" t="s">
        <v>327</v>
      </c>
      <c r="B64">
        <v>7.7777779999999996</v>
      </c>
      <c r="C64">
        <v>4.9873500000000002</v>
      </c>
      <c r="D64">
        <v>0.12445000000000001</v>
      </c>
      <c r="E64">
        <v>13.296196999999999</v>
      </c>
      <c r="F64">
        <v>1611.322778</v>
      </c>
      <c r="G64">
        <v>-5.829904</v>
      </c>
      <c r="H64">
        <f t="shared" si="0"/>
        <v>3.6749258798901776</v>
      </c>
      <c r="I64" t="s">
        <v>1</v>
      </c>
      <c r="J64" t="s">
        <v>627</v>
      </c>
      <c r="K64" t="s">
        <v>323</v>
      </c>
    </row>
    <row r="65" spans="1:13" x14ac:dyDescent="0.25">
      <c r="A65" s="21" t="s">
        <v>258</v>
      </c>
      <c r="B65" s="23">
        <v>7.7954549999999996</v>
      </c>
      <c r="C65" s="24">
        <v>5.2436230000000004</v>
      </c>
      <c r="D65" s="24">
        <v>0.12876399999999999</v>
      </c>
      <c r="E65" s="25">
        <v>13.436375999999999</v>
      </c>
      <c r="F65" s="26">
        <v>1809.385659</v>
      </c>
      <c r="G65" s="23">
        <v>-8.9514460000000007</v>
      </c>
      <c r="H65" s="23">
        <f t="shared" si="0"/>
        <v>2.7159395301420335</v>
      </c>
      <c r="I65" s="23" t="s">
        <v>1</v>
      </c>
      <c r="J65" s="21" t="s">
        <v>634</v>
      </c>
      <c r="K65" s="21" t="s">
        <v>173</v>
      </c>
      <c r="L65" s="22"/>
      <c r="M65" s="22"/>
    </row>
    <row r="66" spans="1:13" hidden="1" x14ac:dyDescent="0.25">
      <c r="A66" t="s">
        <v>258</v>
      </c>
      <c r="B66">
        <v>7.7954549999999996</v>
      </c>
      <c r="C66">
        <v>5.2436230000000004</v>
      </c>
      <c r="D66">
        <v>0.12876399999999999</v>
      </c>
      <c r="E66">
        <v>13.436375999999999</v>
      </c>
      <c r="F66">
        <v>1809.385659</v>
      </c>
      <c r="G66">
        <v>-8.9514460000000007</v>
      </c>
      <c r="H66">
        <f t="shared" ref="H66:H129" si="1">(F66*E66)/(1000*ABS(G66))</f>
        <v>2.7159395301420335</v>
      </c>
      <c r="I66" t="s">
        <v>174</v>
      </c>
      <c r="J66" t="s">
        <v>627</v>
      </c>
      <c r="K66" t="s">
        <v>173</v>
      </c>
    </row>
    <row r="67" spans="1:13" x14ac:dyDescent="0.25">
      <c r="A67" s="21" t="s">
        <v>211</v>
      </c>
      <c r="B67" s="23">
        <v>7.8</v>
      </c>
      <c r="C67" s="24">
        <v>4.0678549999999998</v>
      </c>
      <c r="D67" s="24">
        <v>0.112163</v>
      </c>
      <c r="E67" s="25">
        <v>12.970371</v>
      </c>
      <c r="F67" s="26">
        <v>1791.3134</v>
      </c>
      <c r="G67" s="23">
        <v>-8.0222040000000003</v>
      </c>
      <c r="H67" s="23">
        <f t="shared" si="1"/>
        <v>2.8962114869269588</v>
      </c>
      <c r="I67" s="23" t="s">
        <v>1</v>
      </c>
      <c r="J67" s="21" t="s">
        <v>634</v>
      </c>
      <c r="K67" s="21" t="s">
        <v>202</v>
      </c>
      <c r="L67" s="22"/>
      <c r="M67" s="22"/>
    </row>
    <row r="68" spans="1:13" x14ac:dyDescent="0.25">
      <c r="A68" s="21" t="s">
        <v>211</v>
      </c>
      <c r="B68" s="23">
        <v>7.8</v>
      </c>
      <c r="C68" s="24">
        <v>4.0678549999999998</v>
      </c>
      <c r="D68" s="24">
        <v>0.112163</v>
      </c>
      <c r="E68" s="25">
        <v>12.970371</v>
      </c>
      <c r="F68" s="26">
        <v>1791.3134</v>
      </c>
      <c r="G68" s="23">
        <v>-8.0222040000000003</v>
      </c>
      <c r="H68" s="23">
        <f t="shared" si="1"/>
        <v>2.8962114869269588</v>
      </c>
      <c r="I68" s="23" t="s">
        <v>203</v>
      </c>
      <c r="J68" s="21" t="s">
        <v>634</v>
      </c>
      <c r="K68" s="21" t="s">
        <v>202</v>
      </c>
      <c r="L68" s="22"/>
      <c r="M68" s="22"/>
    </row>
    <row r="69" spans="1:13" x14ac:dyDescent="0.25">
      <c r="A69" s="21" t="s">
        <v>211</v>
      </c>
      <c r="B69" s="23">
        <v>7.8</v>
      </c>
      <c r="C69" s="24">
        <v>4.0678549999999998</v>
      </c>
      <c r="D69" s="24">
        <v>0.112163</v>
      </c>
      <c r="E69" s="25">
        <v>12.970371</v>
      </c>
      <c r="F69" s="26">
        <v>1791.3134</v>
      </c>
      <c r="G69" s="23">
        <v>-8.0222040000000003</v>
      </c>
      <c r="H69" s="23">
        <f t="shared" si="1"/>
        <v>2.8962114869269588</v>
      </c>
      <c r="I69" s="23" t="s">
        <v>204</v>
      </c>
      <c r="J69" s="21" t="s">
        <v>634</v>
      </c>
      <c r="K69" s="21" t="s">
        <v>202</v>
      </c>
      <c r="L69" s="22"/>
      <c r="M69" s="22"/>
    </row>
    <row r="70" spans="1:13" x14ac:dyDescent="0.25">
      <c r="A70" s="21" t="s">
        <v>211</v>
      </c>
      <c r="B70" s="23">
        <v>7.8</v>
      </c>
      <c r="C70" s="24">
        <v>4.0678549999999998</v>
      </c>
      <c r="D70" s="24">
        <v>0.112163</v>
      </c>
      <c r="E70" s="25">
        <v>12.970371</v>
      </c>
      <c r="F70" s="26">
        <v>1791.3134</v>
      </c>
      <c r="G70" s="23">
        <v>-8.0222040000000003</v>
      </c>
      <c r="H70" s="23">
        <f t="shared" si="1"/>
        <v>2.8962114869269588</v>
      </c>
      <c r="I70" s="23" t="s">
        <v>203</v>
      </c>
      <c r="J70" s="21" t="s">
        <v>634</v>
      </c>
      <c r="K70" s="21" t="s">
        <v>205</v>
      </c>
      <c r="L70" s="22"/>
      <c r="M70" s="22"/>
    </row>
    <row r="71" spans="1:13" hidden="1" x14ac:dyDescent="0.25">
      <c r="A71" t="s">
        <v>390</v>
      </c>
      <c r="B71">
        <v>7.8</v>
      </c>
      <c r="C71">
        <v>0.87522699999999998</v>
      </c>
      <c r="D71">
        <v>0.150033</v>
      </c>
      <c r="E71">
        <v>12.946554000000001</v>
      </c>
      <c r="F71">
        <v>1776.3</v>
      </c>
      <c r="G71">
        <v>-4.032</v>
      </c>
      <c r="H71">
        <f t="shared" si="1"/>
        <v>5.7036120709821434</v>
      </c>
      <c r="I71" t="s">
        <v>166</v>
      </c>
      <c r="J71" t="s">
        <v>684</v>
      </c>
      <c r="K71" t="s">
        <v>167</v>
      </c>
    </row>
    <row r="72" spans="1:13" hidden="1" x14ac:dyDescent="0.25">
      <c r="A72" t="s">
        <v>296</v>
      </c>
      <c r="B72">
        <v>7.8</v>
      </c>
      <c r="C72">
        <v>5.4733109999999998</v>
      </c>
      <c r="D72">
        <v>0.11018</v>
      </c>
      <c r="E72">
        <v>11.468070000000001</v>
      </c>
      <c r="F72">
        <v>1601.8646000000001</v>
      </c>
      <c r="G72">
        <v>-11.818667</v>
      </c>
      <c r="H72">
        <f t="shared" si="1"/>
        <v>1.5543457957925375</v>
      </c>
      <c r="I72" t="s">
        <v>1</v>
      </c>
      <c r="J72" t="s">
        <v>627</v>
      </c>
      <c r="K72" t="s">
        <v>294</v>
      </c>
    </row>
    <row r="73" spans="1:13" hidden="1" x14ac:dyDescent="0.25">
      <c r="A73" t="s">
        <v>440</v>
      </c>
      <c r="B73">
        <v>7.8</v>
      </c>
      <c r="C73">
        <v>1.109618</v>
      </c>
      <c r="D73">
        <v>0.11225</v>
      </c>
      <c r="E73">
        <v>11.076349</v>
      </c>
      <c r="F73">
        <v>1933.4</v>
      </c>
      <c r="G73">
        <v>-4.4480000000000004</v>
      </c>
      <c r="H73">
        <f t="shared" si="1"/>
        <v>4.8145263391636695</v>
      </c>
      <c r="I73" t="s">
        <v>166</v>
      </c>
      <c r="J73" t="s">
        <v>688</v>
      </c>
      <c r="K73" t="s">
        <v>167</v>
      </c>
    </row>
    <row r="74" spans="1:13" hidden="1" x14ac:dyDescent="0.25">
      <c r="A74" t="s">
        <v>476</v>
      </c>
      <c r="B74">
        <v>7.8</v>
      </c>
      <c r="C74">
        <v>1.934061</v>
      </c>
      <c r="D74">
        <v>0.14338799999999999</v>
      </c>
      <c r="E74">
        <v>13.381607000000001</v>
      </c>
      <c r="F74">
        <v>1801.8</v>
      </c>
      <c r="G74">
        <v>-8.8640000000000008</v>
      </c>
      <c r="H74">
        <f t="shared" si="1"/>
        <v>2.720101477053249</v>
      </c>
      <c r="I74" t="s">
        <v>397</v>
      </c>
      <c r="J74" t="s">
        <v>688</v>
      </c>
      <c r="K74" t="s">
        <v>367</v>
      </c>
    </row>
    <row r="75" spans="1:13" hidden="1" x14ac:dyDescent="0.25">
      <c r="A75" t="s">
        <v>432</v>
      </c>
      <c r="B75">
        <v>7.8253969999999997</v>
      </c>
      <c r="C75">
        <v>5.06088</v>
      </c>
      <c r="D75">
        <v>0.16495299999999999</v>
      </c>
      <c r="E75">
        <v>14.39082</v>
      </c>
      <c r="F75">
        <v>1987.6984130000001</v>
      </c>
      <c r="G75">
        <v>-9.9430589999999999</v>
      </c>
      <c r="H75">
        <f t="shared" si="1"/>
        <v>2.8768420338015357</v>
      </c>
      <c r="I75" t="s">
        <v>1</v>
      </c>
      <c r="J75" t="s">
        <v>684</v>
      </c>
      <c r="K75" t="s">
        <v>430</v>
      </c>
    </row>
    <row r="76" spans="1:13" hidden="1" x14ac:dyDescent="0.25">
      <c r="A76" t="s">
        <v>71</v>
      </c>
      <c r="B76">
        <v>7.8333329999999997</v>
      </c>
      <c r="C76">
        <v>4.8841400000000004</v>
      </c>
      <c r="D76">
        <v>0.11908199999999999</v>
      </c>
      <c r="E76">
        <v>14.897512000000001</v>
      </c>
      <c r="F76">
        <v>1629.6571670000001</v>
      </c>
      <c r="G76">
        <v>-5.4888890000000004</v>
      </c>
      <c r="H76">
        <f t="shared" si="1"/>
        <v>4.4230876596827713</v>
      </c>
      <c r="I76" t="s">
        <v>1</v>
      </c>
      <c r="J76" t="s">
        <v>627</v>
      </c>
      <c r="K76" t="s">
        <v>27</v>
      </c>
    </row>
    <row r="77" spans="1:13" hidden="1" x14ac:dyDescent="0.25">
      <c r="A77" t="s">
        <v>71</v>
      </c>
      <c r="B77">
        <v>7.8333329999999997</v>
      </c>
      <c r="C77">
        <v>4.8841400000000004</v>
      </c>
      <c r="D77">
        <v>0.11908199999999999</v>
      </c>
      <c r="E77">
        <v>14.897512000000001</v>
      </c>
      <c r="F77">
        <v>1629.6571670000001</v>
      </c>
      <c r="G77">
        <v>-5.4888890000000004</v>
      </c>
      <c r="H77">
        <f t="shared" si="1"/>
        <v>4.4230876596827713</v>
      </c>
      <c r="I77" t="s">
        <v>1</v>
      </c>
      <c r="J77" t="s">
        <v>627</v>
      </c>
      <c r="K77" t="s">
        <v>81</v>
      </c>
    </row>
    <row r="78" spans="1:13" hidden="1" x14ac:dyDescent="0.25">
      <c r="A78" t="s">
        <v>71</v>
      </c>
      <c r="B78">
        <v>7.8333329999999997</v>
      </c>
      <c r="C78">
        <v>4.8841400000000004</v>
      </c>
      <c r="D78">
        <v>0.11908199999999999</v>
      </c>
      <c r="E78">
        <v>14.897512000000001</v>
      </c>
      <c r="F78">
        <v>1629.6571670000001</v>
      </c>
      <c r="G78">
        <v>-5.4888890000000004</v>
      </c>
      <c r="H78">
        <f t="shared" si="1"/>
        <v>4.4230876596827713</v>
      </c>
      <c r="I78" t="s">
        <v>82</v>
      </c>
      <c r="J78" t="s">
        <v>627</v>
      </c>
      <c r="K78" t="s">
        <v>81</v>
      </c>
    </row>
    <row r="79" spans="1:13" hidden="1" x14ac:dyDescent="0.25">
      <c r="A79" t="s">
        <v>71</v>
      </c>
      <c r="B79">
        <v>7.8333329999999997</v>
      </c>
      <c r="C79">
        <v>4.8841400000000004</v>
      </c>
      <c r="D79">
        <v>0.11908199999999999</v>
      </c>
      <c r="E79">
        <v>14.897512000000001</v>
      </c>
      <c r="F79">
        <v>1629.6571670000001</v>
      </c>
      <c r="G79">
        <v>-5.4888890000000004</v>
      </c>
      <c r="H79">
        <f t="shared" si="1"/>
        <v>4.4230876596827713</v>
      </c>
      <c r="I79" t="s">
        <v>1</v>
      </c>
      <c r="J79" t="s">
        <v>627</v>
      </c>
      <c r="K79" t="s">
        <v>85</v>
      </c>
    </row>
    <row r="80" spans="1:13" x14ac:dyDescent="0.25">
      <c r="A80" s="21" t="s">
        <v>171</v>
      </c>
      <c r="B80" s="23">
        <v>7.8409089999999999</v>
      </c>
      <c r="C80" s="24">
        <v>4.2728359999999999</v>
      </c>
      <c r="D80" s="24">
        <v>0.122021</v>
      </c>
      <c r="E80" s="25">
        <v>13.436375999999999</v>
      </c>
      <c r="F80" s="26">
        <v>1831.022023</v>
      </c>
      <c r="G80" s="23">
        <v>-7.2857440000000002</v>
      </c>
      <c r="H80" s="23">
        <f t="shared" si="1"/>
        <v>3.3767725527150891</v>
      </c>
      <c r="I80" s="23" t="s">
        <v>1</v>
      </c>
      <c r="J80" s="21" t="s">
        <v>634</v>
      </c>
      <c r="K80" s="21" t="s">
        <v>172</v>
      </c>
      <c r="L80" s="22"/>
      <c r="M80" s="22"/>
    </row>
    <row r="81" spans="1:13" x14ac:dyDescent="0.25">
      <c r="A81" s="21" t="s">
        <v>171</v>
      </c>
      <c r="B81" s="23">
        <v>7.8409089999999999</v>
      </c>
      <c r="C81" s="24">
        <v>4.2728359999999999</v>
      </c>
      <c r="D81" s="24">
        <v>0.122021</v>
      </c>
      <c r="E81" s="25">
        <v>13.436375999999999</v>
      </c>
      <c r="F81" s="26">
        <v>1831.022023</v>
      </c>
      <c r="G81" s="23">
        <v>-7.2857440000000002</v>
      </c>
      <c r="H81" s="23">
        <f t="shared" si="1"/>
        <v>3.3767725527150891</v>
      </c>
      <c r="I81" s="23" t="s">
        <v>1</v>
      </c>
      <c r="J81" s="21" t="s">
        <v>634</v>
      </c>
      <c r="K81" s="21" t="s">
        <v>173</v>
      </c>
      <c r="L81" s="22"/>
      <c r="M81" s="22"/>
    </row>
    <row r="82" spans="1:13" hidden="1" x14ac:dyDescent="0.25">
      <c r="A82" t="s">
        <v>171</v>
      </c>
      <c r="B82">
        <v>7.8409089999999999</v>
      </c>
      <c r="C82">
        <v>4.2728359999999999</v>
      </c>
      <c r="D82">
        <v>0.122021</v>
      </c>
      <c r="E82">
        <v>13.436375999999999</v>
      </c>
      <c r="F82">
        <v>1831.022023</v>
      </c>
      <c r="G82">
        <v>-7.2857440000000002</v>
      </c>
      <c r="H82">
        <f t="shared" si="1"/>
        <v>3.3767725527150891</v>
      </c>
      <c r="I82" t="s">
        <v>174</v>
      </c>
      <c r="J82" t="s">
        <v>628</v>
      </c>
      <c r="K82" t="s">
        <v>173</v>
      </c>
    </row>
    <row r="83" spans="1:13" hidden="1" x14ac:dyDescent="0.25">
      <c r="A83" t="s">
        <v>428</v>
      </c>
      <c r="B83">
        <v>7.8556699999999999</v>
      </c>
      <c r="C83">
        <v>3.1238000000000001</v>
      </c>
      <c r="D83">
        <v>0.156497</v>
      </c>
      <c r="E83">
        <v>13.365173</v>
      </c>
      <c r="F83">
        <v>2051.0824739999998</v>
      </c>
      <c r="G83">
        <v>-4.5624399999999996</v>
      </c>
      <c r="H83">
        <f t="shared" si="1"/>
        <v>6.0084235852478072</v>
      </c>
      <c r="I83" t="s">
        <v>425</v>
      </c>
      <c r="J83" t="s">
        <v>687</v>
      </c>
      <c r="K83" t="s">
        <v>426</v>
      </c>
    </row>
    <row r="84" spans="1:13" x14ac:dyDescent="0.25">
      <c r="A84" s="21" t="s">
        <v>420</v>
      </c>
      <c r="B84" s="23">
        <v>7.8571429999999998</v>
      </c>
      <c r="C84" s="24">
        <v>1.3697589999999999</v>
      </c>
      <c r="D84" s="24">
        <v>0.139044</v>
      </c>
      <c r="E84" s="25">
        <v>14.336142000000001</v>
      </c>
      <c r="F84" s="26">
        <v>1819.380952</v>
      </c>
      <c r="G84" s="23">
        <v>-5.3188209999999998</v>
      </c>
      <c r="H84" s="23">
        <f t="shared" si="1"/>
        <v>4.9038882263507615</v>
      </c>
      <c r="I84" s="23" t="s">
        <v>1</v>
      </c>
      <c r="J84" s="21" t="s">
        <v>634</v>
      </c>
      <c r="K84" s="21" t="s">
        <v>411</v>
      </c>
      <c r="L84" s="22"/>
      <c r="M84" s="22"/>
    </row>
    <row r="85" spans="1:13" hidden="1" x14ac:dyDescent="0.25">
      <c r="A85" t="s">
        <v>420</v>
      </c>
      <c r="B85">
        <v>7.8571429999999998</v>
      </c>
      <c r="C85">
        <v>1.3697589999999999</v>
      </c>
      <c r="D85">
        <v>0.139044</v>
      </c>
      <c r="E85">
        <v>14.336142000000001</v>
      </c>
      <c r="F85">
        <v>1819.380952</v>
      </c>
      <c r="G85">
        <v>-5.3188209999999998</v>
      </c>
      <c r="H85">
        <f t="shared" si="1"/>
        <v>4.9038882263507615</v>
      </c>
      <c r="I85" t="s">
        <v>412</v>
      </c>
      <c r="J85" t="s">
        <v>684</v>
      </c>
      <c r="K85" t="s">
        <v>411</v>
      </c>
    </row>
    <row r="86" spans="1:13" x14ac:dyDescent="0.25">
      <c r="A86" s="21" t="s">
        <v>206</v>
      </c>
      <c r="B86" s="23">
        <v>7.8837210000000004</v>
      </c>
      <c r="C86" s="24">
        <v>3.8636539999999999</v>
      </c>
      <c r="D86" s="24">
        <v>0.11094</v>
      </c>
      <c r="E86" s="25">
        <v>12.825995000000001</v>
      </c>
      <c r="F86" s="26">
        <v>1806.2783489999999</v>
      </c>
      <c r="G86" s="23">
        <v>-7.2969169999999997</v>
      </c>
      <c r="H86" s="23">
        <f t="shared" si="1"/>
        <v>3.1749459494855508</v>
      </c>
      <c r="I86" s="23" t="s">
        <v>166</v>
      </c>
      <c r="J86" s="21" t="s">
        <v>634</v>
      </c>
      <c r="K86" s="21" t="s">
        <v>167</v>
      </c>
      <c r="L86" s="22"/>
      <c r="M86" s="22"/>
    </row>
    <row r="87" spans="1:13" x14ac:dyDescent="0.25">
      <c r="A87" s="21" t="s">
        <v>206</v>
      </c>
      <c r="B87" s="23">
        <v>7.8837210000000004</v>
      </c>
      <c r="C87" s="24">
        <v>3.8636539999999999</v>
      </c>
      <c r="D87" s="24">
        <v>0.11094</v>
      </c>
      <c r="E87" s="25">
        <v>12.825995000000001</v>
      </c>
      <c r="F87" s="26">
        <v>1806.2783489999999</v>
      </c>
      <c r="G87" s="23">
        <v>-7.2969169999999997</v>
      </c>
      <c r="H87" s="23">
        <f t="shared" si="1"/>
        <v>3.1749459494855508</v>
      </c>
      <c r="I87" s="23" t="s">
        <v>1</v>
      </c>
      <c r="J87" s="21" t="s">
        <v>634</v>
      </c>
      <c r="K87" s="21" t="s">
        <v>173</v>
      </c>
      <c r="L87" s="22"/>
      <c r="M87" s="22"/>
    </row>
    <row r="88" spans="1:13" x14ac:dyDescent="0.25">
      <c r="A88" s="21" t="s">
        <v>206</v>
      </c>
      <c r="B88" s="23">
        <v>7.8837210000000004</v>
      </c>
      <c r="C88" s="24">
        <v>3.8636539999999999</v>
      </c>
      <c r="D88" s="24">
        <v>0.11094</v>
      </c>
      <c r="E88" s="25">
        <v>12.825995000000001</v>
      </c>
      <c r="F88" s="26">
        <v>1806.2783489999999</v>
      </c>
      <c r="G88" s="23">
        <v>-7.2969169999999997</v>
      </c>
      <c r="H88" s="23">
        <f t="shared" si="1"/>
        <v>3.1749459494855508</v>
      </c>
      <c r="I88" s="23" t="s">
        <v>1</v>
      </c>
      <c r="J88" s="21" t="s">
        <v>634</v>
      </c>
      <c r="K88" s="21" t="s">
        <v>200</v>
      </c>
      <c r="L88" s="22"/>
      <c r="M88" s="22"/>
    </row>
    <row r="89" spans="1:13" hidden="1" x14ac:dyDescent="0.25">
      <c r="A89" t="s">
        <v>206</v>
      </c>
      <c r="B89">
        <v>7.8837210000000004</v>
      </c>
      <c r="C89">
        <v>3.8636539999999999</v>
      </c>
      <c r="D89">
        <v>0.11094</v>
      </c>
      <c r="E89">
        <v>12.825995000000001</v>
      </c>
      <c r="F89">
        <v>1806.2783489999999</v>
      </c>
      <c r="G89">
        <v>-7.2969169999999997</v>
      </c>
      <c r="H89">
        <f t="shared" si="1"/>
        <v>3.1749459494855508</v>
      </c>
      <c r="I89" t="s">
        <v>209</v>
      </c>
      <c r="J89" t="s">
        <v>627</v>
      </c>
      <c r="K89" t="s">
        <v>207</v>
      </c>
    </row>
    <row r="90" spans="1:13" hidden="1" x14ac:dyDescent="0.25">
      <c r="A90" t="s">
        <v>206</v>
      </c>
      <c r="B90">
        <v>7.8837210000000004</v>
      </c>
      <c r="C90">
        <v>3.8636539999999999</v>
      </c>
      <c r="D90">
        <v>0.11094</v>
      </c>
      <c r="E90">
        <v>12.825995000000001</v>
      </c>
      <c r="F90">
        <v>1806.2783489999999</v>
      </c>
      <c r="G90">
        <v>-7.2969169999999997</v>
      </c>
      <c r="H90">
        <f t="shared" si="1"/>
        <v>3.1749459494855508</v>
      </c>
      <c r="I90" t="s">
        <v>174</v>
      </c>
      <c r="J90" t="s">
        <v>627</v>
      </c>
      <c r="K90" t="s">
        <v>173</v>
      </c>
    </row>
    <row r="91" spans="1:13" hidden="1" x14ac:dyDescent="0.25">
      <c r="A91" t="s">
        <v>206</v>
      </c>
      <c r="B91">
        <v>7.8837210000000004</v>
      </c>
      <c r="C91">
        <v>3.8636539999999999</v>
      </c>
      <c r="D91">
        <v>0.11094</v>
      </c>
      <c r="E91">
        <v>12.825995000000001</v>
      </c>
      <c r="F91">
        <v>1806.2783489999999</v>
      </c>
      <c r="G91">
        <v>-7.2969169999999997</v>
      </c>
      <c r="H91">
        <f t="shared" si="1"/>
        <v>3.1749459494855508</v>
      </c>
      <c r="I91" t="s">
        <v>1</v>
      </c>
      <c r="J91" t="s">
        <v>635</v>
      </c>
      <c r="K91" t="s">
        <v>207</v>
      </c>
    </row>
    <row r="92" spans="1:13" hidden="1" x14ac:dyDescent="0.25">
      <c r="A92" t="s">
        <v>206</v>
      </c>
      <c r="B92">
        <v>7.8837210000000004</v>
      </c>
      <c r="C92">
        <v>3.8636539999999999</v>
      </c>
      <c r="D92">
        <v>0.11094</v>
      </c>
      <c r="E92">
        <v>12.825995000000001</v>
      </c>
      <c r="F92">
        <v>1806.2783489999999</v>
      </c>
      <c r="G92">
        <v>-7.2969169999999997</v>
      </c>
      <c r="H92">
        <f t="shared" si="1"/>
        <v>3.1749459494855508</v>
      </c>
      <c r="I92" t="s">
        <v>208</v>
      </c>
      <c r="J92" t="s">
        <v>635</v>
      </c>
      <c r="K92" t="s">
        <v>207</v>
      </c>
    </row>
    <row r="93" spans="1:13" hidden="1" x14ac:dyDescent="0.25">
      <c r="A93" t="s">
        <v>206</v>
      </c>
      <c r="B93">
        <v>7.8837210000000004</v>
      </c>
      <c r="C93">
        <v>3.8636539999999999</v>
      </c>
      <c r="D93">
        <v>0.11094</v>
      </c>
      <c r="E93">
        <v>12.825995000000001</v>
      </c>
      <c r="F93">
        <v>1806.2783489999999</v>
      </c>
      <c r="G93">
        <v>-7.2969169999999997</v>
      </c>
      <c r="H93">
        <f t="shared" si="1"/>
        <v>3.1749459494855508</v>
      </c>
      <c r="I93" t="s">
        <v>1</v>
      </c>
      <c r="J93" t="s">
        <v>635</v>
      </c>
      <c r="K93" t="s">
        <v>172</v>
      </c>
    </row>
    <row r="94" spans="1:13" x14ac:dyDescent="0.25">
      <c r="A94" s="21" t="s">
        <v>317</v>
      </c>
      <c r="B94" s="23">
        <v>7.8936169999999999</v>
      </c>
      <c r="C94" s="24">
        <v>4.5669839999999997</v>
      </c>
      <c r="D94" s="24">
        <v>0.120464</v>
      </c>
      <c r="E94" s="25">
        <v>13.308825000000001</v>
      </c>
      <c r="F94" s="26">
        <v>1644.6693829999999</v>
      </c>
      <c r="G94" s="23">
        <v>-2.9751020000000001</v>
      </c>
      <c r="H94" s="23">
        <f t="shared" si="1"/>
        <v>7.3572660706103425</v>
      </c>
      <c r="I94" s="23" t="s">
        <v>1</v>
      </c>
      <c r="J94" s="21" t="s">
        <v>634</v>
      </c>
      <c r="K94" s="21" t="s">
        <v>310</v>
      </c>
      <c r="L94" s="22"/>
      <c r="M94" s="22"/>
    </row>
    <row r="95" spans="1:13" hidden="1" x14ac:dyDescent="0.25">
      <c r="A95" t="s">
        <v>273</v>
      </c>
      <c r="B95">
        <v>7.8986010000000002</v>
      </c>
      <c r="C95">
        <v>5.4880279999999999</v>
      </c>
      <c r="D95">
        <v>0.122042</v>
      </c>
      <c r="E95">
        <v>11.635872000000001</v>
      </c>
      <c r="F95">
        <v>1666.33178</v>
      </c>
      <c r="G95">
        <v>-14.424289999999999</v>
      </c>
      <c r="H95">
        <f t="shared" si="1"/>
        <v>1.3442064255233472</v>
      </c>
      <c r="I95" t="s">
        <v>1</v>
      </c>
      <c r="J95" t="s">
        <v>673</v>
      </c>
      <c r="K95" t="s">
        <v>214</v>
      </c>
    </row>
    <row r="96" spans="1:13" x14ac:dyDescent="0.25">
      <c r="A96" s="21" t="s">
        <v>254</v>
      </c>
      <c r="B96" s="23">
        <v>7.9122810000000001</v>
      </c>
      <c r="C96" s="24">
        <v>5.7585980000000001</v>
      </c>
      <c r="D96" s="24">
        <v>0.14005600000000001</v>
      </c>
      <c r="E96" s="25">
        <v>13.671777000000001</v>
      </c>
      <c r="F96" s="26">
        <v>1823.3622109999999</v>
      </c>
      <c r="G96" s="23">
        <v>-12.40751</v>
      </c>
      <c r="H96" s="23">
        <f t="shared" si="1"/>
        <v>2.0091542573021455</v>
      </c>
      <c r="I96" s="23" t="s">
        <v>255</v>
      </c>
      <c r="J96" s="21" t="s">
        <v>634</v>
      </c>
      <c r="K96" s="21" t="s">
        <v>256</v>
      </c>
      <c r="L96" s="22"/>
      <c r="M96" s="22"/>
    </row>
    <row r="97" spans="1:13" x14ac:dyDescent="0.25">
      <c r="A97" s="21" t="s">
        <v>509</v>
      </c>
      <c r="B97" s="23">
        <v>7.9125680000000003</v>
      </c>
      <c r="C97" s="24">
        <v>0.85034600000000005</v>
      </c>
      <c r="D97" s="24">
        <v>0.145453</v>
      </c>
      <c r="E97" s="25">
        <v>11.410698999999999</v>
      </c>
      <c r="F97" s="26">
        <v>1775.0819670000001</v>
      </c>
      <c r="G97" s="23">
        <v>-4.0687990000000003</v>
      </c>
      <c r="H97" s="23">
        <f t="shared" si="1"/>
        <v>4.9781092714987718</v>
      </c>
      <c r="I97" s="23" t="s">
        <v>510</v>
      </c>
      <c r="J97" s="21" t="s">
        <v>634</v>
      </c>
      <c r="K97" s="21" t="s">
        <v>511</v>
      </c>
      <c r="L97" s="22"/>
      <c r="M97" s="22"/>
    </row>
    <row r="98" spans="1:13" x14ac:dyDescent="0.25">
      <c r="A98" s="21" t="s">
        <v>509</v>
      </c>
      <c r="B98" s="23">
        <v>7.9125680000000003</v>
      </c>
      <c r="C98" s="24">
        <v>0.85034600000000005</v>
      </c>
      <c r="D98" s="24">
        <v>0.145453</v>
      </c>
      <c r="E98" s="25">
        <v>11.410698999999999</v>
      </c>
      <c r="F98" s="26">
        <v>1775.0819670000001</v>
      </c>
      <c r="G98" s="23">
        <v>-4.0687990000000003</v>
      </c>
      <c r="H98" s="23">
        <f t="shared" si="1"/>
        <v>4.9781092714987718</v>
      </c>
      <c r="I98" s="23" t="s">
        <v>512</v>
      </c>
      <c r="J98" s="21" t="s">
        <v>634</v>
      </c>
      <c r="K98" s="21" t="s">
        <v>511</v>
      </c>
      <c r="L98" s="22"/>
      <c r="M98" s="22"/>
    </row>
    <row r="99" spans="1:13" hidden="1" x14ac:dyDescent="0.25">
      <c r="A99" t="s">
        <v>431</v>
      </c>
      <c r="B99">
        <v>7.9166670000000003</v>
      </c>
      <c r="C99">
        <v>5.1139929999999998</v>
      </c>
      <c r="D99">
        <v>0.15206900000000001</v>
      </c>
      <c r="E99">
        <v>14.172423999999999</v>
      </c>
      <c r="F99">
        <v>1942.333333</v>
      </c>
      <c r="G99">
        <v>-10.238889</v>
      </c>
      <c r="H99">
        <f t="shared" si="1"/>
        <v>2.6885311037759263</v>
      </c>
      <c r="I99" t="s">
        <v>1</v>
      </c>
      <c r="J99" t="s">
        <v>684</v>
      </c>
      <c r="K99" t="s">
        <v>430</v>
      </c>
    </row>
    <row r="100" spans="1:13" x14ac:dyDescent="0.25">
      <c r="A100" s="21" t="s">
        <v>154</v>
      </c>
      <c r="B100" s="23">
        <v>7.9212600000000002</v>
      </c>
      <c r="C100" s="24">
        <v>2.7290869999999998</v>
      </c>
      <c r="D100" s="24">
        <v>0.14061999999999999</v>
      </c>
      <c r="E100" s="25">
        <v>13.844295000000001</v>
      </c>
      <c r="F100" s="26">
        <v>1787.5326460000001</v>
      </c>
      <c r="G100" s="23">
        <v>-5.0678900000000002</v>
      </c>
      <c r="H100" s="23">
        <f t="shared" si="1"/>
        <v>4.8831228131144462</v>
      </c>
      <c r="I100" s="23" t="s">
        <v>1</v>
      </c>
      <c r="J100" s="21" t="s">
        <v>634</v>
      </c>
      <c r="K100" s="21" t="s">
        <v>151</v>
      </c>
      <c r="L100" s="22"/>
      <c r="M100" s="22"/>
    </row>
    <row r="101" spans="1:13" x14ac:dyDescent="0.25">
      <c r="A101" s="21" t="s">
        <v>201</v>
      </c>
      <c r="B101" s="23">
        <v>7.9411759999999996</v>
      </c>
      <c r="C101" s="24">
        <v>3.7170299999999998</v>
      </c>
      <c r="D101" s="24">
        <v>0.110093</v>
      </c>
      <c r="E101" s="25">
        <v>12.708367000000001</v>
      </c>
      <c r="F101" s="26">
        <v>1816.5484120000001</v>
      </c>
      <c r="G101" s="23">
        <v>-6.7820070000000001</v>
      </c>
      <c r="H101" s="23">
        <f t="shared" si="1"/>
        <v>3.4039133095797758</v>
      </c>
      <c r="I101" s="23" t="s">
        <v>1</v>
      </c>
      <c r="J101" s="21" t="s">
        <v>634</v>
      </c>
      <c r="K101" s="21" t="s">
        <v>202</v>
      </c>
      <c r="L101" s="22"/>
      <c r="M101" s="22"/>
    </row>
    <row r="102" spans="1:13" x14ac:dyDescent="0.25">
      <c r="A102" s="21" t="s">
        <v>201</v>
      </c>
      <c r="B102" s="23">
        <v>7.9411759999999996</v>
      </c>
      <c r="C102" s="24">
        <v>3.7170299999999998</v>
      </c>
      <c r="D102" s="24">
        <v>0.110093</v>
      </c>
      <c r="E102" s="25">
        <v>12.708367000000001</v>
      </c>
      <c r="F102" s="26">
        <v>1816.5484120000001</v>
      </c>
      <c r="G102" s="23">
        <v>-6.7820070000000001</v>
      </c>
      <c r="H102" s="23">
        <f t="shared" si="1"/>
        <v>3.4039133095797758</v>
      </c>
      <c r="I102" s="23" t="s">
        <v>203</v>
      </c>
      <c r="J102" s="21" t="s">
        <v>634</v>
      </c>
      <c r="K102" s="21" t="s">
        <v>202</v>
      </c>
      <c r="L102" s="22"/>
      <c r="M102" s="22"/>
    </row>
    <row r="103" spans="1:13" x14ac:dyDescent="0.25">
      <c r="A103" s="21" t="s">
        <v>201</v>
      </c>
      <c r="B103" s="23">
        <v>7.9411759999999996</v>
      </c>
      <c r="C103" s="24">
        <v>3.7170299999999998</v>
      </c>
      <c r="D103" s="24">
        <v>0.110093</v>
      </c>
      <c r="E103" s="25">
        <v>12.708367000000001</v>
      </c>
      <c r="F103" s="26">
        <v>1816.5484120000001</v>
      </c>
      <c r="G103" s="23">
        <v>-6.7820070000000001</v>
      </c>
      <c r="H103" s="23">
        <f t="shared" si="1"/>
        <v>3.4039133095797758</v>
      </c>
      <c r="I103" s="23" t="s">
        <v>204</v>
      </c>
      <c r="J103" s="21" t="s">
        <v>634</v>
      </c>
      <c r="K103" s="21" t="s">
        <v>202</v>
      </c>
      <c r="L103" s="22"/>
      <c r="M103" s="22"/>
    </row>
    <row r="104" spans="1:13" x14ac:dyDescent="0.25">
      <c r="A104" s="21" t="s">
        <v>201</v>
      </c>
      <c r="B104" s="23">
        <v>7.9411759999999996</v>
      </c>
      <c r="C104" s="24">
        <v>3.7170299999999998</v>
      </c>
      <c r="D104" s="24">
        <v>0.110093</v>
      </c>
      <c r="E104" s="25">
        <v>12.708367000000001</v>
      </c>
      <c r="F104" s="26">
        <v>1816.5484120000001</v>
      </c>
      <c r="G104" s="23">
        <v>-6.7820070000000001</v>
      </c>
      <c r="H104" s="23">
        <f t="shared" si="1"/>
        <v>3.4039133095797758</v>
      </c>
      <c r="I104" s="23" t="s">
        <v>203</v>
      </c>
      <c r="J104" s="21" t="s">
        <v>634</v>
      </c>
      <c r="K104" s="21" t="s">
        <v>205</v>
      </c>
      <c r="L104" s="22"/>
      <c r="M104" s="22"/>
    </row>
    <row r="105" spans="1:13" hidden="1" x14ac:dyDescent="0.25">
      <c r="A105" t="s">
        <v>438</v>
      </c>
      <c r="B105">
        <v>7.94651</v>
      </c>
      <c r="C105">
        <v>4.0945989999999997</v>
      </c>
      <c r="D105">
        <v>0.114563</v>
      </c>
      <c r="E105">
        <v>13.029861</v>
      </c>
      <c r="F105">
        <v>1953.7624659999999</v>
      </c>
      <c r="G105">
        <v>-9.6472239999999996</v>
      </c>
      <c r="H105">
        <f t="shared" si="1"/>
        <v>2.638816446990059</v>
      </c>
      <c r="I105" t="s">
        <v>1</v>
      </c>
      <c r="J105" t="s">
        <v>683</v>
      </c>
      <c r="K105" t="s">
        <v>434</v>
      </c>
    </row>
    <row r="106" spans="1:13" hidden="1" x14ac:dyDescent="0.25">
      <c r="A106" t="s">
        <v>445</v>
      </c>
      <c r="B106">
        <v>7.9534880000000001</v>
      </c>
      <c r="C106">
        <v>4.4869760000000003</v>
      </c>
      <c r="D106">
        <v>0.122945</v>
      </c>
      <c r="E106">
        <v>12.825995000000001</v>
      </c>
      <c r="F106">
        <v>1876.72093</v>
      </c>
      <c r="G106">
        <v>-8.919416</v>
      </c>
      <c r="H106">
        <f t="shared" si="1"/>
        <v>2.6986983525126926</v>
      </c>
      <c r="I106" t="s">
        <v>1</v>
      </c>
      <c r="J106" t="s">
        <v>690</v>
      </c>
      <c r="K106" t="s">
        <v>446</v>
      </c>
    </row>
    <row r="107" spans="1:13" hidden="1" x14ac:dyDescent="0.25">
      <c r="A107" t="s">
        <v>445</v>
      </c>
      <c r="B107">
        <v>7.9534880000000001</v>
      </c>
      <c r="C107">
        <v>4.4869760000000003</v>
      </c>
      <c r="D107">
        <v>0.122945</v>
      </c>
      <c r="E107">
        <v>12.825995000000001</v>
      </c>
      <c r="F107">
        <v>1876.72093</v>
      </c>
      <c r="G107">
        <v>-8.919416</v>
      </c>
      <c r="H107">
        <f t="shared" si="1"/>
        <v>2.6986983525126926</v>
      </c>
      <c r="I107" t="s">
        <v>447</v>
      </c>
      <c r="J107" t="s">
        <v>690</v>
      </c>
      <c r="K107" t="s">
        <v>446</v>
      </c>
    </row>
    <row r="108" spans="1:13" hidden="1" x14ac:dyDescent="0.25">
      <c r="A108" t="s">
        <v>445</v>
      </c>
      <c r="B108">
        <v>7.9534880000000001</v>
      </c>
      <c r="C108">
        <v>4.4869760000000003</v>
      </c>
      <c r="D108">
        <v>0.122945</v>
      </c>
      <c r="E108">
        <v>12.825995000000001</v>
      </c>
      <c r="F108">
        <v>1876.72093</v>
      </c>
      <c r="G108">
        <v>-8.919416</v>
      </c>
      <c r="H108">
        <f t="shared" si="1"/>
        <v>2.6986983525126926</v>
      </c>
      <c r="I108" t="s">
        <v>448</v>
      </c>
      <c r="J108" t="s">
        <v>690</v>
      </c>
      <c r="K108" t="s">
        <v>446</v>
      </c>
    </row>
    <row r="109" spans="1:13" hidden="1" x14ac:dyDescent="0.25">
      <c r="A109" t="s">
        <v>445</v>
      </c>
      <c r="B109">
        <v>7.9534880000000001</v>
      </c>
      <c r="C109">
        <v>4.4869760000000003</v>
      </c>
      <c r="D109">
        <v>0.122945</v>
      </c>
      <c r="E109">
        <v>12.825995000000001</v>
      </c>
      <c r="F109">
        <v>1876.72093</v>
      </c>
      <c r="G109">
        <v>-8.919416</v>
      </c>
      <c r="H109">
        <f t="shared" si="1"/>
        <v>2.6986983525126926</v>
      </c>
      <c r="I109" t="s">
        <v>449</v>
      </c>
      <c r="J109" t="s">
        <v>690</v>
      </c>
      <c r="K109" t="s">
        <v>446</v>
      </c>
    </row>
    <row r="110" spans="1:13" hidden="1" x14ac:dyDescent="0.25">
      <c r="A110" t="s">
        <v>445</v>
      </c>
      <c r="B110">
        <v>7.9534880000000001</v>
      </c>
      <c r="C110">
        <v>4.4869760000000003</v>
      </c>
      <c r="D110">
        <v>0.122945</v>
      </c>
      <c r="E110">
        <v>12.825995000000001</v>
      </c>
      <c r="F110">
        <v>1876.72093</v>
      </c>
      <c r="G110">
        <v>-8.919416</v>
      </c>
      <c r="H110">
        <f t="shared" si="1"/>
        <v>2.6986983525126926</v>
      </c>
      <c r="I110" t="s">
        <v>1</v>
      </c>
      <c r="J110" t="s">
        <v>689</v>
      </c>
      <c r="K110" t="s">
        <v>172</v>
      </c>
    </row>
    <row r="111" spans="1:13" hidden="1" x14ac:dyDescent="0.25">
      <c r="A111" t="s">
        <v>445</v>
      </c>
      <c r="B111">
        <v>7.9534880000000001</v>
      </c>
      <c r="C111">
        <v>4.4869760000000003</v>
      </c>
      <c r="D111">
        <v>0.122945</v>
      </c>
      <c r="E111">
        <v>12.825995000000001</v>
      </c>
      <c r="F111">
        <v>1876.72093</v>
      </c>
      <c r="G111">
        <v>-8.919416</v>
      </c>
      <c r="H111">
        <f t="shared" si="1"/>
        <v>2.6986983525126926</v>
      </c>
      <c r="I111" t="s">
        <v>450</v>
      </c>
      <c r="J111" t="s">
        <v>691</v>
      </c>
      <c r="K111" t="s">
        <v>446</v>
      </c>
    </row>
    <row r="112" spans="1:13" x14ac:dyDescent="0.25">
      <c r="A112" s="21" t="s">
        <v>153</v>
      </c>
      <c r="B112" s="23">
        <v>7.9603169999999999</v>
      </c>
      <c r="C112" s="24">
        <v>2.5593669999999999</v>
      </c>
      <c r="D112" s="24">
        <v>0.14070099999999999</v>
      </c>
      <c r="E112" s="25">
        <v>13.660264</v>
      </c>
      <c r="F112" s="26">
        <v>1794.312087</v>
      </c>
      <c r="G112" s="23">
        <v>-4.6371880000000001</v>
      </c>
      <c r="H112" s="23">
        <f t="shared" si="1"/>
        <v>5.2856983169133898</v>
      </c>
      <c r="I112" s="23" t="s">
        <v>1</v>
      </c>
      <c r="J112" s="21" t="s">
        <v>634</v>
      </c>
      <c r="K112" s="21" t="s">
        <v>151</v>
      </c>
      <c r="L112" s="22"/>
      <c r="M112" s="22"/>
    </row>
    <row r="113" spans="1:13" x14ac:dyDescent="0.25">
      <c r="A113" s="21" t="s">
        <v>152</v>
      </c>
      <c r="B113" s="23">
        <v>7.9701789999999999</v>
      </c>
      <c r="C113" s="24">
        <v>2.5147040000000001</v>
      </c>
      <c r="D113" s="24">
        <v>0.14072200000000001</v>
      </c>
      <c r="E113" s="25">
        <v>13.605232000000001</v>
      </c>
      <c r="F113" s="26">
        <v>1796.0237950000001</v>
      </c>
      <c r="G113" s="23">
        <v>-4.5272699999999997</v>
      </c>
      <c r="H113" s="23">
        <f t="shared" si="1"/>
        <v>5.3973631810109497</v>
      </c>
      <c r="I113" s="23" t="s">
        <v>1</v>
      </c>
      <c r="J113" s="21" t="s">
        <v>634</v>
      </c>
      <c r="K113" s="21" t="s">
        <v>151</v>
      </c>
      <c r="L113" s="22"/>
      <c r="M113" s="22"/>
    </row>
    <row r="114" spans="1:13" x14ac:dyDescent="0.25">
      <c r="A114" s="21" t="s">
        <v>150</v>
      </c>
      <c r="B114" s="23">
        <v>7.9800800000000001</v>
      </c>
      <c r="C114" s="24">
        <v>2.469052</v>
      </c>
      <c r="D114" s="24">
        <v>0.14074200000000001</v>
      </c>
      <c r="E114" s="25">
        <v>13.544385</v>
      </c>
      <c r="F114" s="26">
        <v>1797.7423229999999</v>
      </c>
      <c r="G114" s="23">
        <v>-4.4164380000000003</v>
      </c>
      <c r="H114" s="23">
        <f t="shared" si="1"/>
        <v>5.5133377064291071</v>
      </c>
      <c r="I114" s="23" t="s">
        <v>1</v>
      </c>
      <c r="J114" s="21" t="s">
        <v>634</v>
      </c>
      <c r="K114" s="21" t="s">
        <v>151</v>
      </c>
      <c r="L114" s="22"/>
      <c r="M114" s="22"/>
    </row>
    <row r="115" spans="1:13" x14ac:dyDescent="0.25">
      <c r="A115" s="21" t="s">
        <v>396</v>
      </c>
      <c r="B115" s="23">
        <v>8</v>
      </c>
      <c r="C115" s="24">
        <v>0.92408100000000004</v>
      </c>
      <c r="D115" s="24">
        <v>0.13836200000000001</v>
      </c>
      <c r="E115" s="25">
        <v>13.381607000000001</v>
      </c>
      <c r="F115" s="26">
        <v>1801.2</v>
      </c>
      <c r="G115" s="23">
        <v>-4.1920000000000002</v>
      </c>
      <c r="H115" s="23">
        <f t="shared" si="1"/>
        <v>5.7497496489503819</v>
      </c>
      <c r="I115" s="23" t="s">
        <v>1</v>
      </c>
      <c r="J115" s="21" t="s">
        <v>634</v>
      </c>
      <c r="K115" s="21" t="s">
        <v>151</v>
      </c>
      <c r="L115" s="22"/>
      <c r="M115" s="22"/>
    </row>
    <row r="116" spans="1:13" x14ac:dyDescent="0.25">
      <c r="A116" s="21" t="s">
        <v>396</v>
      </c>
      <c r="B116" s="23">
        <v>8</v>
      </c>
      <c r="C116" s="24">
        <v>0.92408100000000004</v>
      </c>
      <c r="D116" s="24">
        <v>0.13836200000000001</v>
      </c>
      <c r="E116" s="25">
        <v>13.381607000000001</v>
      </c>
      <c r="F116" s="26">
        <v>1801.2</v>
      </c>
      <c r="G116" s="23">
        <v>-4.1920000000000002</v>
      </c>
      <c r="H116" s="23">
        <f t="shared" si="1"/>
        <v>5.7497496489503819</v>
      </c>
      <c r="I116" s="23" t="s">
        <v>397</v>
      </c>
      <c r="J116" s="21" t="s">
        <v>634</v>
      </c>
      <c r="K116" s="21" t="s">
        <v>367</v>
      </c>
      <c r="L116" s="22"/>
      <c r="M116" s="22"/>
    </row>
    <row r="117" spans="1:13" x14ac:dyDescent="0.25">
      <c r="A117" s="21" t="s">
        <v>396</v>
      </c>
      <c r="B117" s="23">
        <v>8</v>
      </c>
      <c r="C117" s="24">
        <v>0.92408100000000004</v>
      </c>
      <c r="D117" s="24">
        <v>0.13836200000000001</v>
      </c>
      <c r="E117" s="25">
        <v>13.381607000000001</v>
      </c>
      <c r="F117" s="26">
        <v>1801.2</v>
      </c>
      <c r="G117" s="23">
        <v>-4.1920000000000002</v>
      </c>
      <c r="H117" s="23">
        <f t="shared" si="1"/>
        <v>5.7497496489503819</v>
      </c>
      <c r="I117" s="23" t="s">
        <v>1</v>
      </c>
      <c r="J117" s="21" t="s">
        <v>634</v>
      </c>
      <c r="K117" s="21" t="s">
        <v>369</v>
      </c>
      <c r="L117" s="22"/>
      <c r="M117" s="22"/>
    </row>
    <row r="118" spans="1:13" x14ac:dyDescent="0.25">
      <c r="A118" s="21" t="s">
        <v>396</v>
      </c>
      <c r="B118" s="23">
        <v>8</v>
      </c>
      <c r="C118" s="24">
        <v>0.92408100000000004</v>
      </c>
      <c r="D118" s="24">
        <v>0.13836200000000001</v>
      </c>
      <c r="E118" s="25">
        <v>13.381607000000001</v>
      </c>
      <c r="F118" s="26">
        <v>1801.2</v>
      </c>
      <c r="G118" s="23">
        <v>-4.1920000000000002</v>
      </c>
      <c r="H118" s="23">
        <f t="shared" si="1"/>
        <v>5.7497496489503819</v>
      </c>
      <c r="I118" s="23" t="s">
        <v>398</v>
      </c>
      <c r="J118" s="21" t="s">
        <v>634</v>
      </c>
      <c r="K118" s="21" t="s">
        <v>399</v>
      </c>
      <c r="L118" s="22"/>
      <c r="M118" s="22"/>
    </row>
    <row r="119" spans="1:13" x14ac:dyDescent="0.25">
      <c r="A119" s="21" t="s">
        <v>396</v>
      </c>
      <c r="B119" s="23">
        <v>8</v>
      </c>
      <c r="C119" s="24">
        <v>0.92408100000000004</v>
      </c>
      <c r="D119" s="24">
        <v>0.13836200000000001</v>
      </c>
      <c r="E119" s="25">
        <v>13.381607000000001</v>
      </c>
      <c r="F119" s="26">
        <v>1801.2</v>
      </c>
      <c r="G119" s="23">
        <v>-4.1920000000000002</v>
      </c>
      <c r="H119" s="23">
        <f t="shared" si="1"/>
        <v>5.7497496489503819</v>
      </c>
      <c r="I119" s="23" t="s">
        <v>400</v>
      </c>
      <c r="J119" s="21" t="s">
        <v>634</v>
      </c>
      <c r="K119" s="21" t="s">
        <v>401</v>
      </c>
      <c r="L119" s="22"/>
      <c r="M119" s="22"/>
    </row>
    <row r="120" spans="1:13" x14ac:dyDescent="0.25">
      <c r="A120" s="21" t="s">
        <v>396</v>
      </c>
      <c r="B120" s="23">
        <v>8</v>
      </c>
      <c r="C120" s="24">
        <v>0.92408100000000004</v>
      </c>
      <c r="D120" s="24">
        <v>0.13836200000000001</v>
      </c>
      <c r="E120" s="25">
        <v>13.381607000000001</v>
      </c>
      <c r="F120" s="26">
        <v>1801.2</v>
      </c>
      <c r="G120" s="23">
        <v>-4.1920000000000002</v>
      </c>
      <c r="H120" s="23">
        <f t="shared" si="1"/>
        <v>5.7497496489503819</v>
      </c>
      <c r="I120" s="23" t="s">
        <v>407</v>
      </c>
      <c r="J120" s="21" t="s">
        <v>634</v>
      </c>
      <c r="K120" s="21" t="s">
        <v>401</v>
      </c>
      <c r="L120" s="22"/>
      <c r="M120" s="22"/>
    </row>
    <row r="121" spans="1:13" x14ac:dyDescent="0.25">
      <c r="A121" s="21" t="s">
        <v>396</v>
      </c>
      <c r="B121" s="23">
        <v>8</v>
      </c>
      <c r="C121" s="24">
        <v>0.92408100000000004</v>
      </c>
      <c r="D121" s="24">
        <v>0.13836200000000001</v>
      </c>
      <c r="E121" s="25">
        <v>13.381607000000001</v>
      </c>
      <c r="F121" s="26">
        <v>1801.2</v>
      </c>
      <c r="G121" s="23">
        <v>-4.1920000000000002</v>
      </c>
      <c r="H121" s="23">
        <f t="shared" si="1"/>
        <v>5.7497496489503819</v>
      </c>
      <c r="I121" s="23" t="s">
        <v>408</v>
      </c>
      <c r="J121" s="21" t="s">
        <v>634</v>
      </c>
      <c r="K121" s="21" t="s">
        <v>409</v>
      </c>
      <c r="L121" s="22"/>
      <c r="M121" s="22"/>
    </row>
    <row r="122" spans="1:13" x14ac:dyDescent="0.25">
      <c r="A122" s="21" t="s">
        <v>396</v>
      </c>
      <c r="B122" s="23">
        <v>8</v>
      </c>
      <c r="C122" s="24">
        <v>0.92408100000000004</v>
      </c>
      <c r="D122" s="24">
        <v>0.13836200000000001</v>
      </c>
      <c r="E122" s="25">
        <v>13.381607000000001</v>
      </c>
      <c r="F122" s="26">
        <v>1801.2</v>
      </c>
      <c r="G122" s="23">
        <v>-4.1920000000000002</v>
      </c>
      <c r="H122" s="23">
        <f t="shared" si="1"/>
        <v>5.7497496489503819</v>
      </c>
      <c r="I122" s="23" t="s">
        <v>410</v>
      </c>
      <c r="J122" s="21" t="s">
        <v>634</v>
      </c>
      <c r="K122" s="21" t="s">
        <v>409</v>
      </c>
      <c r="L122" s="22"/>
      <c r="M122" s="22"/>
    </row>
    <row r="123" spans="1:13" x14ac:dyDescent="0.25">
      <c r="A123" s="21" t="s">
        <v>396</v>
      </c>
      <c r="B123" s="23">
        <v>8</v>
      </c>
      <c r="C123" s="24">
        <v>0.92408100000000004</v>
      </c>
      <c r="D123" s="24">
        <v>0.13836200000000001</v>
      </c>
      <c r="E123" s="25">
        <v>13.381607000000001</v>
      </c>
      <c r="F123" s="26">
        <v>1801.2</v>
      </c>
      <c r="G123" s="23">
        <v>-4.1920000000000002</v>
      </c>
      <c r="H123" s="23">
        <f t="shared" si="1"/>
        <v>5.7497496489503819</v>
      </c>
      <c r="I123" s="23" t="s">
        <v>1</v>
      </c>
      <c r="J123" s="21" t="s">
        <v>634</v>
      </c>
      <c r="K123" s="21" t="s">
        <v>411</v>
      </c>
      <c r="L123" s="22"/>
      <c r="M123" s="22"/>
    </row>
    <row r="124" spans="1:13" x14ac:dyDescent="0.25">
      <c r="A124" s="21" t="s">
        <v>396</v>
      </c>
      <c r="B124" s="23">
        <v>8</v>
      </c>
      <c r="C124" s="24">
        <v>0.92408100000000004</v>
      </c>
      <c r="D124" s="24">
        <v>0.13836200000000001</v>
      </c>
      <c r="E124" s="25">
        <v>13.381607000000001</v>
      </c>
      <c r="F124" s="26">
        <v>1801.2</v>
      </c>
      <c r="G124" s="23">
        <v>-4.1920000000000002</v>
      </c>
      <c r="H124" s="23">
        <f t="shared" si="1"/>
        <v>5.7497496489503819</v>
      </c>
      <c r="I124" s="23" t="s">
        <v>412</v>
      </c>
      <c r="J124" s="21" t="s">
        <v>634</v>
      </c>
      <c r="K124" s="21" t="s">
        <v>411</v>
      </c>
      <c r="L124" s="22"/>
      <c r="M124" s="22"/>
    </row>
    <row r="125" spans="1:13" x14ac:dyDescent="0.25">
      <c r="A125" s="21" t="s">
        <v>454</v>
      </c>
      <c r="B125" s="23">
        <v>8</v>
      </c>
      <c r="C125" s="24">
        <v>0.97202</v>
      </c>
      <c r="D125" s="24">
        <v>0.15049899999999999</v>
      </c>
      <c r="E125" s="25">
        <v>11.526289</v>
      </c>
      <c r="F125" s="26">
        <v>1798.75</v>
      </c>
      <c r="G125" s="23">
        <v>-5.6749999999999998</v>
      </c>
      <c r="H125" s="23">
        <f t="shared" si="1"/>
        <v>3.6533766235682821</v>
      </c>
      <c r="I125" s="23" t="s">
        <v>455</v>
      </c>
      <c r="J125" s="21" t="s">
        <v>634</v>
      </c>
      <c r="K125" s="21" t="s">
        <v>399</v>
      </c>
      <c r="L125" s="22"/>
      <c r="M125" s="22"/>
    </row>
    <row r="126" spans="1:13" x14ac:dyDescent="0.25">
      <c r="A126" s="21" t="s">
        <v>600</v>
      </c>
      <c r="B126" s="23">
        <v>8</v>
      </c>
      <c r="C126" s="24">
        <v>0.98464700000000005</v>
      </c>
      <c r="D126" s="24">
        <v>0.104243</v>
      </c>
      <c r="E126" s="25">
        <v>9.1343680000000003</v>
      </c>
      <c r="F126" s="26">
        <v>1906.333333</v>
      </c>
      <c r="G126" s="23">
        <v>-4.355556</v>
      </c>
      <c r="H126" s="23">
        <f t="shared" si="1"/>
        <v>3.9979167284931121</v>
      </c>
      <c r="I126" s="23" t="s">
        <v>398</v>
      </c>
      <c r="J126" s="21" t="s">
        <v>634</v>
      </c>
      <c r="K126" s="21" t="s">
        <v>399</v>
      </c>
      <c r="L126" s="22"/>
      <c r="M126" s="22"/>
    </row>
    <row r="127" spans="1:13" x14ac:dyDescent="0.25">
      <c r="A127" s="21" t="s">
        <v>29</v>
      </c>
      <c r="B127" s="23">
        <v>8</v>
      </c>
      <c r="C127" s="24">
        <v>4.1218750000000002</v>
      </c>
      <c r="D127" s="24">
        <v>0.11151700000000001</v>
      </c>
      <c r="E127" s="25">
        <v>14.534236</v>
      </c>
      <c r="F127" s="26">
        <v>1726.4943000000001</v>
      </c>
      <c r="G127" s="23">
        <v>-4.8559999999999999</v>
      </c>
      <c r="H127" s="23">
        <f t="shared" si="1"/>
        <v>5.1674785026471994</v>
      </c>
      <c r="I127" s="23" t="s">
        <v>1</v>
      </c>
      <c r="J127" s="21" t="s">
        <v>634</v>
      </c>
      <c r="K127" s="21" t="s">
        <v>5</v>
      </c>
      <c r="L127" s="22"/>
      <c r="M127" s="22"/>
    </row>
    <row r="128" spans="1:13" x14ac:dyDescent="0.25">
      <c r="A128" s="21" t="s">
        <v>29</v>
      </c>
      <c r="B128" s="23">
        <v>8</v>
      </c>
      <c r="C128" s="24">
        <v>4.1218750000000002</v>
      </c>
      <c r="D128" s="24">
        <v>0.11151700000000001</v>
      </c>
      <c r="E128" s="25">
        <v>14.534236</v>
      </c>
      <c r="F128" s="26">
        <v>1726.4943000000001</v>
      </c>
      <c r="G128" s="23">
        <v>-4.8559999999999999</v>
      </c>
      <c r="H128" s="23">
        <f t="shared" si="1"/>
        <v>5.1674785026471994</v>
      </c>
      <c r="I128" s="23" t="s">
        <v>1</v>
      </c>
      <c r="J128" s="21" t="s">
        <v>634</v>
      </c>
      <c r="K128" s="21" t="s">
        <v>22</v>
      </c>
      <c r="L128" s="22"/>
      <c r="M128" s="22"/>
    </row>
    <row r="129" spans="1:13" x14ac:dyDescent="0.25">
      <c r="A129" s="21" t="s">
        <v>94</v>
      </c>
      <c r="B129" s="23">
        <v>8</v>
      </c>
      <c r="C129" s="24">
        <v>4.6164249999999996</v>
      </c>
      <c r="D129" s="24">
        <v>0.10988000000000001</v>
      </c>
      <c r="E129" s="25">
        <v>13.092608999999999</v>
      </c>
      <c r="F129" s="26">
        <v>1689.891625</v>
      </c>
      <c r="G129" s="23">
        <v>-7.2218749999999998</v>
      </c>
      <c r="H129" s="23">
        <f t="shared" si="1"/>
        <v>3.0636213308177758</v>
      </c>
      <c r="I129" s="23" t="s">
        <v>1</v>
      </c>
      <c r="J129" s="21" t="s">
        <v>634</v>
      </c>
      <c r="K129" s="21" t="s">
        <v>5</v>
      </c>
      <c r="L129" s="22"/>
      <c r="M129" s="22"/>
    </row>
    <row r="130" spans="1:13" x14ac:dyDescent="0.25">
      <c r="A130" s="21" t="s">
        <v>109</v>
      </c>
      <c r="B130" s="23">
        <v>8</v>
      </c>
      <c r="C130" s="24">
        <v>5.3811309999999999</v>
      </c>
      <c r="D130" s="24">
        <v>0.13195899999999999</v>
      </c>
      <c r="E130" s="25">
        <v>15.548075000000001</v>
      </c>
      <c r="F130" s="26">
        <v>1765.4628640000001</v>
      </c>
      <c r="G130" s="23">
        <v>-7.4148759999999996</v>
      </c>
      <c r="H130" s="23">
        <f t="shared" ref="H130:H193" si="2">(F130*E130)/(1000*ABS(G130))</f>
        <v>3.7019565828459982</v>
      </c>
      <c r="I130" s="23" t="s">
        <v>1</v>
      </c>
      <c r="J130" s="21" t="s">
        <v>634</v>
      </c>
      <c r="K130" s="21" t="s">
        <v>110</v>
      </c>
      <c r="L130" s="22"/>
      <c r="M130" s="22"/>
    </row>
    <row r="131" spans="1:13" hidden="1" x14ac:dyDescent="0.25">
      <c r="A131" t="s">
        <v>427</v>
      </c>
      <c r="B131">
        <v>8</v>
      </c>
      <c r="C131">
        <v>2.7314590000000001</v>
      </c>
      <c r="D131">
        <v>0.14367199999999999</v>
      </c>
      <c r="E131">
        <v>13.14594</v>
      </c>
      <c r="F131">
        <v>1985.444444</v>
      </c>
      <c r="G131">
        <v>-4.3456789999999996</v>
      </c>
      <c r="H131">
        <f t="shared" si="2"/>
        <v>6.0060886996387364</v>
      </c>
      <c r="I131" t="s">
        <v>425</v>
      </c>
      <c r="J131" t="s">
        <v>684</v>
      </c>
      <c r="K131" t="s">
        <v>426</v>
      </c>
    </row>
    <row r="132" spans="1:13" hidden="1" x14ac:dyDescent="0.25">
      <c r="A132" t="s">
        <v>589</v>
      </c>
      <c r="B132">
        <v>8</v>
      </c>
      <c r="C132">
        <v>6.0618689999999997</v>
      </c>
      <c r="D132">
        <v>0.139124</v>
      </c>
      <c r="E132">
        <v>9.1343680000000003</v>
      </c>
      <c r="F132">
        <v>1339.647667</v>
      </c>
      <c r="G132">
        <v>-11.688889</v>
      </c>
      <c r="H132">
        <f t="shared" si="2"/>
        <v>1.0468774903003577</v>
      </c>
      <c r="I132" t="s">
        <v>1</v>
      </c>
      <c r="J132" t="s">
        <v>627</v>
      </c>
      <c r="K132" t="s">
        <v>72</v>
      </c>
    </row>
    <row r="133" spans="1:13" hidden="1" x14ac:dyDescent="0.25">
      <c r="A133" t="s">
        <v>383</v>
      </c>
      <c r="B133">
        <v>8</v>
      </c>
      <c r="C133">
        <v>5.7130720000000004</v>
      </c>
      <c r="D133">
        <v>0.138764</v>
      </c>
      <c r="E133">
        <v>14.897512000000001</v>
      </c>
      <c r="F133">
        <v>1797.9366669999999</v>
      </c>
      <c r="G133">
        <v>-8.411111</v>
      </c>
      <c r="H133">
        <f t="shared" si="2"/>
        <v>3.1844524548389033</v>
      </c>
      <c r="I133" t="s">
        <v>1</v>
      </c>
      <c r="J133" t="s">
        <v>683</v>
      </c>
      <c r="K133" t="s">
        <v>380</v>
      </c>
    </row>
    <row r="134" spans="1:13" hidden="1" x14ac:dyDescent="0.25">
      <c r="A134" t="s">
        <v>474</v>
      </c>
      <c r="B134">
        <v>8</v>
      </c>
      <c r="C134">
        <v>3.351064</v>
      </c>
      <c r="D134">
        <v>0.19479199999999999</v>
      </c>
      <c r="E134">
        <v>13.381607000000001</v>
      </c>
      <c r="F134">
        <v>1944.2</v>
      </c>
      <c r="G134">
        <v>-3.984</v>
      </c>
      <c r="H134">
        <f t="shared" si="2"/>
        <v>6.5302510866967873</v>
      </c>
      <c r="I134" t="s">
        <v>397</v>
      </c>
      <c r="J134" t="s">
        <v>694</v>
      </c>
      <c r="K134" t="s">
        <v>367</v>
      </c>
    </row>
    <row r="135" spans="1:13" hidden="1" x14ac:dyDescent="0.25">
      <c r="A135" t="s">
        <v>396</v>
      </c>
      <c r="B135">
        <v>8</v>
      </c>
      <c r="C135">
        <v>0.92408100000000004</v>
      </c>
      <c r="D135">
        <v>0.13836200000000001</v>
      </c>
      <c r="E135">
        <v>13.381607000000001</v>
      </c>
      <c r="F135">
        <v>1801.2</v>
      </c>
      <c r="G135">
        <v>-4.1920000000000002</v>
      </c>
      <c r="H135">
        <f t="shared" si="2"/>
        <v>5.7497496489503819</v>
      </c>
      <c r="I135" t="s">
        <v>405</v>
      </c>
      <c r="J135" t="s">
        <v>686</v>
      </c>
      <c r="K135" t="s">
        <v>401</v>
      </c>
    </row>
    <row r="136" spans="1:13" hidden="1" x14ac:dyDescent="0.25">
      <c r="A136" t="s">
        <v>396</v>
      </c>
      <c r="B136">
        <v>8</v>
      </c>
      <c r="C136">
        <v>0.92408100000000004</v>
      </c>
      <c r="D136">
        <v>0.13836200000000001</v>
      </c>
      <c r="E136">
        <v>13.381607000000001</v>
      </c>
      <c r="F136">
        <v>1801.2</v>
      </c>
      <c r="G136">
        <v>-4.1920000000000002</v>
      </c>
      <c r="H136">
        <f t="shared" si="2"/>
        <v>5.7497496489503819</v>
      </c>
      <c r="I136" t="s">
        <v>406</v>
      </c>
      <c r="J136" t="s">
        <v>686</v>
      </c>
      <c r="K136" t="s">
        <v>401</v>
      </c>
    </row>
    <row r="137" spans="1:13" hidden="1" x14ac:dyDescent="0.25">
      <c r="A137" t="s">
        <v>598</v>
      </c>
      <c r="B137">
        <v>8</v>
      </c>
      <c r="C137">
        <v>3.4638800000000001</v>
      </c>
      <c r="D137">
        <v>3.1411000000000001E-2</v>
      </c>
      <c r="E137">
        <v>11.468070000000001</v>
      </c>
      <c r="F137">
        <v>1752.6</v>
      </c>
      <c r="G137">
        <v>-13.866667</v>
      </c>
      <c r="H137">
        <f t="shared" si="2"/>
        <v>1.4494427162633965</v>
      </c>
      <c r="I137" t="s">
        <v>1</v>
      </c>
      <c r="J137" t="s">
        <v>713</v>
      </c>
      <c r="K137" t="s">
        <v>294</v>
      </c>
    </row>
    <row r="138" spans="1:13" hidden="1" x14ac:dyDescent="0.25">
      <c r="A138" t="s">
        <v>437</v>
      </c>
      <c r="B138">
        <v>8.0169409999999992</v>
      </c>
      <c r="C138">
        <v>3.8263219999999998</v>
      </c>
      <c r="D138">
        <v>0.11268499999999999</v>
      </c>
      <c r="E138">
        <v>12.845205</v>
      </c>
      <c r="F138">
        <v>1934.729636</v>
      </c>
      <c r="G138">
        <v>-8.3987049999999996</v>
      </c>
      <c r="H138">
        <f t="shared" si="2"/>
        <v>2.9590274684008282</v>
      </c>
      <c r="I138" t="s">
        <v>1</v>
      </c>
      <c r="J138" t="s">
        <v>683</v>
      </c>
      <c r="K138" t="s">
        <v>434</v>
      </c>
    </row>
    <row r="139" spans="1:13" hidden="1" x14ac:dyDescent="0.25">
      <c r="A139" t="s">
        <v>276</v>
      </c>
      <c r="B139">
        <v>8.0476189999999992</v>
      </c>
      <c r="C139">
        <v>5.5889319999999998</v>
      </c>
      <c r="D139">
        <v>0.119311</v>
      </c>
      <c r="E139">
        <v>12.569172</v>
      </c>
      <c r="F139">
        <v>1472.2721429999999</v>
      </c>
      <c r="G139">
        <v>-6.5170070000000004</v>
      </c>
      <c r="H139">
        <f t="shared" si="2"/>
        <v>2.8395307533313368</v>
      </c>
      <c r="I139" t="s">
        <v>1</v>
      </c>
      <c r="J139" t="s">
        <v>627</v>
      </c>
      <c r="K139" t="s">
        <v>277</v>
      </c>
    </row>
    <row r="140" spans="1:13" x14ac:dyDescent="0.25">
      <c r="A140" s="21" t="s">
        <v>429</v>
      </c>
      <c r="B140" s="23">
        <v>8.0535709999999998</v>
      </c>
      <c r="C140" s="24">
        <v>5.1926439999999996</v>
      </c>
      <c r="D140" s="24">
        <v>0.13037699999999999</v>
      </c>
      <c r="E140" s="25">
        <v>13.374298</v>
      </c>
      <c r="F140" s="26">
        <v>1874.2857140000001</v>
      </c>
      <c r="G140" s="23">
        <v>-10.646684</v>
      </c>
      <c r="H140" s="23">
        <f t="shared" si="2"/>
        <v>2.3544660174171383</v>
      </c>
      <c r="I140" s="23" t="s">
        <v>1</v>
      </c>
      <c r="J140" s="21" t="s">
        <v>634</v>
      </c>
      <c r="K140" s="21" t="s">
        <v>430</v>
      </c>
      <c r="L140" s="22"/>
      <c r="M140" s="22"/>
    </row>
    <row r="141" spans="1:13" x14ac:dyDescent="0.25">
      <c r="A141" s="21" t="s">
        <v>413</v>
      </c>
      <c r="B141" s="23">
        <v>8.0555559999999993</v>
      </c>
      <c r="C141" s="24">
        <v>1.028416</v>
      </c>
      <c r="D141" s="24">
        <v>0.118825</v>
      </c>
      <c r="E141" s="25">
        <v>12.630573999999999</v>
      </c>
      <c r="F141" s="26">
        <v>1869.2777779999999</v>
      </c>
      <c r="G141" s="23">
        <v>-4.1320990000000002</v>
      </c>
      <c r="H141" s="23">
        <f t="shared" si="2"/>
        <v>5.7138154970596222</v>
      </c>
      <c r="I141" s="23" t="s">
        <v>166</v>
      </c>
      <c r="J141" s="21" t="s">
        <v>634</v>
      </c>
      <c r="K141" s="21" t="s">
        <v>167</v>
      </c>
      <c r="L141" s="22"/>
      <c r="M141" s="22"/>
    </row>
    <row r="142" spans="1:13" x14ac:dyDescent="0.25">
      <c r="A142" s="21" t="s">
        <v>417</v>
      </c>
      <c r="B142" s="23">
        <v>8.0740739999999995</v>
      </c>
      <c r="C142" s="24">
        <v>0.92609200000000003</v>
      </c>
      <c r="D142" s="24">
        <v>0.13670599999999999</v>
      </c>
      <c r="E142" s="25">
        <v>13.296196999999999</v>
      </c>
      <c r="F142" s="26">
        <v>1798.7407410000001</v>
      </c>
      <c r="G142" s="23">
        <v>-4.170096</v>
      </c>
      <c r="H142" s="23">
        <f t="shared" si="2"/>
        <v>5.7352183844837086</v>
      </c>
      <c r="I142" s="23" t="s">
        <v>408</v>
      </c>
      <c r="J142" s="21" t="s">
        <v>634</v>
      </c>
      <c r="K142" s="21" t="s">
        <v>409</v>
      </c>
      <c r="L142" s="22"/>
      <c r="M142" s="22"/>
    </row>
    <row r="143" spans="1:13" x14ac:dyDescent="0.25">
      <c r="A143" s="21" t="s">
        <v>417</v>
      </c>
      <c r="B143" s="23">
        <v>8.0740739999999995</v>
      </c>
      <c r="C143" s="24">
        <v>0.92609200000000003</v>
      </c>
      <c r="D143" s="24">
        <v>0.13670599999999999</v>
      </c>
      <c r="E143" s="25">
        <v>13.296196999999999</v>
      </c>
      <c r="F143" s="26">
        <v>1798.7407410000001</v>
      </c>
      <c r="G143" s="23">
        <v>-4.170096</v>
      </c>
      <c r="H143" s="23">
        <f t="shared" si="2"/>
        <v>5.7352183844837086</v>
      </c>
      <c r="I143" s="23" t="s">
        <v>410</v>
      </c>
      <c r="J143" s="21" t="s">
        <v>634</v>
      </c>
      <c r="K143" s="21" t="s">
        <v>409</v>
      </c>
      <c r="L143" s="22"/>
      <c r="M143" s="22"/>
    </row>
    <row r="144" spans="1:13" hidden="1" x14ac:dyDescent="0.25">
      <c r="A144" t="s">
        <v>579</v>
      </c>
      <c r="B144">
        <v>8.0877189999999999</v>
      </c>
      <c r="C144">
        <v>8.5784730000000007</v>
      </c>
      <c r="D144">
        <v>0.11545800000000001</v>
      </c>
      <c r="E144">
        <v>15.446104999999999</v>
      </c>
      <c r="F144">
        <v>1715.9792110000001</v>
      </c>
      <c r="G144">
        <v>-4.5503229999999997</v>
      </c>
      <c r="H144">
        <f t="shared" si="2"/>
        <v>5.8249040938243626</v>
      </c>
      <c r="I144" t="s">
        <v>1</v>
      </c>
      <c r="J144" t="s">
        <v>686</v>
      </c>
      <c r="K144" t="s">
        <v>34</v>
      </c>
    </row>
    <row r="145" spans="1:13" hidden="1" x14ac:dyDescent="0.25">
      <c r="A145" t="s">
        <v>436</v>
      </c>
      <c r="B145">
        <v>8.0908230000000003</v>
      </c>
      <c r="C145">
        <v>3.5230169999999998</v>
      </c>
      <c r="D145">
        <v>0.110681</v>
      </c>
      <c r="E145">
        <v>12.587185</v>
      </c>
      <c r="F145">
        <v>1914.7646219999999</v>
      </c>
      <c r="G145">
        <v>-7.0148190000000001</v>
      </c>
      <c r="H145">
        <f t="shared" si="2"/>
        <v>3.4357973496634862</v>
      </c>
      <c r="I145" t="s">
        <v>1</v>
      </c>
      <c r="J145" t="s">
        <v>683</v>
      </c>
      <c r="K145" t="s">
        <v>434</v>
      </c>
    </row>
    <row r="146" spans="1:13" x14ac:dyDescent="0.25">
      <c r="A146" s="21" t="s">
        <v>452</v>
      </c>
      <c r="B146" s="23">
        <v>8.0909089999999999</v>
      </c>
      <c r="C146" s="24">
        <v>4.9136649999999999</v>
      </c>
      <c r="D146" s="24">
        <v>0.12962699999999999</v>
      </c>
      <c r="E146" s="25">
        <v>12.859133</v>
      </c>
      <c r="F146" s="26">
        <v>1855.727273</v>
      </c>
      <c r="G146" s="23">
        <v>-10.750413</v>
      </c>
      <c r="H146" s="23">
        <f t="shared" si="2"/>
        <v>2.2197327502891571</v>
      </c>
      <c r="I146" s="23" t="s">
        <v>1</v>
      </c>
      <c r="J146" s="21" t="s">
        <v>634</v>
      </c>
      <c r="K146" s="21" t="s">
        <v>430</v>
      </c>
      <c r="L146" s="22"/>
      <c r="M146" s="22"/>
    </row>
    <row r="147" spans="1:13" hidden="1" x14ac:dyDescent="0.25">
      <c r="A147" t="s">
        <v>452</v>
      </c>
      <c r="B147">
        <v>8.0909089999999999</v>
      </c>
      <c r="C147">
        <v>4.9136649999999999</v>
      </c>
      <c r="D147">
        <v>0.12962699999999999</v>
      </c>
      <c r="E147">
        <v>12.859133</v>
      </c>
      <c r="F147">
        <v>1855.727273</v>
      </c>
      <c r="G147">
        <v>-10.750413</v>
      </c>
      <c r="H147">
        <f t="shared" si="2"/>
        <v>2.2197327502891571</v>
      </c>
      <c r="I147" t="s">
        <v>255</v>
      </c>
      <c r="J147" t="s">
        <v>667</v>
      </c>
      <c r="K147" t="s">
        <v>256</v>
      </c>
    </row>
    <row r="148" spans="1:13" x14ac:dyDescent="0.25">
      <c r="A148" s="21" t="s">
        <v>424</v>
      </c>
      <c r="B148" s="23">
        <v>8.0930230000000005</v>
      </c>
      <c r="C148" s="24">
        <v>2.4454539999999998</v>
      </c>
      <c r="D148" s="24">
        <v>0.13476199999999999</v>
      </c>
      <c r="E148" s="25">
        <v>12.825995000000001</v>
      </c>
      <c r="F148" s="26">
        <v>1943.139535</v>
      </c>
      <c r="G148" s="23">
        <v>-4.1622500000000002</v>
      </c>
      <c r="H148" s="23">
        <f t="shared" si="2"/>
        <v>5.9877945726980188</v>
      </c>
      <c r="I148" s="23" t="s">
        <v>1</v>
      </c>
      <c r="J148" s="21" t="s">
        <v>634</v>
      </c>
      <c r="K148" s="21" t="s">
        <v>172</v>
      </c>
      <c r="L148" s="22"/>
      <c r="M148" s="22"/>
    </row>
    <row r="149" spans="1:13" hidden="1" x14ac:dyDescent="0.25">
      <c r="A149" t="s">
        <v>424</v>
      </c>
      <c r="B149">
        <v>8.0930230000000005</v>
      </c>
      <c r="C149">
        <v>2.4454539999999998</v>
      </c>
      <c r="D149">
        <v>0.13476199999999999</v>
      </c>
      <c r="E149">
        <v>12.825995000000001</v>
      </c>
      <c r="F149">
        <v>1943.139535</v>
      </c>
      <c r="G149">
        <v>-4.1622500000000002</v>
      </c>
      <c r="H149">
        <f t="shared" si="2"/>
        <v>5.9877945726980188</v>
      </c>
      <c r="I149" t="s">
        <v>425</v>
      </c>
      <c r="J149" t="s">
        <v>684</v>
      </c>
      <c r="K149" t="s">
        <v>426</v>
      </c>
    </row>
    <row r="150" spans="1:13" x14ac:dyDescent="0.25">
      <c r="A150" s="21" t="s">
        <v>503</v>
      </c>
      <c r="B150" s="23">
        <v>8.1111109999999993</v>
      </c>
      <c r="C150" s="24">
        <v>0.89648799999999995</v>
      </c>
      <c r="D150" s="24">
        <v>0.14310100000000001</v>
      </c>
      <c r="E150" s="25">
        <v>13.14594</v>
      </c>
      <c r="F150" s="26">
        <v>1759.291111</v>
      </c>
      <c r="G150" s="23">
        <v>0.13827200000000001</v>
      </c>
      <c r="H150" s="23">
        <f t="shared" si="2"/>
        <v>167.26116196872351</v>
      </c>
      <c r="I150" s="23" t="s">
        <v>1</v>
      </c>
      <c r="J150" s="21" t="s">
        <v>634</v>
      </c>
      <c r="K150" s="21" t="s">
        <v>501</v>
      </c>
      <c r="L150" s="22"/>
      <c r="M150" s="22"/>
    </row>
    <row r="151" spans="1:13" x14ac:dyDescent="0.25">
      <c r="A151" s="21" t="s">
        <v>315</v>
      </c>
      <c r="B151" s="23">
        <v>8.1111109999999993</v>
      </c>
      <c r="C151" s="24">
        <v>4.1657570000000002</v>
      </c>
      <c r="D151" s="24">
        <v>0.11765100000000001</v>
      </c>
      <c r="E151" s="25">
        <v>13.14594</v>
      </c>
      <c r="F151" s="26">
        <v>1676.284778</v>
      </c>
      <c r="G151" s="23">
        <v>-1.2345680000000001</v>
      </c>
      <c r="H151" s="23">
        <f t="shared" si="2"/>
        <v>17.849433254791403</v>
      </c>
      <c r="I151" s="23" t="s">
        <v>1</v>
      </c>
      <c r="J151" s="21" t="s">
        <v>634</v>
      </c>
      <c r="K151" s="21" t="s">
        <v>310</v>
      </c>
      <c r="L151" s="22"/>
      <c r="M151" s="22"/>
    </row>
    <row r="152" spans="1:13" hidden="1" x14ac:dyDescent="0.25">
      <c r="A152" t="s">
        <v>278</v>
      </c>
      <c r="B152">
        <v>8.1111109999999993</v>
      </c>
      <c r="C152">
        <v>5.4766440000000003</v>
      </c>
      <c r="D152">
        <v>0.116105</v>
      </c>
      <c r="E152">
        <v>13.14594</v>
      </c>
      <c r="F152">
        <v>1491.987333</v>
      </c>
      <c r="G152">
        <v>-6.4592590000000003</v>
      </c>
      <c r="H152">
        <f t="shared" si="2"/>
        <v>3.0365055744595502</v>
      </c>
      <c r="I152" t="s">
        <v>1</v>
      </c>
      <c r="J152" t="s">
        <v>627</v>
      </c>
      <c r="K152" t="s">
        <v>277</v>
      </c>
    </row>
    <row r="153" spans="1:13" x14ac:dyDescent="0.25">
      <c r="A153" s="21" t="s">
        <v>199</v>
      </c>
      <c r="B153" s="23">
        <v>8.1219509999999993</v>
      </c>
      <c r="C153" s="24">
        <v>3.2123400000000002</v>
      </c>
      <c r="D153" s="24">
        <v>0.10738399999999999</v>
      </c>
      <c r="E153" s="25">
        <v>12.198539999999999</v>
      </c>
      <c r="F153" s="26">
        <v>1848.861537</v>
      </c>
      <c r="G153" s="23">
        <v>-5.0707909999999998</v>
      </c>
      <c r="H153" s="23">
        <f t="shared" si="2"/>
        <v>4.4477107050075579</v>
      </c>
      <c r="I153" s="23" t="s">
        <v>1</v>
      </c>
      <c r="J153" s="21" t="s">
        <v>634</v>
      </c>
      <c r="K153" s="21" t="s">
        <v>200</v>
      </c>
      <c r="L153" s="22"/>
      <c r="M153" s="22"/>
    </row>
    <row r="154" spans="1:13" x14ac:dyDescent="0.25">
      <c r="A154" s="21" t="s">
        <v>112</v>
      </c>
      <c r="B154" s="23">
        <v>8.1228069999999999</v>
      </c>
      <c r="C154" s="24">
        <v>5.0311510000000004</v>
      </c>
      <c r="D154" s="24">
        <v>0.12676499999999999</v>
      </c>
      <c r="E154" s="25">
        <v>15.446104999999999</v>
      </c>
      <c r="F154" s="26">
        <v>1701.733596</v>
      </c>
      <c r="G154" s="23">
        <v>-4.518313</v>
      </c>
      <c r="H154" s="23">
        <f t="shared" si="2"/>
        <v>5.8174712123404424</v>
      </c>
      <c r="I154" s="23" t="s">
        <v>1</v>
      </c>
      <c r="J154" s="21" t="s">
        <v>634</v>
      </c>
      <c r="K154" s="21" t="s">
        <v>36</v>
      </c>
      <c r="L154" s="22"/>
      <c r="M154" s="22"/>
    </row>
    <row r="155" spans="1:13" hidden="1" x14ac:dyDescent="0.25">
      <c r="A155" t="s">
        <v>435</v>
      </c>
      <c r="B155">
        <v>8.1287610000000008</v>
      </c>
      <c r="C155">
        <v>3.3566379999999998</v>
      </c>
      <c r="D155">
        <v>0.109638</v>
      </c>
      <c r="E155">
        <v>12.420641</v>
      </c>
      <c r="F155">
        <v>1904.512635</v>
      </c>
      <c r="G155">
        <v>-6.274667</v>
      </c>
      <c r="H155">
        <f t="shared" si="2"/>
        <v>3.7699638433878695</v>
      </c>
      <c r="I155" t="s">
        <v>1</v>
      </c>
      <c r="J155" t="s">
        <v>683</v>
      </c>
      <c r="K155" t="s">
        <v>434</v>
      </c>
    </row>
    <row r="156" spans="1:13" hidden="1" x14ac:dyDescent="0.25">
      <c r="A156" t="s">
        <v>382</v>
      </c>
      <c r="B156">
        <v>8.137931</v>
      </c>
      <c r="C156">
        <v>5.318371</v>
      </c>
      <c r="D156">
        <v>0.133497</v>
      </c>
      <c r="E156">
        <v>14.871544999999999</v>
      </c>
      <c r="F156">
        <v>1792.934483</v>
      </c>
      <c r="G156">
        <v>-6.7181930000000003</v>
      </c>
      <c r="H156">
        <f t="shared" si="2"/>
        <v>3.9688805972061587</v>
      </c>
      <c r="I156" t="s">
        <v>1</v>
      </c>
      <c r="J156" t="s">
        <v>683</v>
      </c>
      <c r="K156" t="s">
        <v>380</v>
      </c>
    </row>
    <row r="157" spans="1:13" hidden="1" x14ac:dyDescent="0.25">
      <c r="A157" t="s">
        <v>295</v>
      </c>
      <c r="B157">
        <v>8.1428569999999993</v>
      </c>
      <c r="C157">
        <v>4.9793469999999997</v>
      </c>
      <c r="D157">
        <v>0.10109700000000001</v>
      </c>
      <c r="E157">
        <v>11.239354000000001</v>
      </c>
      <c r="F157">
        <v>1649.617571</v>
      </c>
      <c r="G157">
        <v>-9.3061220000000002</v>
      </c>
      <c r="H157">
        <f t="shared" si="2"/>
        <v>1.9923052636843936</v>
      </c>
      <c r="I157" t="s">
        <v>1</v>
      </c>
      <c r="J157" t="s">
        <v>627</v>
      </c>
      <c r="K157" t="s">
        <v>294</v>
      </c>
    </row>
    <row r="158" spans="1:13" x14ac:dyDescent="0.25">
      <c r="A158" s="21" t="s">
        <v>131</v>
      </c>
      <c r="B158" s="23">
        <v>8.1578949999999999</v>
      </c>
      <c r="C158" s="24">
        <v>3.9445239999999999</v>
      </c>
      <c r="D158" s="24">
        <v>0.117892</v>
      </c>
      <c r="E158" s="25">
        <v>15.446104999999999</v>
      </c>
      <c r="F158" s="26">
        <v>1710.1546490000001</v>
      </c>
      <c r="G158" s="23">
        <v>-2.8808859999999998</v>
      </c>
      <c r="H158" s="23">
        <f t="shared" si="2"/>
        <v>9.1691334800100197</v>
      </c>
      <c r="I158" s="23" t="s">
        <v>1</v>
      </c>
      <c r="J158" s="21" t="s">
        <v>634</v>
      </c>
      <c r="K158" s="21" t="s">
        <v>37</v>
      </c>
      <c r="L158" s="22"/>
      <c r="M158" s="22"/>
    </row>
    <row r="159" spans="1:13" x14ac:dyDescent="0.25">
      <c r="A159" s="21" t="s">
        <v>394</v>
      </c>
      <c r="B159" s="23">
        <v>8.1666670000000003</v>
      </c>
      <c r="C159" s="24">
        <v>0.91344999999999998</v>
      </c>
      <c r="D159" s="24">
        <v>0.13436799999999999</v>
      </c>
      <c r="E159" s="25">
        <v>13.302898000000001</v>
      </c>
      <c r="F159" s="26">
        <v>1795.833333</v>
      </c>
      <c r="G159" s="23">
        <v>-4.0777780000000003</v>
      </c>
      <c r="H159" s="23">
        <f t="shared" si="2"/>
        <v>5.8585307130253375</v>
      </c>
      <c r="I159" s="23" t="s">
        <v>166</v>
      </c>
      <c r="J159" s="21" t="s">
        <v>634</v>
      </c>
      <c r="K159" s="21" t="s">
        <v>167</v>
      </c>
      <c r="L159" s="22"/>
      <c r="M159" s="22"/>
    </row>
    <row r="160" spans="1:13" hidden="1" x14ac:dyDescent="0.25">
      <c r="A160" t="s">
        <v>433</v>
      </c>
      <c r="B160">
        <v>8.1684129999999993</v>
      </c>
      <c r="C160">
        <v>3.1734290000000001</v>
      </c>
      <c r="D160">
        <v>0.10853699999999999</v>
      </c>
      <c r="E160">
        <v>12.212108000000001</v>
      </c>
      <c r="F160">
        <v>1893.7972219999999</v>
      </c>
      <c r="G160">
        <v>-5.4796399999999998</v>
      </c>
      <c r="H160">
        <f t="shared" si="2"/>
        <v>4.2205794915658652</v>
      </c>
      <c r="I160" t="s">
        <v>1</v>
      </c>
      <c r="J160" t="s">
        <v>683</v>
      </c>
      <c r="K160" t="s">
        <v>434</v>
      </c>
    </row>
    <row r="161" spans="1:13" x14ac:dyDescent="0.25">
      <c r="A161" s="21" t="s">
        <v>319</v>
      </c>
      <c r="B161" s="23">
        <v>8.1724139999999998</v>
      </c>
      <c r="C161" s="24">
        <v>4.6228379999999998</v>
      </c>
      <c r="D161" s="24">
        <v>0.122859</v>
      </c>
      <c r="E161" s="25">
        <v>12.884254</v>
      </c>
      <c r="F161" s="26">
        <v>1646.772138</v>
      </c>
      <c r="G161" s="23">
        <v>-5.239001</v>
      </c>
      <c r="H161" s="23">
        <f t="shared" si="2"/>
        <v>4.049900067992934</v>
      </c>
      <c r="I161" s="23" t="s">
        <v>1</v>
      </c>
      <c r="J161" s="21" t="s">
        <v>634</v>
      </c>
      <c r="K161" s="21" t="s">
        <v>312</v>
      </c>
      <c r="L161" s="22"/>
      <c r="M161" s="22"/>
    </row>
    <row r="162" spans="1:13" x14ac:dyDescent="0.25">
      <c r="A162" s="21" t="s">
        <v>365</v>
      </c>
      <c r="B162" s="23">
        <v>8.1999999999999993</v>
      </c>
      <c r="C162" s="24">
        <v>0.889177</v>
      </c>
      <c r="D162" s="24">
        <v>0.136323</v>
      </c>
      <c r="E162" s="25">
        <v>13.381607000000001</v>
      </c>
      <c r="F162" s="26">
        <v>1727.124</v>
      </c>
      <c r="G162" s="23">
        <v>4.1760000000000002</v>
      </c>
      <c r="H162" s="23">
        <f t="shared" si="2"/>
        <v>5.5344096284166664</v>
      </c>
      <c r="I162" s="23" t="s">
        <v>366</v>
      </c>
      <c r="J162" s="21" t="s">
        <v>634</v>
      </c>
      <c r="K162" s="21" t="s">
        <v>367</v>
      </c>
      <c r="L162" s="22"/>
      <c r="M162" s="22"/>
    </row>
    <row r="163" spans="1:13" hidden="1" x14ac:dyDescent="0.25">
      <c r="A163" t="s">
        <v>280</v>
      </c>
      <c r="B163">
        <v>8.1999999999999993</v>
      </c>
      <c r="C163">
        <v>5.3154560000000002</v>
      </c>
      <c r="D163">
        <v>0.11146300000000001</v>
      </c>
      <c r="E163">
        <v>13.381607000000001</v>
      </c>
      <c r="F163">
        <v>1519.5886</v>
      </c>
      <c r="G163">
        <v>-6.2880000000000003</v>
      </c>
      <c r="H163">
        <f t="shared" si="2"/>
        <v>3.2338640977862916</v>
      </c>
      <c r="I163" t="s">
        <v>1</v>
      </c>
      <c r="J163" t="s">
        <v>627</v>
      </c>
      <c r="K163" t="s">
        <v>277</v>
      </c>
    </row>
    <row r="164" spans="1:13" hidden="1" x14ac:dyDescent="0.25">
      <c r="A164" t="s">
        <v>23</v>
      </c>
      <c r="B164">
        <v>8.2083329999999997</v>
      </c>
      <c r="C164">
        <v>3.5927730000000002</v>
      </c>
      <c r="D164">
        <v>0.107128</v>
      </c>
      <c r="E164">
        <v>14.26817</v>
      </c>
      <c r="F164">
        <v>1759.5431040000001</v>
      </c>
      <c r="G164">
        <v>-2.9809030000000001</v>
      </c>
      <c r="H164">
        <f t="shared" si="2"/>
        <v>8.4220989848377084</v>
      </c>
      <c r="I164" t="s">
        <v>24</v>
      </c>
      <c r="J164" t="s">
        <v>635</v>
      </c>
      <c r="K164" t="s">
        <v>25</v>
      </c>
    </row>
    <row r="165" spans="1:13" x14ac:dyDescent="0.25">
      <c r="A165" s="21" t="s">
        <v>313</v>
      </c>
      <c r="B165" s="23">
        <v>8.2272730000000003</v>
      </c>
      <c r="C165" s="24">
        <v>3.9347400000000001</v>
      </c>
      <c r="D165" s="24">
        <v>0.116121</v>
      </c>
      <c r="E165" s="25">
        <v>13.011329</v>
      </c>
      <c r="F165" s="26">
        <v>1693.170273</v>
      </c>
      <c r="G165" s="23">
        <v>-0.23966899999999999</v>
      </c>
      <c r="H165" s="23">
        <f t="shared" si="2"/>
        <v>91.92008760007684</v>
      </c>
      <c r="I165" s="23" t="s">
        <v>1</v>
      </c>
      <c r="J165" s="21" t="s">
        <v>634</v>
      </c>
      <c r="K165" s="21" t="s">
        <v>310</v>
      </c>
      <c r="L165" s="22"/>
      <c r="M165" s="22"/>
    </row>
    <row r="166" spans="1:13" x14ac:dyDescent="0.25">
      <c r="A166" s="21" t="s">
        <v>439</v>
      </c>
      <c r="B166" s="23">
        <v>8.25</v>
      </c>
      <c r="C166" s="24">
        <v>1.0289410000000001</v>
      </c>
      <c r="D166" s="24">
        <v>9.6695000000000003E-2</v>
      </c>
      <c r="E166" s="25">
        <v>11.526289</v>
      </c>
      <c r="F166" s="26">
        <v>1871.75</v>
      </c>
      <c r="G166" s="23">
        <v>-3.7749999999999999</v>
      </c>
      <c r="H166" s="23">
        <f t="shared" si="2"/>
        <v>5.715054684966888</v>
      </c>
      <c r="I166" s="23" t="s">
        <v>49</v>
      </c>
      <c r="J166" s="21" t="s">
        <v>634</v>
      </c>
      <c r="K166" s="21" t="s">
        <v>85</v>
      </c>
      <c r="L166" s="22"/>
      <c r="M166" s="22"/>
    </row>
    <row r="167" spans="1:13" x14ac:dyDescent="0.25">
      <c r="A167" s="21" t="s">
        <v>439</v>
      </c>
      <c r="B167" s="23">
        <v>8.25</v>
      </c>
      <c r="C167" s="24">
        <v>1.0289410000000001</v>
      </c>
      <c r="D167" s="24">
        <v>9.6695000000000003E-2</v>
      </c>
      <c r="E167" s="25">
        <v>11.526289</v>
      </c>
      <c r="F167" s="26">
        <v>1871.75</v>
      </c>
      <c r="G167" s="23">
        <v>-3.7749999999999999</v>
      </c>
      <c r="H167" s="23">
        <f t="shared" si="2"/>
        <v>5.715054684966888</v>
      </c>
      <c r="I167" s="23" t="s">
        <v>1</v>
      </c>
      <c r="J167" s="21" t="s">
        <v>634</v>
      </c>
      <c r="K167" s="21" t="s">
        <v>200</v>
      </c>
      <c r="L167" s="22"/>
      <c r="M167" s="22"/>
    </row>
    <row r="168" spans="1:13" x14ac:dyDescent="0.25">
      <c r="A168" s="21" t="s">
        <v>439</v>
      </c>
      <c r="B168" s="23">
        <v>8.25</v>
      </c>
      <c r="C168" s="24">
        <v>1.0289410000000001</v>
      </c>
      <c r="D168" s="24">
        <v>9.6695000000000003E-2</v>
      </c>
      <c r="E168" s="25">
        <v>11.526289</v>
      </c>
      <c r="F168" s="26">
        <v>1871.75</v>
      </c>
      <c r="G168" s="23">
        <v>-3.7749999999999999</v>
      </c>
      <c r="H168" s="23">
        <f t="shared" si="2"/>
        <v>5.715054684966888</v>
      </c>
      <c r="I168" s="23" t="s">
        <v>1</v>
      </c>
      <c r="J168" s="21" t="s">
        <v>634</v>
      </c>
      <c r="K168" s="21" t="s">
        <v>202</v>
      </c>
      <c r="L168" s="22"/>
      <c r="M168" s="22"/>
    </row>
    <row r="169" spans="1:13" x14ac:dyDescent="0.25">
      <c r="A169" s="21" t="s">
        <v>439</v>
      </c>
      <c r="B169" s="23">
        <v>8.25</v>
      </c>
      <c r="C169" s="24">
        <v>1.0289410000000001</v>
      </c>
      <c r="D169" s="24">
        <v>9.6695000000000003E-2</v>
      </c>
      <c r="E169" s="25">
        <v>11.526289</v>
      </c>
      <c r="F169" s="26">
        <v>1871.75</v>
      </c>
      <c r="G169" s="23">
        <v>-3.7749999999999999</v>
      </c>
      <c r="H169" s="23">
        <f t="shared" si="2"/>
        <v>5.715054684966888</v>
      </c>
      <c r="I169" s="23" t="s">
        <v>203</v>
      </c>
      <c r="J169" s="21" t="s">
        <v>634</v>
      </c>
      <c r="K169" s="21" t="s">
        <v>202</v>
      </c>
      <c r="L169" s="22"/>
      <c r="M169" s="22"/>
    </row>
    <row r="170" spans="1:13" x14ac:dyDescent="0.25">
      <c r="A170" s="21" t="s">
        <v>439</v>
      </c>
      <c r="B170" s="23">
        <v>8.25</v>
      </c>
      <c r="C170" s="24">
        <v>1.0289410000000001</v>
      </c>
      <c r="D170" s="24">
        <v>9.6695000000000003E-2</v>
      </c>
      <c r="E170" s="25">
        <v>11.526289</v>
      </c>
      <c r="F170" s="26">
        <v>1871.75</v>
      </c>
      <c r="G170" s="23">
        <v>-3.7749999999999999</v>
      </c>
      <c r="H170" s="23">
        <f t="shared" si="2"/>
        <v>5.715054684966888</v>
      </c>
      <c r="I170" s="23" t="s">
        <v>204</v>
      </c>
      <c r="J170" s="21" t="s">
        <v>634</v>
      </c>
      <c r="K170" s="21" t="s">
        <v>202</v>
      </c>
      <c r="L170" s="22"/>
      <c r="M170" s="22"/>
    </row>
    <row r="171" spans="1:13" x14ac:dyDescent="0.25">
      <c r="A171" s="21" t="s">
        <v>439</v>
      </c>
      <c r="B171" s="23">
        <v>8.25</v>
      </c>
      <c r="C171" s="24">
        <v>1.0289410000000001</v>
      </c>
      <c r="D171" s="24">
        <v>9.6695000000000003E-2</v>
      </c>
      <c r="E171" s="25">
        <v>11.526289</v>
      </c>
      <c r="F171" s="26">
        <v>1871.75</v>
      </c>
      <c r="G171" s="23">
        <v>-3.7749999999999999</v>
      </c>
      <c r="H171" s="23">
        <f t="shared" si="2"/>
        <v>5.715054684966888</v>
      </c>
      <c r="I171" s="23" t="s">
        <v>203</v>
      </c>
      <c r="J171" s="21" t="s">
        <v>634</v>
      </c>
      <c r="K171" s="21" t="s">
        <v>205</v>
      </c>
      <c r="L171" s="22"/>
      <c r="M171" s="22"/>
    </row>
    <row r="172" spans="1:13" x14ac:dyDescent="0.25">
      <c r="A172" s="21" t="s">
        <v>439</v>
      </c>
      <c r="B172" s="23">
        <v>8.25</v>
      </c>
      <c r="C172" s="24">
        <v>1.0289410000000001</v>
      </c>
      <c r="D172" s="24">
        <v>9.6695000000000003E-2</v>
      </c>
      <c r="E172" s="25">
        <v>11.526289</v>
      </c>
      <c r="F172" s="26">
        <v>1871.75</v>
      </c>
      <c r="G172" s="23">
        <v>-3.7749999999999999</v>
      </c>
      <c r="H172" s="23">
        <f t="shared" si="2"/>
        <v>5.715054684966888</v>
      </c>
      <c r="I172" s="23" t="s">
        <v>1</v>
      </c>
      <c r="J172" s="21" t="s">
        <v>634</v>
      </c>
      <c r="K172" s="21" t="s">
        <v>372</v>
      </c>
      <c r="L172" s="22"/>
      <c r="M172" s="22"/>
    </row>
    <row r="173" spans="1:13" x14ac:dyDescent="0.25">
      <c r="A173" s="21" t="s">
        <v>439</v>
      </c>
      <c r="B173" s="23">
        <v>8.25</v>
      </c>
      <c r="C173" s="24">
        <v>1.0289410000000001</v>
      </c>
      <c r="D173" s="24">
        <v>9.6695000000000003E-2</v>
      </c>
      <c r="E173" s="25">
        <v>11.526289</v>
      </c>
      <c r="F173" s="26">
        <v>1871.75</v>
      </c>
      <c r="G173" s="23">
        <v>-3.7749999999999999</v>
      </c>
      <c r="H173" s="23">
        <f t="shared" si="2"/>
        <v>5.715054684966888</v>
      </c>
      <c r="I173" s="23" t="s">
        <v>398</v>
      </c>
      <c r="J173" s="21" t="s">
        <v>634</v>
      </c>
      <c r="K173" s="21" t="s">
        <v>399</v>
      </c>
      <c r="L173" s="22"/>
      <c r="M173" s="22"/>
    </row>
    <row r="174" spans="1:13" x14ac:dyDescent="0.25">
      <c r="A174" s="21" t="s">
        <v>439</v>
      </c>
      <c r="B174" s="23">
        <v>8.25</v>
      </c>
      <c r="C174" s="24">
        <v>1.0289410000000001</v>
      </c>
      <c r="D174" s="24">
        <v>9.6695000000000003E-2</v>
      </c>
      <c r="E174" s="25">
        <v>11.526289</v>
      </c>
      <c r="F174" s="26">
        <v>1871.75</v>
      </c>
      <c r="G174" s="23">
        <v>-3.7749999999999999</v>
      </c>
      <c r="H174" s="23">
        <f t="shared" si="2"/>
        <v>5.715054684966888</v>
      </c>
      <c r="I174" s="23" t="s">
        <v>408</v>
      </c>
      <c r="J174" s="21" t="s">
        <v>634</v>
      </c>
      <c r="K174" s="21" t="s">
        <v>409</v>
      </c>
      <c r="L174" s="22"/>
      <c r="M174" s="22"/>
    </row>
    <row r="175" spans="1:13" x14ac:dyDescent="0.25">
      <c r="A175" s="21" t="s">
        <v>439</v>
      </c>
      <c r="B175" s="23">
        <v>8.25</v>
      </c>
      <c r="C175" s="24">
        <v>1.0289410000000001</v>
      </c>
      <c r="D175" s="24">
        <v>9.6695000000000003E-2</v>
      </c>
      <c r="E175" s="25">
        <v>11.526289</v>
      </c>
      <c r="F175" s="26">
        <v>1871.75</v>
      </c>
      <c r="G175" s="23">
        <v>-3.7749999999999999</v>
      </c>
      <c r="H175" s="23">
        <f t="shared" si="2"/>
        <v>5.715054684966888</v>
      </c>
      <c r="I175" s="23" t="s">
        <v>410</v>
      </c>
      <c r="J175" s="21" t="s">
        <v>634</v>
      </c>
      <c r="K175" s="21" t="s">
        <v>409</v>
      </c>
      <c r="L175" s="22"/>
      <c r="M175" s="22"/>
    </row>
    <row r="176" spans="1:13" x14ac:dyDescent="0.25">
      <c r="A176" s="21" t="s">
        <v>439</v>
      </c>
      <c r="B176" s="23">
        <v>8.25</v>
      </c>
      <c r="C176" s="24">
        <v>1.0289410000000001</v>
      </c>
      <c r="D176" s="24">
        <v>9.6695000000000003E-2</v>
      </c>
      <c r="E176" s="25">
        <v>11.526289</v>
      </c>
      <c r="F176" s="26">
        <v>1871.75</v>
      </c>
      <c r="G176" s="23">
        <v>-3.7749999999999999</v>
      </c>
      <c r="H176" s="23">
        <f t="shared" si="2"/>
        <v>5.715054684966888</v>
      </c>
      <c r="I176" s="23" t="s">
        <v>1</v>
      </c>
      <c r="J176" s="21" t="s">
        <v>634</v>
      </c>
      <c r="K176" s="21" t="s">
        <v>426</v>
      </c>
      <c r="L176" s="22"/>
      <c r="M176" s="22"/>
    </row>
    <row r="177" spans="1:13" x14ac:dyDescent="0.25">
      <c r="A177" s="21" t="s">
        <v>439</v>
      </c>
      <c r="B177" s="23">
        <v>8.25</v>
      </c>
      <c r="C177" s="24">
        <v>1.0289410000000001</v>
      </c>
      <c r="D177" s="24">
        <v>9.6695000000000003E-2</v>
      </c>
      <c r="E177" s="25">
        <v>11.526289</v>
      </c>
      <c r="F177" s="26">
        <v>1871.75</v>
      </c>
      <c r="G177" s="23">
        <v>-3.7749999999999999</v>
      </c>
      <c r="H177" s="23">
        <f t="shared" si="2"/>
        <v>5.715054684966888</v>
      </c>
      <c r="I177" s="23" t="s">
        <v>1</v>
      </c>
      <c r="J177" s="21" t="s">
        <v>634</v>
      </c>
      <c r="K177" s="21" t="s">
        <v>434</v>
      </c>
      <c r="L177" s="22"/>
      <c r="M177" s="22"/>
    </row>
    <row r="178" spans="1:13" x14ac:dyDescent="0.25">
      <c r="A178" s="21" t="s">
        <v>439</v>
      </c>
      <c r="B178" s="23">
        <v>8.25</v>
      </c>
      <c r="C178" s="24">
        <v>1.0289410000000001</v>
      </c>
      <c r="D178" s="24">
        <v>9.6695000000000003E-2</v>
      </c>
      <c r="E178" s="25">
        <v>11.526289</v>
      </c>
      <c r="F178" s="26">
        <v>1871.75</v>
      </c>
      <c r="G178" s="23">
        <v>-3.7749999999999999</v>
      </c>
      <c r="H178" s="23">
        <f t="shared" si="2"/>
        <v>5.715054684966888</v>
      </c>
      <c r="I178" s="23" t="s">
        <v>717</v>
      </c>
      <c r="J178" s="21" t="s">
        <v>634</v>
      </c>
      <c r="K178" s="21" t="s">
        <v>718</v>
      </c>
      <c r="L178" s="22"/>
      <c r="M178" s="22"/>
    </row>
    <row r="179" spans="1:13" x14ac:dyDescent="0.25">
      <c r="A179" s="21" t="s">
        <v>439</v>
      </c>
      <c r="B179" s="23">
        <v>8.25</v>
      </c>
      <c r="C179" s="24">
        <v>1.0289410000000001</v>
      </c>
      <c r="D179" s="24">
        <v>9.6695000000000003E-2</v>
      </c>
      <c r="E179" s="25">
        <v>11.526289</v>
      </c>
      <c r="F179" s="26">
        <v>1871.75</v>
      </c>
      <c r="G179" s="23">
        <v>-3.7749999999999999</v>
      </c>
      <c r="H179" s="23">
        <f t="shared" si="2"/>
        <v>5.715054684966888</v>
      </c>
      <c r="I179" s="23" t="s">
        <v>719</v>
      </c>
      <c r="J179" s="21" t="s">
        <v>634</v>
      </c>
      <c r="K179" s="21" t="s">
        <v>718</v>
      </c>
      <c r="L179" s="22"/>
      <c r="M179" s="22"/>
    </row>
    <row r="180" spans="1:13" x14ac:dyDescent="0.25">
      <c r="A180" s="21" t="s">
        <v>439</v>
      </c>
      <c r="B180" s="23">
        <v>8.25</v>
      </c>
      <c r="C180" s="24">
        <v>1.0289410000000001</v>
      </c>
      <c r="D180" s="24">
        <v>9.6695000000000003E-2</v>
      </c>
      <c r="E180" s="25">
        <v>11.526289</v>
      </c>
      <c r="F180" s="26">
        <v>1871.75</v>
      </c>
      <c r="G180" s="23">
        <v>-3.7749999999999999</v>
      </c>
      <c r="H180" s="23">
        <f t="shared" si="2"/>
        <v>5.715054684966888</v>
      </c>
      <c r="I180" s="23" t="s">
        <v>720</v>
      </c>
      <c r="J180" s="21" t="s">
        <v>634</v>
      </c>
      <c r="K180" s="21" t="s">
        <v>718</v>
      </c>
      <c r="L180" s="22"/>
      <c r="M180" s="22"/>
    </row>
    <row r="181" spans="1:13" hidden="1" x14ac:dyDescent="0.25">
      <c r="A181" t="s">
        <v>439</v>
      </c>
      <c r="B181">
        <v>8.25</v>
      </c>
      <c r="C181">
        <v>1.0289410000000001</v>
      </c>
      <c r="D181">
        <v>9.6695000000000003E-2</v>
      </c>
      <c r="E181">
        <v>11.526289</v>
      </c>
      <c r="F181">
        <v>1871.75</v>
      </c>
      <c r="G181">
        <v>-3.7749999999999999</v>
      </c>
      <c r="H181">
        <f t="shared" si="2"/>
        <v>5.715054684966888</v>
      </c>
      <c r="I181" t="s">
        <v>7</v>
      </c>
      <c r="J181" t="s">
        <v>684</v>
      </c>
      <c r="K181" t="s">
        <v>8</v>
      </c>
    </row>
    <row r="182" spans="1:13" x14ac:dyDescent="0.25">
      <c r="A182" s="21" t="s">
        <v>391</v>
      </c>
      <c r="B182" s="23">
        <v>8.26</v>
      </c>
      <c r="C182" s="24">
        <v>0.69892500000000002</v>
      </c>
      <c r="D182" s="24">
        <v>0.143183</v>
      </c>
      <c r="E182" s="25">
        <v>10.794684</v>
      </c>
      <c r="F182" s="26">
        <v>1715.81</v>
      </c>
      <c r="G182" s="23">
        <v>-3.38096</v>
      </c>
      <c r="H182" s="23">
        <f t="shared" si="2"/>
        <v>5.4782152862027358</v>
      </c>
      <c r="I182" s="23" t="s">
        <v>1</v>
      </c>
      <c r="J182" s="21" t="s">
        <v>634</v>
      </c>
      <c r="K182" s="21" t="s">
        <v>392</v>
      </c>
      <c r="L182" s="22"/>
      <c r="M182" s="22"/>
    </row>
    <row r="183" spans="1:13" x14ac:dyDescent="0.25">
      <c r="A183" s="21" t="s">
        <v>391</v>
      </c>
      <c r="B183" s="23">
        <v>8.26</v>
      </c>
      <c r="C183" s="24">
        <v>0.69892500000000002</v>
      </c>
      <c r="D183" s="24">
        <v>0.143183</v>
      </c>
      <c r="E183" s="25">
        <v>10.794684</v>
      </c>
      <c r="F183" s="26">
        <v>1715.81</v>
      </c>
      <c r="G183" s="23">
        <v>-3.38096</v>
      </c>
      <c r="H183" s="23">
        <f t="shared" si="2"/>
        <v>5.4782152862027358</v>
      </c>
      <c r="I183" s="23" t="s">
        <v>388</v>
      </c>
      <c r="J183" s="21" t="s">
        <v>634</v>
      </c>
      <c r="K183" s="21" t="s">
        <v>392</v>
      </c>
      <c r="L183" s="22"/>
      <c r="M183" s="22"/>
    </row>
    <row r="184" spans="1:13" x14ac:dyDescent="0.25">
      <c r="A184" s="21" t="s">
        <v>391</v>
      </c>
      <c r="B184" s="23">
        <v>8.26</v>
      </c>
      <c r="C184" s="24">
        <v>0.69892500000000002</v>
      </c>
      <c r="D184" s="24">
        <v>0.143183</v>
      </c>
      <c r="E184" s="25">
        <v>10.794684</v>
      </c>
      <c r="F184" s="26">
        <v>1715.81</v>
      </c>
      <c r="G184" s="23">
        <v>-3.38096</v>
      </c>
      <c r="H184" s="23">
        <f t="shared" si="2"/>
        <v>5.4782152862027358</v>
      </c>
      <c r="I184" s="23" t="s">
        <v>393</v>
      </c>
      <c r="J184" s="21" t="s">
        <v>634</v>
      </c>
      <c r="K184" s="21" t="s">
        <v>392</v>
      </c>
      <c r="L184" s="22"/>
      <c r="M184" s="22"/>
    </row>
    <row r="185" spans="1:13" x14ac:dyDescent="0.25">
      <c r="A185" s="21" t="s">
        <v>32</v>
      </c>
      <c r="B185" s="23">
        <v>8.2727269999999997</v>
      </c>
      <c r="C185" s="24">
        <v>3.9462760000000001</v>
      </c>
      <c r="D185" s="24">
        <v>0.11065800000000001</v>
      </c>
      <c r="E185" s="25">
        <v>14.697982</v>
      </c>
      <c r="F185" s="26">
        <v>1692.9602729999999</v>
      </c>
      <c r="G185" s="23">
        <v>-1.923967</v>
      </c>
      <c r="H185" s="23">
        <f t="shared" si="2"/>
        <v>12.933225787796301</v>
      </c>
      <c r="I185" s="23" t="s">
        <v>1</v>
      </c>
      <c r="J185" s="21" t="s">
        <v>634</v>
      </c>
      <c r="K185" s="21" t="s">
        <v>28</v>
      </c>
      <c r="L185" s="22"/>
      <c r="M185" s="22"/>
    </row>
    <row r="186" spans="1:13" x14ac:dyDescent="0.25">
      <c r="A186" s="21" t="s">
        <v>32</v>
      </c>
      <c r="B186" s="23">
        <v>8.2727269999999997</v>
      </c>
      <c r="C186" s="24">
        <v>3.9462760000000001</v>
      </c>
      <c r="D186" s="24">
        <v>0.11065800000000001</v>
      </c>
      <c r="E186" s="25">
        <v>14.697982</v>
      </c>
      <c r="F186" s="26">
        <v>1692.9602729999999</v>
      </c>
      <c r="G186" s="23">
        <v>-1.923967</v>
      </c>
      <c r="H186" s="23">
        <f t="shared" si="2"/>
        <v>12.933225787796301</v>
      </c>
      <c r="I186" s="23" t="s">
        <v>1</v>
      </c>
      <c r="J186" s="21" t="s">
        <v>634</v>
      </c>
      <c r="K186" s="21" t="s">
        <v>33</v>
      </c>
      <c r="L186" s="22"/>
      <c r="M186" s="22"/>
    </row>
    <row r="187" spans="1:13" x14ac:dyDescent="0.25">
      <c r="A187" s="21" t="s">
        <v>32</v>
      </c>
      <c r="B187" s="23">
        <v>8.2727269999999997</v>
      </c>
      <c r="C187" s="24">
        <v>3.9462760000000001</v>
      </c>
      <c r="D187" s="24">
        <v>0.11065800000000001</v>
      </c>
      <c r="E187" s="25">
        <v>14.697982</v>
      </c>
      <c r="F187" s="26">
        <v>1692.9602729999999</v>
      </c>
      <c r="G187" s="23">
        <v>-1.923967</v>
      </c>
      <c r="H187" s="23">
        <f t="shared" si="2"/>
        <v>12.933225787796301</v>
      </c>
      <c r="I187" s="23" t="s">
        <v>1</v>
      </c>
      <c r="J187" s="21" t="s">
        <v>634</v>
      </c>
      <c r="K187" s="21" t="s">
        <v>34</v>
      </c>
      <c r="L187" s="22"/>
      <c r="M187" s="22"/>
    </row>
    <row r="188" spans="1:13" x14ac:dyDescent="0.25">
      <c r="A188" s="21" t="s">
        <v>32</v>
      </c>
      <c r="B188" s="23">
        <v>8.2727269999999997</v>
      </c>
      <c r="C188" s="24">
        <v>3.9462760000000001</v>
      </c>
      <c r="D188" s="24">
        <v>0.11065800000000001</v>
      </c>
      <c r="E188" s="25">
        <v>14.697982</v>
      </c>
      <c r="F188" s="26">
        <v>1692.9602729999999</v>
      </c>
      <c r="G188" s="23">
        <v>-1.923967</v>
      </c>
      <c r="H188" s="23">
        <f t="shared" si="2"/>
        <v>12.933225787796301</v>
      </c>
      <c r="I188" s="23" t="s">
        <v>1</v>
      </c>
      <c r="J188" s="21" t="s">
        <v>634</v>
      </c>
      <c r="K188" s="21" t="s">
        <v>35</v>
      </c>
      <c r="L188" s="22"/>
      <c r="M188" s="22"/>
    </row>
    <row r="189" spans="1:13" x14ac:dyDescent="0.25">
      <c r="A189" s="21" t="s">
        <v>32</v>
      </c>
      <c r="B189" s="23">
        <v>8.2727269999999997</v>
      </c>
      <c r="C189" s="24">
        <v>3.9462760000000001</v>
      </c>
      <c r="D189" s="24">
        <v>0.11065800000000001</v>
      </c>
      <c r="E189" s="25">
        <v>14.697982</v>
      </c>
      <c r="F189" s="26">
        <v>1692.9602729999999</v>
      </c>
      <c r="G189" s="23">
        <v>-1.923967</v>
      </c>
      <c r="H189" s="23">
        <f t="shared" si="2"/>
        <v>12.933225787796301</v>
      </c>
      <c r="I189" s="23" t="s">
        <v>1</v>
      </c>
      <c r="J189" s="21" t="s">
        <v>634</v>
      </c>
      <c r="K189" s="21" t="s">
        <v>36</v>
      </c>
      <c r="L189" s="22"/>
      <c r="M189" s="22"/>
    </row>
    <row r="190" spans="1:13" x14ac:dyDescent="0.25">
      <c r="A190" s="21" t="s">
        <v>32</v>
      </c>
      <c r="B190" s="23">
        <v>8.2727269999999997</v>
      </c>
      <c r="C190" s="24">
        <v>3.9462760000000001</v>
      </c>
      <c r="D190" s="24">
        <v>0.11065800000000001</v>
      </c>
      <c r="E190" s="25">
        <v>14.697982</v>
      </c>
      <c r="F190" s="26">
        <v>1692.9602729999999</v>
      </c>
      <c r="G190" s="23">
        <v>-1.923967</v>
      </c>
      <c r="H190" s="23">
        <f t="shared" si="2"/>
        <v>12.933225787796301</v>
      </c>
      <c r="I190" s="23" t="s">
        <v>1</v>
      </c>
      <c r="J190" s="21" t="s">
        <v>634</v>
      </c>
      <c r="K190" s="21" t="s">
        <v>37</v>
      </c>
      <c r="L190" s="22"/>
      <c r="M190" s="22"/>
    </row>
    <row r="191" spans="1:13" x14ac:dyDescent="0.25">
      <c r="A191" s="21" t="s">
        <v>32</v>
      </c>
      <c r="B191" s="23">
        <v>8.2727269999999997</v>
      </c>
      <c r="C191" s="24">
        <v>3.9462760000000001</v>
      </c>
      <c r="D191" s="24">
        <v>0.11065800000000001</v>
      </c>
      <c r="E191" s="25">
        <v>14.697982</v>
      </c>
      <c r="F191" s="26">
        <v>1692.9602729999999</v>
      </c>
      <c r="G191" s="23">
        <v>-1.923967</v>
      </c>
      <c r="H191" s="23">
        <f t="shared" si="2"/>
        <v>12.933225787796301</v>
      </c>
      <c r="I191" s="23" t="s">
        <v>1</v>
      </c>
      <c r="J191" s="21" t="s">
        <v>634</v>
      </c>
      <c r="K191" s="21" t="s">
        <v>38</v>
      </c>
      <c r="L191" s="22"/>
      <c r="M191" s="22"/>
    </row>
    <row r="192" spans="1:13" x14ac:dyDescent="0.25">
      <c r="A192" s="21" t="s">
        <v>32</v>
      </c>
      <c r="B192" s="23">
        <v>8.2727269999999997</v>
      </c>
      <c r="C192" s="24">
        <v>3.9462760000000001</v>
      </c>
      <c r="D192" s="24">
        <v>0.11065800000000001</v>
      </c>
      <c r="E192" s="25">
        <v>14.697982</v>
      </c>
      <c r="F192" s="26">
        <v>1692.9602729999999</v>
      </c>
      <c r="G192" s="23">
        <v>-1.923967</v>
      </c>
      <c r="H192" s="23">
        <f t="shared" si="2"/>
        <v>12.933225787796301</v>
      </c>
      <c r="I192" s="23" t="s">
        <v>1</v>
      </c>
      <c r="J192" s="21" t="s">
        <v>634</v>
      </c>
      <c r="K192" s="21" t="s">
        <v>39</v>
      </c>
      <c r="L192" s="22"/>
      <c r="M192" s="22"/>
    </row>
    <row r="193" spans="1:13" x14ac:dyDescent="0.25">
      <c r="A193" s="21" t="s">
        <v>32</v>
      </c>
      <c r="B193" s="23">
        <v>8.2727269999999997</v>
      </c>
      <c r="C193" s="24">
        <v>3.9462760000000001</v>
      </c>
      <c r="D193" s="24">
        <v>0.11065800000000001</v>
      </c>
      <c r="E193" s="25">
        <v>14.697982</v>
      </c>
      <c r="F193" s="26">
        <v>1692.9602729999999</v>
      </c>
      <c r="G193" s="23">
        <v>-1.923967</v>
      </c>
      <c r="H193" s="23">
        <f t="shared" si="2"/>
        <v>12.933225787796301</v>
      </c>
      <c r="I193" s="23" t="s">
        <v>41</v>
      </c>
      <c r="J193" s="21" t="s">
        <v>634</v>
      </c>
      <c r="K193" s="21" t="s">
        <v>39</v>
      </c>
      <c r="L193" s="22"/>
      <c r="M193" s="22"/>
    </row>
    <row r="194" spans="1:13" x14ac:dyDescent="0.25">
      <c r="A194" s="21" t="s">
        <v>32</v>
      </c>
      <c r="B194" s="23">
        <v>8.2727269999999997</v>
      </c>
      <c r="C194" s="24">
        <v>3.9462760000000001</v>
      </c>
      <c r="D194" s="24">
        <v>0.11065800000000001</v>
      </c>
      <c r="E194" s="25">
        <v>14.697982</v>
      </c>
      <c r="F194" s="26">
        <v>1692.9602729999999</v>
      </c>
      <c r="G194" s="23">
        <v>-1.923967</v>
      </c>
      <c r="H194" s="23">
        <f t="shared" ref="H194:H257" si="3">(F194*E194)/(1000*ABS(G194))</f>
        <v>12.933225787796301</v>
      </c>
      <c r="I194" s="23" t="s">
        <v>43</v>
      </c>
      <c r="J194" s="21" t="s">
        <v>634</v>
      </c>
      <c r="K194" s="21" t="s">
        <v>44</v>
      </c>
      <c r="L194" s="22"/>
      <c r="M194" s="22"/>
    </row>
    <row r="195" spans="1:13" x14ac:dyDescent="0.25">
      <c r="A195" s="21" t="s">
        <v>32</v>
      </c>
      <c r="B195" s="23">
        <v>8.2727269999999997</v>
      </c>
      <c r="C195" s="24">
        <v>3.9462760000000001</v>
      </c>
      <c r="D195" s="24">
        <v>0.11065800000000001</v>
      </c>
      <c r="E195" s="25">
        <v>14.697982</v>
      </c>
      <c r="F195" s="26">
        <v>1692.9602729999999</v>
      </c>
      <c r="G195" s="23">
        <v>-1.923967</v>
      </c>
      <c r="H195" s="23">
        <f t="shared" si="3"/>
        <v>12.933225787796301</v>
      </c>
      <c r="I195" s="23" t="s">
        <v>45</v>
      </c>
      <c r="J195" s="21" t="s">
        <v>634</v>
      </c>
      <c r="K195" s="21" t="s">
        <v>44</v>
      </c>
      <c r="L195" s="22"/>
      <c r="M195" s="22"/>
    </row>
    <row r="196" spans="1:13" x14ac:dyDescent="0.25">
      <c r="A196" s="21" t="s">
        <v>32</v>
      </c>
      <c r="B196" s="23">
        <v>8.2727269999999997</v>
      </c>
      <c r="C196" s="24">
        <v>3.9462760000000001</v>
      </c>
      <c r="D196" s="24">
        <v>0.11065800000000001</v>
      </c>
      <c r="E196" s="25">
        <v>14.697982</v>
      </c>
      <c r="F196" s="26">
        <v>1692.9602729999999</v>
      </c>
      <c r="G196" s="23">
        <v>-1.923967</v>
      </c>
      <c r="H196" s="23">
        <f t="shared" si="3"/>
        <v>12.933225787796301</v>
      </c>
      <c r="I196" s="23" t="s">
        <v>1</v>
      </c>
      <c r="J196" s="21" t="s">
        <v>634</v>
      </c>
      <c r="K196" s="21" t="s">
        <v>50</v>
      </c>
      <c r="L196" s="22"/>
      <c r="M196" s="22"/>
    </row>
    <row r="197" spans="1:13" x14ac:dyDescent="0.25">
      <c r="A197" s="21" t="s">
        <v>32</v>
      </c>
      <c r="B197" s="23">
        <v>8.2727269999999997</v>
      </c>
      <c r="C197" s="24">
        <v>3.9462760000000001</v>
      </c>
      <c r="D197" s="24">
        <v>0.11065800000000001</v>
      </c>
      <c r="E197" s="25">
        <v>14.697982</v>
      </c>
      <c r="F197" s="26">
        <v>1692.9602729999999</v>
      </c>
      <c r="G197" s="23">
        <v>-1.923967</v>
      </c>
      <c r="H197" s="23">
        <f t="shared" si="3"/>
        <v>12.933225787796301</v>
      </c>
      <c r="I197" s="23" t="s">
        <v>1</v>
      </c>
      <c r="J197" s="21" t="s">
        <v>634</v>
      </c>
      <c r="K197" s="21" t="s">
        <v>27</v>
      </c>
      <c r="L197" s="22"/>
      <c r="M197" s="22"/>
    </row>
    <row r="198" spans="1:13" hidden="1" x14ac:dyDescent="0.25">
      <c r="A198" t="s">
        <v>281</v>
      </c>
      <c r="B198">
        <v>8.2727269999999997</v>
      </c>
      <c r="C198">
        <v>5.1798460000000004</v>
      </c>
      <c r="D198">
        <v>0.107516</v>
      </c>
      <c r="E198">
        <v>13.254635</v>
      </c>
      <c r="F198">
        <v>1542.1714549999999</v>
      </c>
      <c r="G198">
        <v>-6.0694210000000002</v>
      </c>
      <c r="H198">
        <f t="shared" si="3"/>
        <v>3.3678533328704536</v>
      </c>
      <c r="I198" t="s">
        <v>1</v>
      </c>
      <c r="J198" t="s">
        <v>627</v>
      </c>
      <c r="K198" t="s">
        <v>277</v>
      </c>
    </row>
    <row r="199" spans="1:13" hidden="1" x14ac:dyDescent="0.25">
      <c r="A199" t="s">
        <v>32</v>
      </c>
      <c r="B199">
        <v>8.2727269999999997</v>
      </c>
      <c r="C199">
        <v>3.9462760000000001</v>
      </c>
      <c r="D199">
        <v>0.11065800000000001</v>
      </c>
      <c r="E199">
        <v>14.697982</v>
      </c>
      <c r="F199">
        <v>1692.9602729999999</v>
      </c>
      <c r="G199">
        <v>-1.923967</v>
      </c>
      <c r="H199">
        <f t="shared" si="3"/>
        <v>12.933225787796301</v>
      </c>
      <c r="I199" t="s">
        <v>620</v>
      </c>
      <c r="J199" s="1" t="s">
        <v>635</v>
      </c>
      <c r="K199" t="s">
        <v>617</v>
      </c>
    </row>
    <row r="200" spans="1:13" hidden="1" x14ac:dyDescent="0.25">
      <c r="A200" t="s">
        <v>32</v>
      </c>
      <c r="B200">
        <v>8.2727269999999997</v>
      </c>
      <c r="C200">
        <v>3.9462760000000001</v>
      </c>
      <c r="D200">
        <v>0.11065800000000001</v>
      </c>
      <c r="E200">
        <v>14.697982</v>
      </c>
      <c r="F200">
        <v>1692.9602729999999</v>
      </c>
      <c r="G200">
        <v>-1.923967</v>
      </c>
      <c r="H200">
        <f t="shared" si="3"/>
        <v>12.933225787796301</v>
      </c>
      <c r="I200" t="s">
        <v>621</v>
      </c>
      <c r="J200" s="1" t="s">
        <v>635</v>
      </c>
      <c r="K200" t="s">
        <v>622</v>
      </c>
    </row>
    <row r="201" spans="1:13" hidden="1" x14ac:dyDescent="0.25">
      <c r="A201" t="s">
        <v>597</v>
      </c>
      <c r="B201">
        <v>8.2857140000000005</v>
      </c>
      <c r="C201">
        <v>3.1630560000000001</v>
      </c>
      <c r="D201">
        <v>3.2071000000000002E-2</v>
      </c>
      <c r="E201">
        <v>11.239354000000001</v>
      </c>
      <c r="F201">
        <v>1757.2857140000001</v>
      </c>
      <c r="G201">
        <v>-10.873469</v>
      </c>
      <c r="H201">
        <f t="shared" si="3"/>
        <v>1.8164172095206008</v>
      </c>
      <c r="I201" t="s">
        <v>1</v>
      </c>
      <c r="J201" t="s">
        <v>713</v>
      </c>
      <c r="K201" t="s">
        <v>294</v>
      </c>
    </row>
    <row r="202" spans="1:13" x14ac:dyDescent="0.25">
      <c r="A202" s="21" t="s">
        <v>603</v>
      </c>
      <c r="B202" s="23">
        <v>8.3333329999999997</v>
      </c>
      <c r="C202" s="24">
        <v>0.64801299999999995</v>
      </c>
      <c r="D202" s="24">
        <v>0.15434400000000001</v>
      </c>
      <c r="E202" s="25">
        <v>9.1343680000000003</v>
      </c>
      <c r="F202" s="26">
        <v>1686</v>
      </c>
      <c r="G202" s="23">
        <v>-4.266667</v>
      </c>
      <c r="H202" s="23">
        <f t="shared" si="3"/>
        <v>3.6095023230076309</v>
      </c>
      <c r="I202" s="23" t="s">
        <v>455</v>
      </c>
      <c r="J202" s="21" t="s">
        <v>634</v>
      </c>
      <c r="K202" s="21" t="s">
        <v>399</v>
      </c>
      <c r="L202" s="22"/>
      <c r="M202" s="22"/>
    </row>
    <row r="203" spans="1:13" x14ac:dyDescent="0.25">
      <c r="A203" s="21" t="s">
        <v>395</v>
      </c>
      <c r="B203" s="23">
        <v>8.3333329999999997</v>
      </c>
      <c r="C203" s="24">
        <v>1.0009140000000001</v>
      </c>
      <c r="D203" s="24">
        <v>0.13392499999999999</v>
      </c>
      <c r="E203" s="25">
        <v>12.662549</v>
      </c>
      <c r="F203" s="26">
        <v>1823.333333</v>
      </c>
      <c r="G203" s="23">
        <v>-4.8888889999999998</v>
      </c>
      <c r="H203" s="23">
        <f t="shared" si="3"/>
        <v>4.7225550983967555</v>
      </c>
      <c r="I203" s="23" t="s">
        <v>166</v>
      </c>
      <c r="J203" s="21" t="s">
        <v>634</v>
      </c>
      <c r="K203" s="21" t="s">
        <v>167</v>
      </c>
      <c r="L203" s="22"/>
      <c r="M203" s="22"/>
    </row>
    <row r="204" spans="1:13" x14ac:dyDescent="0.25">
      <c r="A204" s="21" t="s">
        <v>591</v>
      </c>
      <c r="B204" s="23">
        <v>8.3333329999999997</v>
      </c>
      <c r="C204" s="24">
        <v>1.1223920000000001</v>
      </c>
      <c r="D204" s="24">
        <v>0.111455</v>
      </c>
      <c r="E204" s="25">
        <v>9.1343680000000003</v>
      </c>
      <c r="F204" s="26">
        <v>1892</v>
      </c>
      <c r="G204" s="23">
        <v>-5.0666669999999998</v>
      </c>
      <c r="H204" s="23">
        <f t="shared" si="3"/>
        <v>3.410965089278613</v>
      </c>
      <c r="I204" s="23" t="s">
        <v>398</v>
      </c>
      <c r="J204" s="21" t="s">
        <v>634</v>
      </c>
      <c r="K204" s="21" t="s">
        <v>399</v>
      </c>
      <c r="L204" s="22"/>
      <c r="M204" s="22"/>
    </row>
    <row r="205" spans="1:13" hidden="1" x14ac:dyDescent="0.25">
      <c r="A205" t="s">
        <v>0</v>
      </c>
      <c r="B205">
        <v>8.3333329999999997</v>
      </c>
      <c r="C205">
        <v>6.2730689999999996</v>
      </c>
      <c r="D205">
        <v>0.128938</v>
      </c>
      <c r="E205">
        <v>14.897512000000001</v>
      </c>
      <c r="F205">
        <v>1533.6205</v>
      </c>
      <c r="G205">
        <v>1.3111109999999999</v>
      </c>
      <c r="H205">
        <f t="shared" si="3"/>
        <v>17.425778444537499</v>
      </c>
      <c r="I205" t="s">
        <v>1</v>
      </c>
      <c r="J205" t="s">
        <v>627</v>
      </c>
      <c r="K205" t="s">
        <v>2</v>
      </c>
    </row>
    <row r="206" spans="1:13" hidden="1" x14ac:dyDescent="0.25">
      <c r="A206" t="s">
        <v>282</v>
      </c>
      <c r="B206">
        <v>8.3333329999999997</v>
      </c>
      <c r="C206">
        <v>5.0640650000000003</v>
      </c>
      <c r="D206">
        <v>0.104112</v>
      </c>
      <c r="E206">
        <v>12.976464</v>
      </c>
      <c r="F206">
        <v>1560.9905000000001</v>
      </c>
      <c r="G206">
        <v>-5.8333329999999997</v>
      </c>
      <c r="H206">
        <f t="shared" si="3"/>
        <v>3.4724808317289622</v>
      </c>
      <c r="I206" t="s">
        <v>1</v>
      </c>
      <c r="J206" t="s">
        <v>627</v>
      </c>
      <c r="K206" t="s">
        <v>277</v>
      </c>
    </row>
    <row r="207" spans="1:13" hidden="1" x14ac:dyDescent="0.25">
      <c r="A207" t="s">
        <v>3</v>
      </c>
      <c r="B207">
        <v>8.3333329999999997</v>
      </c>
      <c r="C207">
        <v>6.219919</v>
      </c>
      <c r="D207">
        <v>0.30280200000000002</v>
      </c>
      <c r="E207">
        <v>14.897512000000001</v>
      </c>
      <c r="F207">
        <v>1550.687167</v>
      </c>
      <c r="G207">
        <v>-7.088889</v>
      </c>
      <c r="H207">
        <f t="shared" si="3"/>
        <v>3.2588154051542499</v>
      </c>
      <c r="I207" t="s">
        <v>1</v>
      </c>
      <c r="J207" t="s">
        <v>626</v>
      </c>
      <c r="K207" t="s">
        <v>2</v>
      </c>
    </row>
    <row r="208" spans="1:13" hidden="1" x14ac:dyDescent="0.25">
      <c r="A208" t="s">
        <v>30</v>
      </c>
      <c r="B208">
        <v>8.3333329999999997</v>
      </c>
      <c r="C208">
        <v>4.0036480000000001</v>
      </c>
      <c r="D208">
        <v>0.111542</v>
      </c>
      <c r="E208">
        <v>13.936987999999999</v>
      </c>
      <c r="F208">
        <v>1726.7452499999999</v>
      </c>
      <c r="G208">
        <v>-5.355556</v>
      </c>
      <c r="H208">
        <f t="shared" si="3"/>
        <v>4.4935815867310511</v>
      </c>
      <c r="I208" t="s">
        <v>1</v>
      </c>
      <c r="J208" t="s">
        <v>635</v>
      </c>
      <c r="K208" t="s">
        <v>31</v>
      </c>
    </row>
    <row r="209" spans="1:13" x14ac:dyDescent="0.25">
      <c r="A209" s="21" t="s">
        <v>316</v>
      </c>
      <c r="B209" s="23">
        <v>8.3571430000000007</v>
      </c>
      <c r="C209" s="24">
        <v>4.3096880000000004</v>
      </c>
      <c r="D209" s="24">
        <v>0.120735</v>
      </c>
      <c r="E209" s="25">
        <v>12.720668999999999</v>
      </c>
      <c r="F209" s="26">
        <v>1672.2524639999999</v>
      </c>
      <c r="G209" s="23">
        <v>-3.752551</v>
      </c>
      <c r="H209" s="23">
        <f t="shared" si="3"/>
        <v>5.6687224448057902</v>
      </c>
      <c r="I209" s="23" t="s">
        <v>1</v>
      </c>
      <c r="J209" s="21" t="s">
        <v>634</v>
      </c>
      <c r="K209" s="21" t="s">
        <v>312</v>
      </c>
      <c r="L209" s="22"/>
      <c r="M209" s="22"/>
    </row>
    <row r="210" spans="1:13" x14ac:dyDescent="0.25">
      <c r="A210" s="21" t="s">
        <v>381</v>
      </c>
      <c r="B210" s="23">
        <v>8.3636359999999996</v>
      </c>
      <c r="C210" s="24">
        <v>4.6000139999999998</v>
      </c>
      <c r="D210" s="24">
        <v>0.12439799999999999</v>
      </c>
      <c r="E210" s="25">
        <v>14.697982</v>
      </c>
      <c r="F210" s="26">
        <v>1784.7490909999999</v>
      </c>
      <c r="G210" s="23">
        <v>-3.6628099999999999</v>
      </c>
      <c r="H210" s="23">
        <f t="shared" si="3"/>
        <v>7.1617719767157899</v>
      </c>
      <c r="I210" s="23" t="s">
        <v>1</v>
      </c>
      <c r="J210" s="21" t="s">
        <v>634</v>
      </c>
      <c r="K210" s="21" t="s">
        <v>110</v>
      </c>
      <c r="L210" s="22"/>
      <c r="M210" s="22"/>
    </row>
    <row r="211" spans="1:13" x14ac:dyDescent="0.25">
      <c r="A211" s="21" t="s">
        <v>381</v>
      </c>
      <c r="B211" s="23">
        <v>8.3636359999999996</v>
      </c>
      <c r="C211" s="24">
        <v>4.6000139999999998</v>
      </c>
      <c r="D211" s="24">
        <v>0.12439799999999999</v>
      </c>
      <c r="E211" s="25">
        <v>14.697982</v>
      </c>
      <c r="F211" s="26">
        <v>1784.7490909999999</v>
      </c>
      <c r="G211" s="23">
        <v>-3.6628099999999999</v>
      </c>
      <c r="H211" s="23">
        <f t="shared" si="3"/>
        <v>7.1617719767157899</v>
      </c>
      <c r="I211" s="23" t="s">
        <v>1</v>
      </c>
      <c r="J211" s="21" t="s">
        <v>634</v>
      </c>
      <c r="K211" s="21" t="s">
        <v>380</v>
      </c>
      <c r="L211" s="22"/>
      <c r="M211" s="22"/>
    </row>
    <row r="212" spans="1:13" x14ac:dyDescent="0.25">
      <c r="A212" s="21" t="s">
        <v>21</v>
      </c>
      <c r="B212" s="23">
        <v>8.4</v>
      </c>
      <c r="C212" s="24">
        <v>3.363397</v>
      </c>
      <c r="D212" s="24">
        <v>0.10573299999999999</v>
      </c>
      <c r="E212" s="25">
        <v>14.316708999999999</v>
      </c>
      <c r="F212" s="26">
        <v>1747.7091499999999</v>
      </c>
      <c r="G212" s="23">
        <v>-0.88</v>
      </c>
      <c r="H212" s="23">
        <f t="shared" si="3"/>
        <v>28.433458314985621</v>
      </c>
      <c r="I212" s="23" t="s">
        <v>1</v>
      </c>
      <c r="J212" s="21" t="s">
        <v>634</v>
      </c>
      <c r="K212" s="21" t="s">
        <v>22</v>
      </c>
      <c r="L212" s="22"/>
      <c r="M212" s="22"/>
    </row>
    <row r="213" spans="1:13" x14ac:dyDescent="0.25">
      <c r="A213" s="21" t="s">
        <v>472</v>
      </c>
      <c r="B213" s="23">
        <v>8.4</v>
      </c>
      <c r="C213" s="24">
        <v>6.2024900000000001</v>
      </c>
      <c r="D213" s="24">
        <v>0.138766</v>
      </c>
      <c r="E213" s="25">
        <v>13.381607000000001</v>
      </c>
      <c r="F213" s="26">
        <v>1721.5239999999999</v>
      </c>
      <c r="G213" s="23">
        <v>-10.88</v>
      </c>
      <c r="H213" s="23">
        <f t="shared" si="3"/>
        <v>2.1173490449511032</v>
      </c>
      <c r="I213" s="23" t="s">
        <v>1</v>
      </c>
      <c r="J213" s="21" t="s">
        <v>634</v>
      </c>
      <c r="K213" s="21" t="s">
        <v>286</v>
      </c>
      <c r="L213" s="22"/>
      <c r="M213" s="22"/>
    </row>
    <row r="214" spans="1:13" x14ac:dyDescent="0.25">
      <c r="A214" s="21" t="s">
        <v>507</v>
      </c>
      <c r="B214" s="23">
        <v>8.4285709999999998</v>
      </c>
      <c r="C214" s="24">
        <v>0.94418800000000003</v>
      </c>
      <c r="D214" s="24">
        <v>0.155196</v>
      </c>
      <c r="E214" s="25">
        <v>12.885966</v>
      </c>
      <c r="F214" s="26">
        <v>1691.8028569999999</v>
      </c>
      <c r="G214" s="23">
        <v>-0.49795899999999998</v>
      </c>
      <c r="H214" s="23">
        <f t="shared" si="3"/>
        <v>43.779737074748844</v>
      </c>
      <c r="I214" s="23" t="s">
        <v>1</v>
      </c>
      <c r="J214" s="21" t="s">
        <v>634</v>
      </c>
      <c r="K214" s="21" t="s">
        <v>501</v>
      </c>
      <c r="L214" s="22"/>
      <c r="M214" s="22"/>
    </row>
    <row r="215" spans="1:13" x14ac:dyDescent="0.25">
      <c r="A215" s="21" t="s">
        <v>283</v>
      </c>
      <c r="B215" s="23">
        <v>8.4285709999999998</v>
      </c>
      <c r="C215" s="24">
        <v>4.8765710000000002</v>
      </c>
      <c r="D215" s="24">
        <v>9.8526000000000002E-2</v>
      </c>
      <c r="E215" s="25">
        <v>12.264462999999999</v>
      </c>
      <c r="F215" s="26">
        <v>1590.5632860000001</v>
      </c>
      <c r="G215" s="23">
        <v>-5.3632650000000002</v>
      </c>
      <c r="H215" s="23">
        <f t="shared" si="3"/>
        <v>3.6372255650812364</v>
      </c>
      <c r="I215" s="23" t="s">
        <v>1</v>
      </c>
      <c r="J215" s="21" t="s">
        <v>634</v>
      </c>
      <c r="K215" s="21" t="s">
        <v>277</v>
      </c>
      <c r="L215" s="22"/>
      <c r="M215" s="22"/>
    </row>
    <row r="216" spans="1:13" x14ac:dyDescent="0.25">
      <c r="A216" s="21" t="s">
        <v>418</v>
      </c>
      <c r="B216" s="23">
        <v>8.4444440000000007</v>
      </c>
      <c r="C216" s="24">
        <v>0.90578099999999995</v>
      </c>
      <c r="D216" s="24">
        <v>0.127604</v>
      </c>
      <c r="E216" s="25">
        <v>12.662549</v>
      </c>
      <c r="F216" s="26">
        <v>1786.7777779999999</v>
      </c>
      <c r="G216" s="23">
        <v>-3.4864199999999999</v>
      </c>
      <c r="H216" s="23">
        <f t="shared" si="3"/>
        <v>6.4895110646554688</v>
      </c>
      <c r="I216" s="23" t="s">
        <v>166</v>
      </c>
      <c r="J216" s="21" t="s">
        <v>634</v>
      </c>
      <c r="K216" s="21" t="s">
        <v>167</v>
      </c>
      <c r="L216" s="22"/>
      <c r="M216" s="22"/>
    </row>
    <row r="217" spans="1:13" x14ac:dyDescent="0.25">
      <c r="A217" s="21" t="s">
        <v>26</v>
      </c>
      <c r="B217" s="23">
        <v>8.471698</v>
      </c>
      <c r="C217" s="24">
        <v>3.4384420000000002</v>
      </c>
      <c r="D217" s="24">
        <v>0.106625</v>
      </c>
      <c r="E217" s="25">
        <v>14.432707000000001</v>
      </c>
      <c r="F217" s="26">
        <v>1721.62583</v>
      </c>
      <c r="G217" s="23">
        <v>-8.6863999999999997E-2</v>
      </c>
      <c r="H217" s="23">
        <f t="shared" si="3"/>
        <v>286.05315398809415</v>
      </c>
      <c r="I217" s="23" t="s">
        <v>1</v>
      </c>
      <c r="J217" s="21" t="s">
        <v>634</v>
      </c>
      <c r="K217" s="21" t="s">
        <v>28</v>
      </c>
      <c r="L217" s="22"/>
      <c r="M217" s="22"/>
    </row>
    <row r="218" spans="1:13" x14ac:dyDescent="0.25">
      <c r="A218" s="21" t="s">
        <v>26</v>
      </c>
      <c r="B218" s="23">
        <v>8.471698</v>
      </c>
      <c r="C218" s="24">
        <v>3.4384420000000002</v>
      </c>
      <c r="D218" s="24">
        <v>0.106625</v>
      </c>
      <c r="E218" s="25">
        <v>14.432707000000001</v>
      </c>
      <c r="F218" s="26">
        <v>1721.62583</v>
      </c>
      <c r="G218" s="23">
        <v>-8.6863999999999997E-2</v>
      </c>
      <c r="H218" s="23">
        <f t="shared" si="3"/>
        <v>286.05315398809415</v>
      </c>
      <c r="I218" s="23" t="s">
        <v>1</v>
      </c>
      <c r="J218" s="21" t="s">
        <v>634</v>
      </c>
      <c r="K218" s="21" t="s">
        <v>27</v>
      </c>
      <c r="L218" s="22"/>
      <c r="M218" s="22"/>
    </row>
    <row r="219" spans="1:13" x14ac:dyDescent="0.25">
      <c r="A219" s="21" t="s">
        <v>309</v>
      </c>
      <c r="B219" s="23">
        <v>8.4761900000000008</v>
      </c>
      <c r="C219" s="24">
        <v>3.3870550000000001</v>
      </c>
      <c r="D219" s="24">
        <v>0.112771</v>
      </c>
      <c r="E219" s="25">
        <v>12.569172</v>
      </c>
      <c r="F219" s="26">
        <v>1729.353476</v>
      </c>
      <c r="G219" s="23">
        <v>2.0453510000000001</v>
      </c>
      <c r="H219" s="23">
        <f t="shared" si="3"/>
        <v>10.627291496003311</v>
      </c>
      <c r="I219" s="23" t="s">
        <v>1</v>
      </c>
      <c r="J219" s="21" t="s">
        <v>634</v>
      </c>
      <c r="K219" s="21" t="s">
        <v>310</v>
      </c>
      <c r="L219" s="22"/>
      <c r="M219" s="22"/>
    </row>
    <row r="220" spans="1:13" x14ac:dyDescent="0.25">
      <c r="A220" s="21" t="s">
        <v>475</v>
      </c>
      <c r="B220" s="23">
        <v>8.5</v>
      </c>
      <c r="C220" s="24">
        <v>0.65936899999999998</v>
      </c>
      <c r="D220" s="24">
        <v>0.14289399999999999</v>
      </c>
      <c r="E220" s="25">
        <v>11.526289</v>
      </c>
      <c r="F220" s="26">
        <v>1706.5</v>
      </c>
      <c r="G220" s="23">
        <v>-3.9</v>
      </c>
      <c r="H220" s="23">
        <f t="shared" si="3"/>
        <v>5.043490302179487</v>
      </c>
      <c r="I220" s="23" t="s">
        <v>455</v>
      </c>
      <c r="J220" s="21" t="s">
        <v>634</v>
      </c>
      <c r="K220" s="21" t="s">
        <v>399</v>
      </c>
      <c r="L220" s="22"/>
      <c r="M220" s="22"/>
    </row>
    <row r="221" spans="1:13" x14ac:dyDescent="0.25">
      <c r="A221" s="21" t="s">
        <v>368</v>
      </c>
      <c r="B221" s="23">
        <v>8.5</v>
      </c>
      <c r="C221" s="24">
        <v>0.964839</v>
      </c>
      <c r="D221" s="24">
        <v>0.135821</v>
      </c>
      <c r="E221" s="25">
        <v>14.897512000000001</v>
      </c>
      <c r="F221" s="26">
        <v>1727.27</v>
      </c>
      <c r="G221" s="23">
        <v>1.4444440000000001</v>
      </c>
      <c r="H221" s="23">
        <f t="shared" si="3"/>
        <v>17.814484709853758</v>
      </c>
      <c r="I221" s="23" t="s">
        <v>1</v>
      </c>
      <c r="J221" s="21" t="s">
        <v>634</v>
      </c>
      <c r="K221" s="21" t="s">
        <v>369</v>
      </c>
      <c r="L221" s="22"/>
      <c r="M221" s="22"/>
    </row>
    <row r="222" spans="1:13" x14ac:dyDescent="0.25">
      <c r="A222" s="21" t="s">
        <v>293</v>
      </c>
      <c r="B222" s="23">
        <v>8.5384620000000009</v>
      </c>
      <c r="C222" s="24">
        <v>4.3400840000000001</v>
      </c>
      <c r="D222" s="24">
        <v>8.9478000000000002E-2</v>
      </c>
      <c r="E222" s="25">
        <v>10.686517</v>
      </c>
      <c r="F222" s="26">
        <v>1704.7171539999999</v>
      </c>
      <c r="G222" s="23">
        <v>-5.8508880000000003</v>
      </c>
      <c r="H222" s="23">
        <f t="shared" si="3"/>
        <v>3.1136280247395978</v>
      </c>
      <c r="I222" s="23" t="s">
        <v>1</v>
      </c>
      <c r="J222" s="21" t="s">
        <v>634</v>
      </c>
      <c r="K222" s="21" t="s">
        <v>294</v>
      </c>
      <c r="L222" s="22"/>
      <c r="M222" s="22"/>
    </row>
    <row r="223" spans="1:13" x14ac:dyDescent="0.25">
      <c r="A223" s="21" t="s">
        <v>371</v>
      </c>
      <c r="B223" s="23">
        <v>8.5555559999999993</v>
      </c>
      <c r="C223" s="24">
        <v>1.047126</v>
      </c>
      <c r="D223" s="24">
        <v>9.4836000000000004E-2</v>
      </c>
      <c r="E223" s="25">
        <v>13.14594</v>
      </c>
      <c r="F223" s="26">
        <v>1814.624444</v>
      </c>
      <c r="G223" s="23">
        <v>0.51358000000000004</v>
      </c>
      <c r="H223" s="23">
        <f t="shared" si="3"/>
        <v>46.448350915840493</v>
      </c>
      <c r="I223" s="23" t="s">
        <v>1</v>
      </c>
      <c r="J223" s="21" t="s">
        <v>634</v>
      </c>
      <c r="K223" s="21" t="s">
        <v>5</v>
      </c>
      <c r="L223" s="22"/>
      <c r="M223" s="22"/>
    </row>
    <row r="224" spans="1:13" x14ac:dyDescent="0.25">
      <c r="A224" s="21" t="s">
        <v>371</v>
      </c>
      <c r="B224" s="23">
        <v>8.5555559999999993</v>
      </c>
      <c r="C224" s="24">
        <v>1.047126</v>
      </c>
      <c r="D224" s="24">
        <v>9.4836000000000004E-2</v>
      </c>
      <c r="E224" s="25">
        <v>13.14594</v>
      </c>
      <c r="F224" s="26">
        <v>1814.624444</v>
      </c>
      <c r="G224" s="23">
        <v>0.51358000000000004</v>
      </c>
      <c r="H224" s="23">
        <f t="shared" si="3"/>
        <v>46.448350915840493</v>
      </c>
      <c r="I224" s="23" t="s">
        <v>1</v>
      </c>
      <c r="J224" s="21" t="s">
        <v>634</v>
      </c>
      <c r="K224" s="21" t="s">
        <v>372</v>
      </c>
      <c r="L224" s="22"/>
      <c r="M224" s="22"/>
    </row>
    <row r="225" spans="1:13" x14ac:dyDescent="0.25">
      <c r="A225" s="21" t="s">
        <v>371</v>
      </c>
      <c r="B225" s="23">
        <v>8.5555559999999993</v>
      </c>
      <c r="C225" s="24">
        <v>1.047126</v>
      </c>
      <c r="D225" s="24">
        <v>9.4836000000000004E-2</v>
      </c>
      <c r="E225" s="25">
        <v>13.14594</v>
      </c>
      <c r="F225" s="26">
        <v>1814.624444</v>
      </c>
      <c r="G225" s="23">
        <v>0.51358000000000004</v>
      </c>
      <c r="H225" s="23">
        <f t="shared" si="3"/>
        <v>46.448350915840493</v>
      </c>
      <c r="I225" s="23" t="s">
        <v>1</v>
      </c>
      <c r="J225" s="21" t="s">
        <v>634</v>
      </c>
      <c r="K225" s="21" t="s">
        <v>373</v>
      </c>
      <c r="L225" s="22"/>
      <c r="M225" s="22"/>
    </row>
    <row r="226" spans="1:13" x14ac:dyDescent="0.25">
      <c r="A226" s="21" t="s">
        <v>371</v>
      </c>
      <c r="B226" s="23">
        <v>8.5555559999999993</v>
      </c>
      <c r="C226" s="24">
        <v>1.047126</v>
      </c>
      <c r="D226" s="24">
        <v>9.4836000000000004E-2</v>
      </c>
      <c r="E226" s="25">
        <v>13.14594</v>
      </c>
      <c r="F226" s="26">
        <v>1814.624444</v>
      </c>
      <c r="G226" s="23">
        <v>0.51358000000000004</v>
      </c>
      <c r="H226" s="23">
        <f t="shared" si="3"/>
        <v>46.448350915840493</v>
      </c>
      <c r="I226" s="23" t="s">
        <v>374</v>
      </c>
      <c r="J226" s="21" t="s">
        <v>634</v>
      </c>
      <c r="K226" s="21" t="s">
        <v>373</v>
      </c>
      <c r="L226" s="22"/>
      <c r="M226" s="22"/>
    </row>
    <row r="227" spans="1:13" x14ac:dyDescent="0.25">
      <c r="A227" s="21" t="s">
        <v>371</v>
      </c>
      <c r="B227" s="23">
        <v>8.5555559999999993</v>
      </c>
      <c r="C227" s="24">
        <v>1.047126</v>
      </c>
      <c r="D227" s="24">
        <v>9.4836000000000004E-2</v>
      </c>
      <c r="E227" s="25">
        <v>13.14594</v>
      </c>
      <c r="F227" s="26">
        <v>1814.624444</v>
      </c>
      <c r="G227" s="23">
        <v>0.51358000000000004</v>
      </c>
      <c r="H227" s="23">
        <f t="shared" si="3"/>
        <v>46.448350915840493</v>
      </c>
      <c r="I227" s="23" t="s">
        <v>375</v>
      </c>
      <c r="J227" s="21" t="s">
        <v>634</v>
      </c>
      <c r="K227" s="21" t="s">
        <v>373</v>
      </c>
      <c r="L227" s="22"/>
      <c r="M227" s="22"/>
    </row>
    <row r="228" spans="1:13" x14ac:dyDescent="0.25">
      <c r="A228" s="21" t="s">
        <v>371</v>
      </c>
      <c r="B228" s="23">
        <v>8.5555559999999993</v>
      </c>
      <c r="C228" s="24">
        <v>1.047126</v>
      </c>
      <c r="D228" s="24">
        <v>9.4836000000000004E-2</v>
      </c>
      <c r="E228" s="25">
        <v>13.14594</v>
      </c>
      <c r="F228" s="26">
        <v>1814.624444</v>
      </c>
      <c r="G228" s="23">
        <v>0.51358000000000004</v>
      </c>
      <c r="H228" s="23">
        <f t="shared" si="3"/>
        <v>46.448350915840493</v>
      </c>
      <c r="I228" s="23" t="s">
        <v>1</v>
      </c>
      <c r="J228" s="21" t="s">
        <v>634</v>
      </c>
      <c r="K228" s="21" t="s">
        <v>376</v>
      </c>
      <c r="L228" s="22"/>
      <c r="M228" s="22"/>
    </row>
    <row r="229" spans="1:13" x14ac:dyDescent="0.25">
      <c r="A229" s="21" t="s">
        <v>371</v>
      </c>
      <c r="B229" s="23">
        <v>8.5555559999999993</v>
      </c>
      <c r="C229" s="24">
        <v>1.047126</v>
      </c>
      <c r="D229" s="24">
        <v>9.4836000000000004E-2</v>
      </c>
      <c r="E229" s="25">
        <v>13.14594</v>
      </c>
      <c r="F229" s="26">
        <v>1814.624444</v>
      </c>
      <c r="G229" s="23">
        <v>0.51358000000000004</v>
      </c>
      <c r="H229" s="23">
        <f t="shared" si="3"/>
        <v>46.448350915840493</v>
      </c>
      <c r="I229" s="23" t="s">
        <v>377</v>
      </c>
      <c r="J229" s="21" t="s">
        <v>634</v>
      </c>
      <c r="K229" s="21" t="s">
        <v>376</v>
      </c>
      <c r="L229" s="22"/>
      <c r="M229" s="22"/>
    </row>
    <row r="230" spans="1:13" x14ac:dyDescent="0.25">
      <c r="A230" s="21" t="s">
        <v>371</v>
      </c>
      <c r="B230" s="23">
        <v>8.5555559999999993</v>
      </c>
      <c r="C230" s="24">
        <v>1.047126</v>
      </c>
      <c r="D230" s="24">
        <v>9.4836000000000004E-2</v>
      </c>
      <c r="E230" s="25">
        <v>13.14594</v>
      </c>
      <c r="F230" s="26">
        <v>1814.624444</v>
      </c>
      <c r="G230" s="23">
        <v>0.51358000000000004</v>
      </c>
      <c r="H230" s="23">
        <f t="shared" si="3"/>
        <v>46.448350915840493</v>
      </c>
      <c r="I230" s="23" t="s">
        <v>378</v>
      </c>
      <c r="J230" s="21" t="s">
        <v>634</v>
      </c>
      <c r="K230" s="21" t="s">
        <v>376</v>
      </c>
      <c r="L230" s="22"/>
      <c r="M230" s="22"/>
    </row>
    <row r="231" spans="1:13" x14ac:dyDescent="0.25">
      <c r="A231" s="21" t="s">
        <v>314</v>
      </c>
      <c r="B231" s="23">
        <v>8.5555559999999993</v>
      </c>
      <c r="C231" s="24">
        <v>3.945754</v>
      </c>
      <c r="D231" s="24">
        <v>0.11841</v>
      </c>
      <c r="E231" s="25">
        <v>12.451328999999999</v>
      </c>
      <c r="F231" s="26">
        <v>1699.620222</v>
      </c>
      <c r="G231" s="23">
        <v>-2.0274350000000001</v>
      </c>
      <c r="H231" s="23">
        <f t="shared" si="3"/>
        <v>10.43808090477625</v>
      </c>
      <c r="I231" s="23" t="s">
        <v>1</v>
      </c>
      <c r="J231" s="21" t="s">
        <v>634</v>
      </c>
      <c r="K231" s="21" t="s">
        <v>312</v>
      </c>
      <c r="L231" s="22"/>
      <c r="M231" s="22"/>
    </row>
    <row r="232" spans="1:13" x14ac:dyDescent="0.25">
      <c r="A232" s="21" t="s">
        <v>473</v>
      </c>
      <c r="B232" s="23">
        <v>8.6</v>
      </c>
      <c r="C232" s="24">
        <v>1.9054059999999999</v>
      </c>
      <c r="D232" s="24">
        <v>0.10373</v>
      </c>
      <c r="E232" s="25">
        <v>13.381607000000001</v>
      </c>
      <c r="F232" s="26">
        <v>1769.5239999999999</v>
      </c>
      <c r="G232" s="23">
        <v>-2.1760000000000002</v>
      </c>
      <c r="H232" s="23">
        <f t="shared" si="3"/>
        <v>10.881927732108455</v>
      </c>
      <c r="I232" s="23" t="s">
        <v>1</v>
      </c>
      <c r="J232" s="21" t="s">
        <v>634</v>
      </c>
      <c r="K232" s="21" t="s">
        <v>60</v>
      </c>
      <c r="L232" s="22"/>
      <c r="M232" s="22"/>
    </row>
    <row r="233" spans="1:13" x14ac:dyDescent="0.25">
      <c r="A233" s="21" t="s">
        <v>441</v>
      </c>
      <c r="B233" s="23">
        <v>8.6</v>
      </c>
      <c r="C233" s="24">
        <v>3.6167940000000001</v>
      </c>
      <c r="D233" s="24">
        <v>0.17488300000000001</v>
      </c>
      <c r="E233" s="25">
        <v>13.381607000000001</v>
      </c>
      <c r="F233" s="26">
        <v>1862.96</v>
      </c>
      <c r="G233" s="23">
        <v>-5.6959999999999997</v>
      </c>
      <c r="H233" s="23">
        <f t="shared" si="3"/>
        <v>4.3766500310252816</v>
      </c>
      <c r="I233" s="23" t="s">
        <v>49</v>
      </c>
      <c r="J233" s="21" t="s">
        <v>634</v>
      </c>
      <c r="K233" s="21" t="s">
        <v>85</v>
      </c>
      <c r="L233" s="22"/>
      <c r="M233" s="22"/>
    </row>
    <row r="234" spans="1:13" x14ac:dyDescent="0.25">
      <c r="A234" s="21" t="s">
        <v>596</v>
      </c>
      <c r="B234" s="23">
        <v>8.6153849999999998</v>
      </c>
      <c r="C234" s="24">
        <v>2.7757299999999998</v>
      </c>
      <c r="D234" s="24">
        <v>3.2816999999999999E-2</v>
      </c>
      <c r="E234" s="25">
        <v>10.686517</v>
      </c>
      <c r="F234" s="26">
        <v>1762.6923079999999</v>
      </c>
      <c r="G234" s="23">
        <v>-6.7597630000000004</v>
      </c>
      <c r="H234" s="23">
        <f t="shared" si="3"/>
        <v>2.7866422706256464</v>
      </c>
      <c r="I234" s="23" t="s">
        <v>1</v>
      </c>
      <c r="J234" s="21" t="s">
        <v>634</v>
      </c>
      <c r="K234" s="21" t="s">
        <v>294</v>
      </c>
      <c r="L234" s="22"/>
      <c r="M234" s="22"/>
    </row>
    <row r="235" spans="1:13" x14ac:dyDescent="0.25">
      <c r="A235" s="21" t="s">
        <v>599</v>
      </c>
      <c r="B235" s="23">
        <v>8.6666670000000003</v>
      </c>
      <c r="C235" s="24">
        <v>0.37612099999999998</v>
      </c>
      <c r="D235" s="24">
        <v>0.16309499999999999</v>
      </c>
      <c r="E235" s="25">
        <v>9.1343680000000003</v>
      </c>
      <c r="F235" s="26">
        <v>1671.666667</v>
      </c>
      <c r="G235" s="23">
        <v>-6.0444440000000004</v>
      </c>
      <c r="H235" s="23">
        <f t="shared" si="3"/>
        <v>2.5262238362554861</v>
      </c>
      <c r="I235" s="23" t="s">
        <v>455</v>
      </c>
      <c r="J235" s="21" t="s">
        <v>634</v>
      </c>
      <c r="K235" s="21" t="s">
        <v>399</v>
      </c>
      <c r="L235" s="22"/>
      <c r="M235" s="22"/>
    </row>
    <row r="236" spans="1:13" x14ac:dyDescent="0.25">
      <c r="A236" s="21" t="s">
        <v>311</v>
      </c>
      <c r="B236" s="23">
        <v>8.7692309999999996</v>
      </c>
      <c r="C236" s="24">
        <v>3.5118990000000001</v>
      </c>
      <c r="D236" s="24">
        <v>0.115855</v>
      </c>
      <c r="E236" s="25">
        <v>12.005789</v>
      </c>
      <c r="F236" s="26">
        <v>1729.093192</v>
      </c>
      <c r="G236" s="23">
        <v>-2.0709999999999999E-2</v>
      </c>
      <c r="H236" s="23">
        <f t="shared" si="3"/>
        <v>1002.3721885315541</v>
      </c>
      <c r="I236" s="23" t="s">
        <v>1</v>
      </c>
      <c r="J236" s="21" t="s">
        <v>634</v>
      </c>
      <c r="K236" s="21" t="s">
        <v>312</v>
      </c>
      <c r="L236" s="22"/>
      <c r="M236" s="22"/>
    </row>
    <row r="237" spans="1:13" x14ac:dyDescent="0.25">
      <c r="A237" s="21" t="s">
        <v>379</v>
      </c>
      <c r="B237" s="23">
        <v>8.8000000000000007</v>
      </c>
      <c r="C237" s="24">
        <v>1.040586</v>
      </c>
      <c r="D237" s="24">
        <v>9.2216999999999993E-2</v>
      </c>
      <c r="E237" s="25">
        <v>13.381607000000001</v>
      </c>
      <c r="F237" s="26">
        <v>1768.924</v>
      </c>
      <c r="G237" s="23">
        <v>3.2480000000000002</v>
      </c>
      <c r="H237" s="23">
        <f t="shared" si="3"/>
        <v>7.2878835532229065</v>
      </c>
      <c r="I237" s="23" t="s">
        <v>1</v>
      </c>
      <c r="J237" s="21" t="s">
        <v>634</v>
      </c>
      <c r="K237" s="21" t="s">
        <v>28</v>
      </c>
      <c r="L237" s="22"/>
      <c r="M237" s="22"/>
    </row>
    <row r="238" spans="1:13" x14ac:dyDescent="0.25">
      <c r="A238" s="21" t="s">
        <v>379</v>
      </c>
      <c r="B238" s="23">
        <v>8.8000000000000007</v>
      </c>
      <c r="C238" s="24">
        <v>1.040586</v>
      </c>
      <c r="D238" s="24">
        <v>9.2216999999999993E-2</v>
      </c>
      <c r="E238" s="25">
        <v>13.381607000000001</v>
      </c>
      <c r="F238" s="26">
        <v>1768.924</v>
      </c>
      <c r="G238" s="23">
        <v>3.2480000000000002</v>
      </c>
      <c r="H238" s="23">
        <f t="shared" si="3"/>
        <v>7.2878835532229065</v>
      </c>
      <c r="I238" s="23" t="s">
        <v>1</v>
      </c>
      <c r="J238" s="21" t="s">
        <v>634</v>
      </c>
      <c r="K238" s="21" t="s">
        <v>33</v>
      </c>
      <c r="L238" s="22"/>
      <c r="M238" s="22"/>
    </row>
    <row r="239" spans="1:13" x14ac:dyDescent="0.25">
      <c r="A239" s="21" t="s">
        <v>379</v>
      </c>
      <c r="B239" s="23">
        <v>8.8000000000000007</v>
      </c>
      <c r="C239" s="24">
        <v>1.040586</v>
      </c>
      <c r="D239" s="24">
        <v>9.2216999999999993E-2</v>
      </c>
      <c r="E239" s="25">
        <v>13.381607000000001</v>
      </c>
      <c r="F239" s="26">
        <v>1768.924</v>
      </c>
      <c r="G239" s="23">
        <v>3.2480000000000002</v>
      </c>
      <c r="H239" s="23">
        <f t="shared" si="3"/>
        <v>7.2878835532229065</v>
      </c>
      <c r="I239" s="23" t="s">
        <v>1</v>
      </c>
      <c r="J239" s="21" t="s">
        <v>634</v>
      </c>
      <c r="K239" s="21" t="s">
        <v>22</v>
      </c>
      <c r="L239" s="22"/>
      <c r="M239" s="22"/>
    </row>
    <row r="240" spans="1:13" x14ac:dyDescent="0.25">
      <c r="A240" s="21" t="s">
        <v>379</v>
      </c>
      <c r="B240" s="23">
        <v>8.8000000000000007</v>
      </c>
      <c r="C240" s="24">
        <v>1.040586</v>
      </c>
      <c r="D240" s="24">
        <v>9.2216999999999993E-2</v>
      </c>
      <c r="E240" s="25">
        <v>13.381607000000001</v>
      </c>
      <c r="F240" s="26">
        <v>1768.924</v>
      </c>
      <c r="G240" s="23">
        <v>3.2480000000000002</v>
      </c>
      <c r="H240" s="23">
        <f t="shared" si="3"/>
        <v>7.2878835532229065</v>
      </c>
      <c r="I240" s="23" t="s">
        <v>1</v>
      </c>
      <c r="J240" s="21" t="s">
        <v>634</v>
      </c>
      <c r="K240" s="21" t="s">
        <v>372</v>
      </c>
      <c r="L240" s="22"/>
      <c r="M240" s="22"/>
    </row>
    <row r="241" spans="1:13" x14ac:dyDescent="0.25">
      <c r="A241" s="21" t="s">
        <v>379</v>
      </c>
      <c r="B241" s="23">
        <v>8.8000000000000007</v>
      </c>
      <c r="C241" s="24">
        <v>1.040586</v>
      </c>
      <c r="D241" s="24">
        <v>9.2216999999999993E-2</v>
      </c>
      <c r="E241" s="25">
        <v>13.381607000000001</v>
      </c>
      <c r="F241" s="26">
        <v>1768.924</v>
      </c>
      <c r="G241" s="23">
        <v>3.2480000000000002</v>
      </c>
      <c r="H241" s="23">
        <f t="shared" si="3"/>
        <v>7.2878835532229065</v>
      </c>
      <c r="I241" s="23" t="s">
        <v>1</v>
      </c>
      <c r="J241" s="21" t="s">
        <v>634</v>
      </c>
      <c r="K241" s="21" t="s">
        <v>380</v>
      </c>
      <c r="L241" s="22"/>
      <c r="M241" s="22"/>
    </row>
    <row r="242" spans="1:13" x14ac:dyDescent="0.25">
      <c r="A242" s="21" t="s">
        <v>379</v>
      </c>
      <c r="B242" s="23">
        <v>8.8000000000000007</v>
      </c>
      <c r="C242" s="24">
        <v>1.040586</v>
      </c>
      <c r="D242" s="24">
        <v>9.2216999999999993E-2</v>
      </c>
      <c r="E242" s="25">
        <v>13.381607000000001</v>
      </c>
      <c r="F242" s="26">
        <v>1768.924</v>
      </c>
      <c r="G242" s="23">
        <v>3.2480000000000002</v>
      </c>
      <c r="H242" s="23">
        <f t="shared" si="3"/>
        <v>7.2878835532229065</v>
      </c>
      <c r="I242" s="23" t="s">
        <v>1</v>
      </c>
      <c r="J242" s="21" t="s">
        <v>634</v>
      </c>
      <c r="K242" s="21" t="s">
        <v>27</v>
      </c>
      <c r="L242" s="22"/>
      <c r="M242" s="22"/>
    </row>
    <row r="243" spans="1:13" hidden="1" x14ac:dyDescent="0.25">
      <c r="A243" t="s">
        <v>379</v>
      </c>
      <c r="B243">
        <v>8.8000000000000007</v>
      </c>
      <c r="C243">
        <v>1.040586</v>
      </c>
      <c r="D243">
        <v>9.2216999999999993E-2</v>
      </c>
      <c r="E243">
        <v>13.381607000000001</v>
      </c>
      <c r="F243">
        <v>1768.924</v>
      </c>
      <c r="G243">
        <v>3.2480000000000002</v>
      </c>
      <c r="H243">
        <f t="shared" si="3"/>
        <v>7.2878835532229065</v>
      </c>
      <c r="I243" t="s">
        <v>7</v>
      </c>
      <c r="J243" t="s">
        <v>684</v>
      </c>
      <c r="K243" t="s">
        <v>8</v>
      </c>
    </row>
    <row r="244" spans="1:13" hidden="1" x14ac:dyDescent="0.25">
      <c r="A244" t="s">
        <v>463</v>
      </c>
      <c r="B244">
        <v>8.8076919999999994</v>
      </c>
      <c r="C244">
        <v>6.3225290000000003</v>
      </c>
      <c r="D244">
        <v>0.136467</v>
      </c>
      <c r="E244">
        <v>14.222383000000001</v>
      </c>
      <c r="F244">
        <v>1593.193385</v>
      </c>
      <c r="G244">
        <v>1.6124259999999999</v>
      </c>
      <c r="H244">
        <f t="shared" si="3"/>
        <v>14.052741964305003</v>
      </c>
      <c r="I244" t="s">
        <v>1</v>
      </c>
      <c r="J244" t="s">
        <v>686</v>
      </c>
      <c r="K244" t="s">
        <v>458</v>
      </c>
    </row>
    <row r="245" spans="1:13" x14ac:dyDescent="0.25">
      <c r="A245" s="21" t="s">
        <v>442</v>
      </c>
      <c r="B245" s="23">
        <v>8.8333329999999997</v>
      </c>
      <c r="C245" s="24">
        <v>4.367693</v>
      </c>
      <c r="D245" s="24">
        <v>0.202211</v>
      </c>
      <c r="E245" s="25">
        <v>12.976464</v>
      </c>
      <c r="F245" s="26">
        <v>1857.1</v>
      </c>
      <c r="G245" s="23">
        <v>-6.233333</v>
      </c>
      <c r="H245" s="23">
        <f t="shared" si="3"/>
        <v>3.8660843716194848</v>
      </c>
      <c r="I245" s="23" t="s">
        <v>49</v>
      </c>
      <c r="J245" s="21" t="s">
        <v>634</v>
      </c>
      <c r="K245" s="21" t="s">
        <v>85</v>
      </c>
      <c r="L245" s="22"/>
      <c r="M245" s="22"/>
    </row>
    <row r="246" spans="1:13" x14ac:dyDescent="0.25">
      <c r="A246" s="21" t="s">
        <v>500</v>
      </c>
      <c r="B246" s="23">
        <v>8.875</v>
      </c>
      <c r="C246" s="24">
        <v>0.90760300000000005</v>
      </c>
      <c r="D246" s="24">
        <v>0.13261800000000001</v>
      </c>
      <c r="E246" s="25">
        <v>12.967074999999999</v>
      </c>
      <c r="F246" s="26">
        <v>1686.53</v>
      </c>
      <c r="G246" s="23">
        <v>3.8687499999999999</v>
      </c>
      <c r="H246" s="23">
        <f t="shared" si="3"/>
        <v>5.6528235217447493</v>
      </c>
      <c r="I246" s="23" t="s">
        <v>1</v>
      </c>
      <c r="J246" s="21" t="s">
        <v>634</v>
      </c>
      <c r="K246" s="21" t="s">
        <v>501</v>
      </c>
      <c r="L246" s="22"/>
      <c r="M246" s="22"/>
    </row>
    <row r="247" spans="1:13" hidden="1" x14ac:dyDescent="0.25">
      <c r="A247" t="s">
        <v>471</v>
      </c>
      <c r="B247">
        <v>8.8888890000000007</v>
      </c>
      <c r="C247">
        <v>8.8106380000000009</v>
      </c>
      <c r="D247">
        <v>3.9078000000000002E-2</v>
      </c>
      <c r="E247">
        <v>13.14594</v>
      </c>
      <c r="F247">
        <v>1537.129778</v>
      </c>
      <c r="G247">
        <v>4.6320990000000002</v>
      </c>
      <c r="H247">
        <f t="shared" si="3"/>
        <v>4.3623885918244234</v>
      </c>
      <c r="I247" t="s">
        <v>1</v>
      </c>
      <c r="J247" t="s">
        <v>686</v>
      </c>
      <c r="K247" t="s">
        <v>465</v>
      </c>
    </row>
    <row r="248" spans="1:13" hidden="1" x14ac:dyDescent="0.25">
      <c r="A248" t="s">
        <v>462</v>
      </c>
      <c r="B248">
        <v>8.901961</v>
      </c>
      <c r="C248">
        <v>5.5443889999999998</v>
      </c>
      <c r="D248">
        <v>0.136741</v>
      </c>
      <c r="E248">
        <v>13.921642</v>
      </c>
      <c r="F248">
        <v>1614.5319219999999</v>
      </c>
      <c r="G248">
        <v>1.691657</v>
      </c>
      <c r="H248">
        <f t="shared" si="3"/>
        <v>13.286934299125607</v>
      </c>
      <c r="I248" t="s">
        <v>1</v>
      </c>
      <c r="J248" t="s">
        <v>686</v>
      </c>
      <c r="K248" t="s">
        <v>458</v>
      </c>
    </row>
    <row r="249" spans="1:13" hidden="1" x14ac:dyDescent="0.25">
      <c r="A249" t="s">
        <v>461</v>
      </c>
      <c r="B249">
        <v>8.9212600000000002</v>
      </c>
      <c r="C249">
        <v>5.3712</v>
      </c>
      <c r="D249">
        <v>0.136797</v>
      </c>
      <c r="E249">
        <v>13.844295000000001</v>
      </c>
      <c r="F249">
        <v>1618.900441</v>
      </c>
      <c r="G249">
        <v>1.7081029999999999</v>
      </c>
      <c r="H249">
        <f t="shared" si="3"/>
        <v>13.121301982862919</v>
      </c>
      <c r="I249" t="s">
        <v>1</v>
      </c>
      <c r="J249" t="s">
        <v>686</v>
      </c>
      <c r="K249" t="s">
        <v>458</v>
      </c>
    </row>
    <row r="250" spans="1:13" hidden="1" x14ac:dyDescent="0.25">
      <c r="A250" t="s">
        <v>460</v>
      </c>
      <c r="B250">
        <v>8.9504950000000001</v>
      </c>
      <c r="C250">
        <v>5.0976499999999998</v>
      </c>
      <c r="D250">
        <v>0.136882</v>
      </c>
      <c r="E250">
        <v>13.710951</v>
      </c>
      <c r="F250">
        <v>1625.5180989999999</v>
      </c>
      <c r="G250">
        <v>1.733163</v>
      </c>
      <c r="H250">
        <f t="shared" si="3"/>
        <v>12.859378491810721</v>
      </c>
      <c r="I250" t="s">
        <v>1</v>
      </c>
      <c r="J250" t="s">
        <v>686</v>
      </c>
      <c r="K250" t="s">
        <v>458</v>
      </c>
    </row>
    <row r="251" spans="1:13" x14ac:dyDescent="0.25">
      <c r="A251" s="21" t="s">
        <v>459</v>
      </c>
      <c r="B251" s="23">
        <v>8.9701789999999999</v>
      </c>
      <c r="C251" s="24">
        <v>4.9048850000000002</v>
      </c>
      <c r="D251" s="24">
        <v>0.13693900000000001</v>
      </c>
      <c r="E251" s="25">
        <v>13.605232000000001</v>
      </c>
      <c r="F251" s="26">
        <v>1629.9737259999999</v>
      </c>
      <c r="G251" s="23">
        <v>1.750135</v>
      </c>
      <c r="H251" s="23">
        <f t="shared" si="3"/>
        <v>12.671120054244062</v>
      </c>
      <c r="I251" s="23" t="s">
        <v>1</v>
      </c>
      <c r="J251" s="21" t="s">
        <v>634</v>
      </c>
      <c r="K251" s="21" t="s">
        <v>458</v>
      </c>
      <c r="L251" s="22"/>
      <c r="M251" s="22"/>
    </row>
    <row r="252" spans="1:13" x14ac:dyDescent="0.25">
      <c r="A252" s="21" t="s">
        <v>595</v>
      </c>
      <c r="B252" s="23">
        <v>9</v>
      </c>
      <c r="C252" s="24">
        <v>0.75024599999999997</v>
      </c>
      <c r="D252" s="24">
        <v>3.2998E-2</v>
      </c>
      <c r="E252" s="25">
        <v>9.1343680000000003</v>
      </c>
      <c r="F252" s="26">
        <v>1769</v>
      </c>
      <c r="G252" s="23">
        <v>-1.066667</v>
      </c>
      <c r="H252" s="23">
        <f t="shared" si="3"/>
        <v>15.148773696008218</v>
      </c>
      <c r="I252" s="23" t="s">
        <v>7</v>
      </c>
      <c r="J252" s="21" t="s">
        <v>634</v>
      </c>
      <c r="K252" s="21" t="s">
        <v>8</v>
      </c>
      <c r="L252" s="22"/>
      <c r="M252" s="22"/>
    </row>
    <row r="253" spans="1:13" x14ac:dyDescent="0.25">
      <c r="A253" s="21" t="s">
        <v>595</v>
      </c>
      <c r="B253" s="23">
        <v>9</v>
      </c>
      <c r="C253" s="24">
        <v>0.75024599999999997</v>
      </c>
      <c r="D253" s="24">
        <v>3.2998E-2</v>
      </c>
      <c r="E253" s="25">
        <v>9.1343680000000003</v>
      </c>
      <c r="F253" s="26">
        <v>1769</v>
      </c>
      <c r="G253" s="23">
        <v>-1.066667</v>
      </c>
      <c r="H253" s="23">
        <f t="shared" si="3"/>
        <v>15.148773696008218</v>
      </c>
      <c r="I253" s="23" t="s">
        <v>1</v>
      </c>
      <c r="J253" s="21" t="s">
        <v>634</v>
      </c>
      <c r="K253" s="21" t="s">
        <v>286</v>
      </c>
      <c r="L253" s="22"/>
      <c r="M253" s="22"/>
    </row>
    <row r="254" spans="1:13" x14ac:dyDescent="0.25">
      <c r="A254" s="21" t="s">
        <v>595</v>
      </c>
      <c r="B254" s="23">
        <v>9</v>
      </c>
      <c r="C254" s="24">
        <v>0.75024599999999997</v>
      </c>
      <c r="D254" s="24">
        <v>3.2998E-2</v>
      </c>
      <c r="E254" s="25">
        <v>9.1343680000000003</v>
      </c>
      <c r="F254" s="26">
        <v>1769</v>
      </c>
      <c r="G254" s="23">
        <v>-1.066667</v>
      </c>
      <c r="H254" s="23">
        <f t="shared" si="3"/>
        <v>15.148773696008218</v>
      </c>
      <c r="I254" s="23" t="s">
        <v>1</v>
      </c>
      <c r="J254" s="21" t="s">
        <v>634</v>
      </c>
      <c r="K254" s="21" t="s">
        <v>294</v>
      </c>
      <c r="L254" s="22"/>
      <c r="M254" s="22"/>
    </row>
    <row r="255" spans="1:13" x14ac:dyDescent="0.25">
      <c r="A255" s="21" t="s">
        <v>595</v>
      </c>
      <c r="B255" s="23">
        <v>9</v>
      </c>
      <c r="C255" s="24">
        <v>0.75024599999999997</v>
      </c>
      <c r="D255" s="24">
        <v>3.2998E-2</v>
      </c>
      <c r="E255" s="25">
        <v>9.1343680000000003</v>
      </c>
      <c r="F255" s="26">
        <v>1769</v>
      </c>
      <c r="G255" s="23">
        <v>-1.066667</v>
      </c>
      <c r="H255" s="23">
        <f t="shared" si="3"/>
        <v>15.148773696008218</v>
      </c>
      <c r="I255" s="23" t="s">
        <v>398</v>
      </c>
      <c r="J255" s="21" t="s">
        <v>634</v>
      </c>
      <c r="K255" s="21" t="s">
        <v>399</v>
      </c>
      <c r="L255" s="22"/>
      <c r="M255" s="22"/>
    </row>
    <row r="256" spans="1:13" x14ac:dyDescent="0.25">
      <c r="A256" s="21" t="s">
        <v>457</v>
      </c>
      <c r="B256" s="23">
        <v>9</v>
      </c>
      <c r="C256" s="24">
        <v>0.87636499999999995</v>
      </c>
      <c r="D256" s="24">
        <v>0.134848</v>
      </c>
      <c r="E256" s="25">
        <v>13.381607000000001</v>
      </c>
      <c r="F256" s="26">
        <v>1636.7239999999999</v>
      </c>
      <c r="G256" s="23">
        <v>1.776</v>
      </c>
      <c r="H256" s="23">
        <f t="shared" si="3"/>
        <v>12.332205706907658</v>
      </c>
      <c r="I256" s="23" t="s">
        <v>1</v>
      </c>
      <c r="J256" s="21" t="s">
        <v>634</v>
      </c>
      <c r="K256" s="21" t="s">
        <v>458</v>
      </c>
      <c r="L256" s="22"/>
      <c r="M256" s="22"/>
    </row>
    <row r="257" spans="1:28" hidden="1" x14ac:dyDescent="0.25">
      <c r="A257" t="s">
        <v>470</v>
      </c>
      <c r="B257">
        <v>9.2380949999999995</v>
      </c>
      <c r="C257">
        <v>7.0872330000000003</v>
      </c>
      <c r="D257">
        <v>3.6655E-2</v>
      </c>
      <c r="E257">
        <v>12.569172</v>
      </c>
      <c r="F257">
        <v>1610.8584760000001</v>
      </c>
      <c r="G257">
        <v>4.9161000000000001</v>
      </c>
      <c r="H257">
        <f t="shared" si="3"/>
        <v>4.1185405611158998</v>
      </c>
      <c r="I257" t="s">
        <v>1</v>
      </c>
      <c r="J257" t="s">
        <v>686</v>
      </c>
      <c r="K257" t="s">
        <v>465</v>
      </c>
    </row>
    <row r="258" spans="1:28" hidden="1" x14ac:dyDescent="0.25">
      <c r="A258" t="s">
        <v>469</v>
      </c>
      <c r="B258">
        <v>9.3658540000000006</v>
      </c>
      <c r="C258">
        <v>6.3407450000000001</v>
      </c>
      <c r="D258">
        <v>3.5728000000000003E-2</v>
      </c>
      <c r="E258">
        <v>12.198539999999999</v>
      </c>
      <c r="F258">
        <v>1637.83239</v>
      </c>
      <c r="G258">
        <v>5.0184410000000002</v>
      </c>
      <c r="H258">
        <f t="shared" ref="H258:H263" si="4">(F258*E258)/(1000*ABS(G258))</f>
        <v>3.9811495089233091</v>
      </c>
      <c r="I258" t="s">
        <v>1</v>
      </c>
      <c r="J258" t="s">
        <v>686</v>
      </c>
      <c r="K258" t="s">
        <v>465</v>
      </c>
    </row>
    <row r="259" spans="1:28" hidden="1" x14ac:dyDescent="0.25">
      <c r="A259" t="s">
        <v>468</v>
      </c>
      <c r="B259">
        <v>9.405405</v>
      </c>
      <c r="C259">
        <v>6.0911289999999996</v>
      </c>
      <c r="D259">
        <v>3.5436000000000002E-2</v>
      </c>
      <c r="E259">
        <v>12.050808999999999</v>
      </c>
      <c r="F259">
        <v>1646.183037</v>
      </c>
      <c r="G259">
        <v>5.0499549999999997</v>
      </c>
      <c r="H259">
        <f t="shared" si="4"/>
        <v>3.9283196301604533</v>
      </c>
      <c r="I259" t="s">
        <v>1</v>
      </c>
      <c r="J259" t="s">
        <v>686</v>
      </c>
      <c r="K259" t="s">
        <v>465</v>
      </c>
    </row>
    <row r="260" spans="1:28" hidden="1" x14ac:dyDescent="0.25">
      <c r="A260" t="s">
        <v>467</v>
      </c>
      <c r="B260">
        <v>9.4320989999999991</v>
      </c>
      <c r="C260">
        <v>5.9167139999999998</v>
      </c>
      <c r="D260">
        <v>3.5236999999999997E-2</v>
      </c>
      <c r="E260">
        <v>11.93708</v>
      </c>
      <c r="F260">
        <v>1651.8188640000001</v>
      </c>
      <c r="G260">
        <v>5.0711779999999997</v>
      </c>
      <c r="H260">
        <f t="shared" si="4"/>
        <v>3.8882275331445912</v>
      </c>
      <c r="I260" t="s">
        <v>1</v>
      </c>
      <c r="J260" t="s">
        <v>686</v>
      </c>
      <c r="K260" t="s">
        <v>465</v>
      </c>
    </row>
    <row r="261" spans="1:28" hidden="1" x14ac:dyDescent="0.25">
      <c r="A261" t="s">
        <v>466</v>
      </c>
      <c r="B261">
        <v>9.4455449999999992</v>
      </c>
      <c r="C261">
        <v>5.8268829999999996</v>
      </c>
      <c r="D261">
        <v>3.5137000000000002E-2</v>
      </c>
      <c r="E261">
        <v>11.874003</v>
      </c>
      <c r="F261">
        <v>1654.6577030000001</v>
      </c>
      <c r="G261">
        <v>5.081855</v>
      </c>
      <c r="H261">
        <f t="shared" si="4"/>
        <v>3.8661887301772899</v>
      </c>
      <c r="I261" t="s">
        <v>1</v>
      </c>
      <c r="J261" t="s">
        <v>686</v>
      </c>
      <c r="K261" t="s">
        <v>465</v>
      </c>
    </row>
    <row r="262" spans="1:28" x14ac:dyDescent="0.25">
      <c r="A262" s="21" t="s">
        <v>464</v>
      </c>
      <c r="B262" s="23">
        <v>9.5</v>
      </c>
      <c r="C262" s="24">
        <v>0.97692800000000002</v>
      </c>
      <c r="D262" s="24">
        <v>3.0821999999999999E-2</v>
      </c>
      <c r="E262" s="25">
        <v>11.526289</v>
      </c>
      <c r="F262" s="26">
        <v>1666.155</v>
      </c>
      <c r="G262" s="23">
        <v>5.125</v>
      </c>
      <c r="H262" s="23">
        <f t="shared" si="4"/>
        <v>3.7472359119600003</v>
      </c>
      <c r="I262" s="23" t="s">
        <v>1</v>
      </c>
      <c r="J262" s="21" t="s">
        <v>634</v>
      </c>
      <c r="K262" s="21" t="s">
        <v>465</v>
      </c>
      <c r="L262" s="22"/>
      <c r="M262" s="22"/>
    </row>
    <row r="263" spans="1:28" x14ac:dyDescent="0.25">
      <c r="A263" s="21" t="s">
        <v>464</v>
      </c>
      <c r="B263" s="23">
        <v>9.5</v>
      </c>
      <c r="C263" s="24">
        <v>0.97692800000000002</v>
      </c>
      <c r="D263" s="24">
        <v>3.0821999999999999E-2</v>
      </c>
      <c r="E263" s="25">
        <v>11.526289</v>
      </c>
      <c r="F263" s="26">
        <v>1666.155</v>
      </c>
      <c r="G263" s="23">
        <v>5.125</v>
      </c>
      <c r="H263" s="23">
        <f t="shared" si="4"/>
        <v>3.7472359119600003</v>
      </c>
      <c r="I263" s="23" t="s">
        <v>7</v>
      </c>
      <c r="J263" s="21" t="s">
        <v>634</v>
      </c>
      <c r="K263" s="21" t="s">
        <v>8</v>
      </c>
      <c r="L263" s="22"/>
      <c r="M263" s="22"/>
    </row>
    <row r="266" spans="1:28" x14ac:dyDescent="0.25">
      <c r="X266" s="34" t="s">
        <v>609</v>
      </c>
      <c r="Y266" s="34"/>
      <c r="Z266" s="34"/>
      <c r="AA266" s="34"/>
      <c r="AB266" s="34"/>
    </row>
    <row r="267" spans="1:28" x14ac:dyDescent="0.25">
      <c r="X267" t="s">
        <v>727</v>
      </c>
      <c r="Y267" t="s">
        <v>728</v>
      </c>
      <c r="Z267" t="s">
        <v>729</v>
      </c>
      <c r="AA267" t="s">
        <v>731</v>
      </c>
      <c r="AB267" t="s">
        <v>732</v>
      </c>
    </row>
    <row r="268" spans="1:28" x14ac:dyDescent="0.25">
      <c r="M268" s="21" t="s">
        <v>599</v>
      </c>
      <c r="N268" s="23">
        <v>8.6666670000000003</v>
      </c>
      <c r="O268" s="24">
        <v>0.37612099999999998</v>
      </c>
      <c r="P268" s="24">
        <v>0.16309499999999999</v>
      </c>
      <c r="Q268" s="25">
        <v>9.1343680000000003</v>
      </c>
      <c r="R268" s="26">
        <v>1671.666667</v>
      </c>
      <c r="S268" s="23">
        <v>-6.0444440000000004</v>
      </c>
      <c r="T268" s="23">
        <v>2.5262238362554861</v>
      </c>
      <c r="U268" s="23" t="s">
        <v>455</v>
      </c>
      <c r="V268" s="21" t="s">
        <v>399</v>
      </c>
      <c r="X268">
        <v>7.4</v>
      </c>
      <c r="Y268">
        <v>7.5</v>
      </c>
      <c r="Z268">
        <f>COUNTIFS($N$268:$N$408,"&gt;="&amp;X268,$N$268:$N$408,"&lt;"&amp;Y268)</f>
        <v>1</v>
      </c>
      <c r="AA268">
        <f>Z268/$Z$292</f>
        <v>1.4492753623188406E-2</v>
      </c>
      <c r="AB268">
        <f t="shared" ref="AB268:AB287" si="5">AB269+AA268</f>
        <v>1</v>
      </c>
    </row>
    <row r="269" spans="1:28" x14ac:dyDescent="0.25">
      <c r="M269" s="21" t="s">
        <v>386</v>
      </c>
      <c r="N269" s="23">
        <v>7.5</v>
      </c>
      <c r="O269" s="24">
        <v>0.63733300000000004</v>
      </c>
      <c r="P269" s="24">
        <v>0.14035700000000001</v>
      </c>
      <c r="Q269" s="25">
        <v>9.9237199999999994</v>
      </c>
      <c r="R269" s="26">
        <v>1726.8</v>
      </c>
      <c r="S269" s="23">
        <v>-0.88400000000000001</v>
      </c>
      <c r="T269" s="23">
        <v>19.384931782805428</v>
      </c>
      <c r="U269" s="23" t="s">
        <v>1</v>
      </c>
      <c r="V269" s="21" t="s">
        <v>387</v>
      </c>
      <c r="X269">
        <v>7.5</v>
      </c>
      <c r="Y269">
        <f>Y268+0.1</f>
        <v>7.6</v>
      </c>
      <c r="Z269">
        <f t="shared" ref="Z269:Z289" si="6">COUNTIFS($N$268:$N$408,"&gt;="&amp;X269,$N$268:$N$408,"&lt;"&amp;Y269)</f>
        <v>2</v>
      </c>
      <c r="AA269">
        <f t="shared" ref="AA269:AA289" si="7">Z269/$Z$292</f>
        <v>2.8985507246376812E-2</v>
      </c>
      <c r="AB269">
        <f t="shared" si="5"/>
        <v>0.98550724637681164</v>
      </c>
    </row>
    <row r="270" spans="1:28" x14ac:dyDescent="0.25">
      <c r="M270" s="21" t="s">
        <v>451</v>
      </c>
      <c r="N270" s="23">
        <v>7.4</v>
      </c>
      <c r="O270" s="24">
        <v>6.1917559999999998</v>
      </c>
      <c r="P270" s="24">
        <v>0.14150599999999999</v>
      </c>
      <c r="Q270" s="25">
        <v>13.381607000000001</v>
      </c>
      <c r="R270" s="26">
        <v>1886</v>
      </c>
      <c r="S270" s="23">
        <v>-16.352</v>
      </c>
      <c r="T270" s="23">
        <v>1.5434020793786694</v>
      </c>
      <c r="U270" s="23" t="s">
        <v>1</v>
      </c>
      <c r="V270" s="21" t="s">
        <v>260</v>
      </c>
      <c r="X270">
        <f>X269+0.1</f>
        <v>7.6</v>
      </c>
      <c r="Y270">
        <f t="shared" ref="Y270:Y289" si="8">Y269+0.1</f>
        <v>7.6999999999999993</v>
      </c>
      <c r="Z270">
        <f t="shared" si="6"/>
        <v>1</v>
      </c>
      <c r="AA270">
        <f t="shared" si="7"/>
        <v>1.4492753623188406E-2</v>
      </c>
      <c r="AB270">
        <f t="shared" si="5"/>
        <v>0.95652173913043481</v>
      </c>
    </row>
    <row r="271" spans="1:28" x14ac:dyDescent="0.25">
      <c r="M271" s="21" t="s">
        <v>569</v>
      </c>
      <c r="N271" s="23">
        <v>2.8</v>
      </c>
      <c r="O271" s="24">
        <v>5.1955799999999996</v>
      </c>
      <c r="P271" s="24">
        <v>0.226605</v>
      </c>
      <c r="Q271" s="25">
        <v>12.946554000000001</v>
      </c>
      <c r="R271" s="26">
        <v>1315.3646000000001</v>
      </c>
      <c r="S271" s="23">
        <v>-9.84</v>
      </c>
      <c r="T271" s="23">
        <v>1.7306340267874394</v>
      </c>
      <c r="U271" s="23" t="s">
        <v>570</v>
      </c>
      <c r="V271" s="21" t="s">
        <v>571</v>
      </c>
      <c r="X271">
        <f t="shared" ref="X271:X289" si="9">X270+0.1</f>
        <v>7.6999999999999993</v>
      </c>
      <c r="Y271">
        <f t="shared" si="8"/>
        <v>7.7999999999999989</v>
      </c>
      <c r="Z271">
        <f t="shared" si="6"/>
        <v>3</v>
      </c>
      <c r="AA271">
        <f t="shared" si="7"/>
        <v>4.3478260869565216E-2</v>
      </c>
      <c r="AB271">
        <f t="shared" si="5"/>
        <v>0.94202898550724645</v>
      </c>
    </row>
    <row r="272" spans="1:28" x14ac:dyDescent="0.25">
      <c r="M272" s="21" t="s">
        <v>254</v>
      </c>
      <c r="N272" s="23">
        <v>7.9122810000000001</v>
      </c>
      <c r="O272" s="24">
        <v>5.7585980000000001</v>
      </c>
      <c r="P272" s="24">
        <v>0.14005600000000001</v>
      </c>
      <c r="Q272" s="25">
        <v>13.671777000000001</v>
      </c>
      <c r="R272" s="26">
        <v>1823.3622109999999</v>
      </c>
      <c r="S272" s="23">
        <v>-12.40751</v>
      </c>
      <c r="T272" s="23">
        <v>2.0091542573021455</v>
      </c>
      <c r="U272" s="23" t="s">
        <v>255</v>
      </c>
      <c r="V272" s="21" t="s">
        <v>256</v>
      </c>
      <c r="X272">
        <f t="shared" si="9"/>
        <v>7.7999999999999989</v>
      </c>
      <c r="Y272">
        <f t="shared" si="8"/>
        <v>7.8999999999999986</v>
      </c>
      <c r="Z272">
        <f t="shared" si="6"/>
        <v>4</v>
      </c>
      <c r="AA272">
        <f t="shared" si="7"/>
        <v>5.7971014492753624E-2</v>
      </c>
      <c r="AB272">
        <f t="shared" si="5"/>
        <v>0.89855072463768126</v>
      </c>
    </row>
    <row r="273" spans="13:28" x14ac:dyDescent="0.25">
      <c r="M273" s="21" t="s">
        <v>472</v>
      </c>
      <c r="N273" s="23">
        <v>8.4</v>
      </c>
      <c r="O273" s="24">
        <v>6.2024900000000001</v>
      </c>
      <c r="P273" s="24">
        <v>0.138766</v>
      </c>
      <c r="Q273" s="25">
        <v>13.381607000000001</v>
      </c>
      <c r="R273" s="26">
        <v>1721.5239999999999</v>
      </c>
      <c r="S273" s="23">
        <v>-10.88</v>
      </c>
      <c r="T273" s="23">
        <v>2.1173490449511032</v>
      </c>
      <c r="U273" s="23" t="s">
        <v>1</v>
      </c>
      <c r="V273" s="21" t="s">
        <v>286</v>
      </c>
      <c r="X273">
        <f t="shared" si="9"/>
        <v>7.8999999999999986</v>
      </c>
      <c r="Y273">
        <f t="shared" si="8"/>
        <v>7.9999999999999982</v>
      </c>
      <c r="Z273">
        <f t="shared" si="6"/>
        <v>5</v>
      </c>
      <c r="AA273">
        <f t="shared" si="7"/>
        <v>7.2463768115942032E-2</v>
      </c>
      <c r="AB273">
        <f t="shared" si="5"/>
        <v>0.84057971014492761</v>
      </c>
    </row>
    <row r="274" spans="13:28" x14ac:dyDescent="0.25">
      <c r="M274" s="21" t="s">
        <v>389</v>
      </c>
      <c r="N274" s="23">
        <v>7.5</v>
      </c>
      <c r="O274" s="24">
        <v>4.8952960000000001</v>
      </c>
      <c r="P274" s="24">
        <v>0.14064299999999999</v>
      </c>
      <c r="Q274" s="25">
        <v>14.897512000000001</v>
      </c>
      <c r="R274" s="26">
        <v>1959.333333</v>
      </c>
      <c r="S274" s="23">
        <v>-13.2</v>
      </c>
      <c r="T274" s="23">
        <v>2.211302412149053</v>
      </c>
      <c r="U274" s="23" t="s">
        <v>1</v>
      </c>
      <c r="V274" s="21" t="s">
        <v>369</v>
      </c>
      <c r="X274">
        <f t="shared" si="9"/>
        <v>7.9999999999999982</v>
      </c>
      <c r="Y274">
        <f t="shared" si="8"/>
        <v>8.0999999999999979</v>
      </c>
      <c r="Z274">
        <f t="shared" si="6"/>
        <v>11</v>
      </c>
      <c r="AA274">
        <f t="shared" si="7"/>
        <v>0.15942028985507245</v>
      </c>
      <c r="AB274">
        <f t="shared" si="5"/>
        <v>0.76811594202898559</v>
      </c>
    </row>
    <row r="275" spans="13:28" x14ac:dyDescent="0.25">
      <c r="M275" s="21" t="s">
        <v>452</v>
      </c>
      <c r="N275" s="23">
        <v>8.0909089999999999</v>
      </c>
      <c r="O275" s="24">
        <v>4.9136649999999999</v>
      </c>
      <c r="P275" s="24">
        <v>0.12962699999999999</v>
      </c>
      <c r="Q275" s="25">
        <v>12.859133</v>
      </c>
      <c r="R275" s="26">
        <v>1855.727273</v>
      </c>
      <c r="S275" s="23">
        <v>-10.750413</v>
      </c>
      <c r="T275" s="23">
        <v>2.2197327502891571</v>
      </c>
      <c r="U275" s="23" t="s">
        <v>1</v>
      </c>
      <c r="V275" s="21" t="s">
        <v>430</v>
      </c>
      <c r="X275">
        <f t="shared" si="9"/>
        <v>8.0999999999999979</v>
      </c>
      <c r="Y275">
        <f t="shared" si="8"/>
        <v>8.1999999999999975</v>
      </c>
      <c r="Z275">
        <f t="shared" si="6"/>
        <v>7</v>
      </c>
      <c r="AA275">
        <f t="shared" si="7"/>
        <v>0.10144927536231885</v>
      </c>
      <c r="AB275">
        <f t="shared" si="5"/>
        <v>0.60869565217391308</v>
      </c>
    </row>
    <row r="276" spans="13:28" x14ac:dyDescent="0.25">
      <c r="M276" s="21" t="s">
        <v>429</v>
      </c>
      <c r="N276" s="23">
        <v>8.0535709999999998</v>
      </c>
      <c r="O276" s="24">
        <v>5.1926439999999996</v>
      </c>
      <c r="P276" s="24">
        <v>0.13037699999999999</v>
      </c>
      <c r="Q276" s="25">
        <v>13.374298</v>
      </c>
      <c r="R276" s="26">
        <v>1874.2857140000001</v>
      </c>
      <c r="S276" s="23">
        <v>-10.646684</v>
      </c>
      <c r="T276" s="23">
        <v>2.3544660174171383</v>
      </c>
      <c r="U276" s="23" t="s">
        <v>1</v>
      </c>
      <c r="V276" s="21" t="s">
        <v>430</v>
      </c>
      <c r="X276">
        <f t="shared" si="9"/>
        <v>8.1999999999999975</v>
      </c>
      <c r="Y276">
        <f t="shared" si="8"/>
        <v>8.2999999999999972</v>
      </c>
      <c r="Z276">
        <f t="shared" si="6"/>
        <v>5</v>
      </c>
      <c r="AA276">
        <f t="shared" si="7"/>
        <v>7.2463768115942032E-2</v>
      </c>
      <c r="AB276">
        <f t="shared" si="5"/>
        <v>0.50724637681159424</v>
      </c>
    </row>
    <row r="277" spans="13:28" x14ac:dyDescent="0.25">
      <c r="M277" s="21" t="s">
        <v>215</v>
      </c>
      <c r="N277" s="23">
        <v>7.6666670000000003</v>
      </c>
      <c r="O277" s="24">
        <v>4.3734260000000003</v>
      </c>
      <c r="P277" s="24">
        <v>0.114084</v>
      </c>
      <c r="Q277" s="25">
        <v>13.14594</v>
      </c>
      <c r="R277" s="26">
        <v>1767.480333</v>
      </c>
      <c r="S277" s="23">
        <v>-9.1160490000000003</v>
      </c>
      <c r="T277" s="23">
        <v>2.5488224568338778</v>
      </c>
      <c r="U277" s="23" t="s">
        <v>1</v>
      </c>
      <c r="V277" s="21" t="s">
        <v>60</v>
      </c>
      <c r="X277">
        <f t="shared" si="9"/>
        <v>8.2999999999999972</v>
      </c>
      <c r="Y277">
        <f t="shared" si="8"/>
        <v>8.3999999999999968</v>
      </c>
      <c r="Z277">
        <f t="shared" si="6"/>
        <v>6</v>
      </c>
      <c r="AA277">
        <f t="shared" si="7"/>
        <v>8.6956521739130432E-2</v>
      </c>
      <c r="AB277">
        <f t="shared" si="5"/>
        <v>0.43478260869565216</v>
      </c>
    </row>
    <row r="278" spans="13:28" x14ac:dyDescent="0.25">
      <c r="M278" s="21" t="s">
        <v>258</v>
      </c>
      <c r="N278" s="23">
        <v>7.7954549999999996</v>
      </c>
      <c r="O278" s="24">
        <v>5.2436230000000004</v>
      </c>
      <c r="P278" s="24">
        <v>0.12876399999999999</v>
      </c>
      <c r="Q278" s="25">
        <v>13.436375999999999</v>
      </c>
      <c r="R278" s="26">
        <v>1809.385659</v>
      </c>
      <c r="S278" s="23">
        <v>-8.9514460000000007</v>
      </c>
      <c r="T278" s="23">
        <v>2.7159395301420335</v>
      </c>
      <c r="U278" s="23" t="s">
        <v>1</v>
      </c>
      <c r="V278" s="21" t="s">
        <v>173</v>
      </c>
      <c r="X278">
        <f t="shared" si="9"/>
        <v>8.3999999999999968</v>
      </c>
      <c r="Y278">
        <f t="shared" si="8"/>
        <v>8.4999999999999964</v>
      </c>
      <c r="Z278">
        <f t="shared" si="6"/>
        <v>7</v>
      </c>
      <c r="AA278">
        <f t="shared" si="7"/>
        <v>0.10144927536231885</v>
      </c>
      <c r="AB278">
        <f t="shared" si="5"/>
        <v>0.34782608695652173</v>
      </c>
    </row>
    <row r="279" spans="13:28" x14ac:dyDescent="0.25">
      <c r="M279" s="21" t="s">
        <v>596</v>
      </c>
      <c r="N279" s="23">
        <v>8.6153849999999998</v>
      </c>
      <c r="O279" s="24">
        <v>2.7757299999999998</v>
      </c>
      <c r="P279" s="24">
        <v>3.2816999999999999E-2</v>
      </c>
      <c r="Q279" s="25">
        <v>10.686517</v>
      </c>
      <c r="R279" s="26">
        <v>1762.6923079999999</v>
      </c>
      <c r="S279" s="23">
        <v>-6.7597630000000004</v>
      </c>
      <c r="T279" s="23">
        <v>2.7866422706256464</v>
      </c>
      <c r="U279" s="23" t="s">
        <v>1</v>
      </c>
      <c r="V279" s="21" t="s">
        <v>294</v>
      </c>
      <c r="X279">
        <f t="shared" si="9"/>
        <v>8.4999999999999964</v>
      </c>
      <c r="Y279">
        <f t="shared" si="8"/>
        <v>8.5999999999999961</v>
      </c>
      <c r="Z279">
        <f t="shared" si="6"/>
        <v>5</v>
      </c>
      <c r="AA279">
        <f t="shared" si="7"/>
        <v>7.2463768115942032E-2</v>
      </c>
      <c r="AB279">
        <f t="shared" si="5"/>
        <v>0.24637681159420288</v>
      </c>
    </row>
    <row r="280" spans="13:28" x14ac:dyDescent="0.25">
      <c r="M280" s="21" t="s">
        <v>212</v>
      </c>
      <c r="N280" s="23">
        <v>7.7727269999999997</v>
      </c>
      <c r="O280" s="24">
        <v>4.1321969999999997</v>
      </c>
      <c r="P280" s="24">
        <v>0.11255900000000001</v>
      </c>
      <c r="Q280" s="25">
        <v>13.011329</v>
      </c>
      <c r="R280" s="26">
        <v>1786.438455</v>
      </c>
      <c r="S280" s="23">
        <v>-8.2520659999999992</v>
      </c>
      <c r="T280" s="23">
        <v>2.8167417076228789</v>
      </c>
      <c r="U280" s="23" t="s">
        <v>1</v>
      </c>
      <c r="V280" s="21" t="s">
        <v>200</v>
      </c>
      <c r="X280">
        <f t="shared" si="9"/>
        <v>8.5999999999999961</v>
      </c>
      <c r="Y280">
        <f t="shared" si="8"/>
        <v>8.6999999999999957</v>
      </c>
      <c r="Z280">
        <f t="shared" si="6"/>
        <v>4</v>
      </c>
      <c r="AA280">
        <f t="shared" si="7"/>
        <v>5.7971014492753624E-2</v>
      </c>
      <c r="AB280">
        <f t="shared" si="5"/>
        <v>0.17391304347826086</v>
      </c>
    </row>
    <row r="281" spans="13:28" x14ac:dyDescent="0.25">
      <c r="M281" s="21" t="s">
        <v>211</v>
      </c>
      <c r="N281" s="23">
        <v>7.8</v>
      </c>
      <c r="O281" s="24">
        <v>4.0678549999999998</v>
      </c>
      <c r="P281" s="24">
        <v>0.112163</v>
      </c>
      <c r="Q281" s="25">
        <v>12.970371</v>
      </c>
      <c r="R281" s="26">
        <v>1791.3134</v>
      </c>
      <c r="S281" s="23">
        <v>-8.0222040000000003</v>
      </c>
      <c r="T281" s="23">
        <v>2.8962114869269588</v>
      </c>
      <c r="U281" s="23" t="s">
        <v>1</v>
      </c>
      <c r="V281" s="21" t="s">
        <v>202</v>
      </c>
      <c r="X281">
        <f t="shared" si="9"/>
        <v>8.6999999999999957</v>
      </c>
      <c r="Y281">
        <f t="shared" si="8"/>
        <v>8.7999999999999954</v>
      </c>
      <c r="Z281">
        <f t="shared" si="6"/>
        <v>1</v>
      </c>
      <c r="AA281">
        <f t="shared" si="7"/>
        <v>1.4492753623188406E-2</v>
      </c>
      <c r="AB281">
        <f t="shared" si="5"/>
        <v>0.11594202898550725</v>
      </c>
    </row>
    <row r="282" spans="13:28" x14ac:dyDescent="0.25">
      <c r="M282" s="21" t="s">
        <v>94</v>
      </c>
      <c r="N282" s="23">
        <v>8</v>
      </c>
      <c r="O282" s="24">
        <v>4.6164249999999996</v>
      </c>
      <c r="P282" s="24">
        <v>0.10988000000000001</v>
      </c>
      <c r="Q282" s="25">
        <v>13.092608999999999</v>
      </c>
      <c r="R282" s="26">
        <v>1689.891625</v>
      </c>
      <c r="S282" s="23">
        <v>-7.2218749999999998</v>
      </c>
      <c r="T282" s="23">
        <v>3.0636213308177758</v>
      </c>
      <c r="U282" s="23" t="s">
        <v>1</v>
      </c>
      <c r="V282" s="21" t="s">
        <v>5</v>
      </c>
      <c r="X282">
        <f t="shared" si="9"/>
        <v>8.7999999999999954</v>
      </c>
      <c r="Y282">
        <f t="shared" si="8"/>
        <v>8.899999999999995</v>
      </c>
      <c r="Z282">
        <f t="shared" si="6"/>
        <v>3</v>
      </c>
      <c r="AA282">
        <f t="shared" si="7"/>
        <v>4.3478260869565216E-2</v>
      </c>
      <c r="AB282">
        <f t="shared" si="5"/>
        <v>0.10144927536231885</v>
      </c>
    </row>
    <row r="283" spans="13:28" x14ac:dyDescent="0.25">
      <c r="M283" s="21" t="s">
        <v>293</v>
      </c>
      <c r="N283" s="23">
        <v>8.5384620000000009</v>
      </c>
      <c r="O283" s="24">
        <v>4.3400840000000001</v>
      </c>
      <c r="P283" s="24">
        <v>8.9478000000000002E-2</v>
      </c>
      <c r="Q283" s="25">
        <v>10.686517</v>
      </c>
      <c r="R283" s="26">
        <v>1704.7171539999999</v>
      </c>
      <c r="S283" s="23">
        <v>-5.8508880000000003</v>
      </c>
      <c r="T283" s="23">
        <v>3.1136280247395978</v>
      </c>
      <c r="U283" s="23" t="s">
        <v>1</v>
      </c>
      <c r="V283" s="21" t="s">
        <v>294</v>
      </c>
      <c r="X283">
        <f t="shared" si="9"/>
        <v>8.899999999999995</v>
      </c>
      <c r="Y283">
        <f t="shared" si="8"/>
        <v>8.9999999999999947</v>
      </c>
      <c r="Z283">
        <f t="shared" si="6"/>
        <v>1</v>
      </c>
      <c r="AA283">
        <f t="shared" si="7"/>
        <v>1.4492753623188406E-2</v>
      </c>
      <c r="AB283">
        <f t="shared" si="5"/>
        <v>5.7971014492753624E-2</v>
      </c>
    </row>
    <row r="284" spans="13:28" x14ac:dyDescent="0.25">
      <c r="M284" s="21" t="s">
        <v>206</v>
      </c>
      <c r="N284" s="23">
        <v>7.8837210000000004</v>
      </c>
      <c r="O284" s="24">
        <v>3.8636539999999999</v>
      </c>
      <c r="P284" s="24">
        <v>0.11094</v>
      </c>
      <c r="Q284" s="25">
        <v>12.825995000000001</v>
      </c>
      <c r="R284" s="26">
        <v>1806.2783489999999</v>
      </c>
      <c r="S284" s="23">
        <v>-7.2969169999999997</v>
      </c>
      <c r="T284" s="23">
        <v>3.1749459494855508</v>
      </c>
      <c r="U284" s="23" t="s">
        <v>166</v>
      </c>
      <c r="V284" s="21" t="s">
        <v>167</v>
      </c>
      <c r="X284">
        <f t="shared" si="9"/>
        <v>8.9999999999999947</v>
      </c>
      <c r="Y284">
        <f t="shared" si="8"/>
        <v>9.0999999999999943</v>
      </c>
      <c r="Z284">
        <f t="shared" si="6"/>
        <v>2</v>
      </c>
      <c r="AA284">
        <f t="shared" si="7"/>
        <v>2.8985507246376812E-2</v>
      </c>
      <c r="AB284">
        <f t="shared" si="5"/>
        <v>4.3478260869565216E-2</v>
      </c>
    </row>
    <row r="285" spans="13:28" x14ac:dyDescent="0.25">
      <c r="M285" s="21" t="s">
        <v>171</v>
      </c>
      <c r="N285" s="23">
        <v>7.8409089999999999</v>
      </c>
      <c r="O285" s="24">
        <v>4.2728359999999999</v>
      </c>
      <c r="P285" s="24">
        <v>0.122021</v>
      </c>
      <c r="Q285" s="25">
        <v>13.436375999999999</v>
      </c>
      <c r="R285" s="26">
        <v>1831.022023</v>
      </c>
      <c r="S285" s="23">
        <v>-7.2857440000000002</v>
      </c>
      <c r="T285" s="23">
        <v>3.3767725527150891</v>
      </c>
      <c r="U285" s="23" t="s">
        <v>1</v>
      </c>
      <c r="V285" s="21" t="s">
        <v>172</v>
      </c>
      <c r="X285">
        <f t="shared" si="9"/>
        <v>9.0999999999999943</v>
      </c>
      <c r="Y285">
        <f t="shared" si="8"/>
        <v>9.199999999999994</v>
      </c>
      <c r="Z285">
        <f t="shared" si="6"/>
        <v>0</v>
      </c>
      <c r="AA285">
        <f t="shared" si="7"/>
        <v>0</v>
      </c>
      <c r="AB285">
        <f t="shared" si="5"/>
        <v>1.4492753623188406E-2</v>
      </c>
    </row>
    <row r="286" spans="13:28" x14ac:dyDescent="0.25">
      <c r="M286" s="21" t="s">
        <v>201</v>
      </c>
      <c r="N286" s="23">
        <v>7.9411759999999996</v>
      </c>
      <c r="O286" s="24">
        <v>3.7170299999999998</v>
      </c>
      <c r="P286" s="24">
        <v>0.110093</v>
      </c>
      <c r="Q286" s="25">
        <v>12.708367000000001</v>
      </c>
      <c r="R286" s="26">
        <v>1816.5484120000001</v>
      </c>
      <c r="S286" s="23">
        <v>-6.7820070000000001</v>
      </c>
      <c r="T286" s="23">
        <v>3.4039133095797758</v>
      </c>
      <c r="U286" s="23" t="s">
        <v>1</v>
      </c>
      <c r="V286" s="21" t="s">
        <v>202</v>
      </c>
      <c r="X286">
        <f t="shared" si="9"/>
        <v>9.199999999999994</v>
      </c>
      <c r="Y286">
        <f t="shared" si="8"/>
        <v>9.2999999999999936</v>
      </c>
      <c r="Z286">
        <f t="shared" si="6"/>
        <v>0</v>
      </c>
      <c r="AA286">
        <f t="shared" si="7"/>
        <v>0</v>
      </c>
      <c r="AB286">
        <f t="shared" si="5"/>
        <v>1.4492753623188406E-2</v>
      </c>
    </row>
    <row r="287" spans="13:28" x14ac:dyDescent="0.25">
      <c r="M287" s="21" t="s">
        <v>591</v>
      </c>
      <c r="N287" s="23">
        <v>8.3333329999999997</v>
      </c>
      <c r="O287" s="24">
        <v>1.1223920000000001</v>
      </c>
      <c r="P287" s="24">
        <v>0.111455</v>
      </c>
      <c r="Q287" s="25">
        <v>9.1343680000000003</v>
      </c>
      <c r="R287" s="26">
        <v>1892</v>
      </c>
      <c r="S287" s="23">
        <v>-5.0666669999999998</v>
      </c>
      <c r="T287" s="23">
        <v>3.410965089278613</v>
      </c>
      <c r="U287" s="23" t="s">
        <v>398</v>
      </c>
      <c r="V287" s="21" t="s">
        <v>399</v>
      </c>
      <c r="X287">
        <f t="shared" si="9"/>
        <v>9.2999999999999936</v>
      </c>
      <c r="Y287">
        <f t="shared" si="8"/>
        <v>9.3999999999999932</v>
      </c>
      <c r="Z287">
        <f t="shared" si="6"/>
        <v>0</v>
      </c>
      <c r="AA287">
        <f t="shared" si="7"/>
        <v>0</v>
      </c>
      <c r="AB287">
        <f t="shared" si="5"/>
        <v>1.4492753623188406E-2</v>
      </c>
    </row>
    <row r="288" spans="13:28" x14ac:dyDescent="0.25">
      <c r="M288" s="21" t="s">
        <v>603</v>
      </c>
      <c r="N288" s="23">
        <v>8.3333329999999997</v>
      </c>
      <c r="O288" s="24">
        <v>0.64801299999999995</v>
      </c>
      <c r="P288" s="24">
        <v>0.15434400000000001</v>
      </c>
      <c r="Q288" s="25">
        <v>9.1343680000000003</v>
      </c>
      <c r="R288" s="26">
        <v>1686</v>
      </c>
      <c r="S288" s="23">
        <v>-4.266667</v>
      </c>
      <c r="T288" s="23">
        <v>3.6095023230076309</v>
      </c>
      <c r="U288" s="23" t="s">
        <v>455</v>
      </c>
      <c r="V288" s="21" t="s">
        <v>399</v>
      </c>
      <c r="X288">
        <f t="shared" si="9"/>
        <v>9.3999999999999932</v>
      </c>
      <c r="Y288">
        <f t="shared" si="8"/>
        <v>9.4999999999999929</v>
      </c>
      <c r="Z288">
        <f t="shared" si="6"/>
        <v>0</v>
      </c>
      <c r="AA288">
        <f t="shared" si="7"/>
        <v>0</v>
      </c>
      <c r="AB288">
        <f>AB289+AA288</f>
        <v>1.4492753623188406E-2</v>
      </c>
    </row>
    <row r="289" spans="13:28" x14ac:dyDescent="0.25">
      <c r="M289" s="21" t="s">
        <v>283</v>
      </c>
      <c r="N289" s="23">
        <v>8.4285709999999998</v>
      </c>
      <c r="O289" s="24">
        <v>4.8765710000000002</v>
      </c>
      <c r="P289" s="24">
        <v>9.8526000000000002E-2</v>
      </c>
      <c r="Q289" s="25">
        <v>12.264462999999999</v>
      </c>
      <c r="R289" s="26">
        <v>1590.5632860000001</v>
      </c>
      <c r="S289" s="23">
        <v>-5.3632650000000002</v>
      </c>
      <c r="T289" s="23">
        <v>3.6372255650812364</v>
      </c>
      <c r="U289" s="23" t="s">
        <v>1</v>
      </c>
      <c r="V289" s="21" t="s">
        <v>277</v>
      </c>
      <c r="X289">
        <f t="shared" si="9"/>
        <v>9.4999999999999929</v>
      </c>
      <c r="Y289">
        <f t="shared" si="8"/>
        <v>9.5999999999999925</v>
      </c>
      <c r="Z289">
        <f t="shared" si="6"/>
        <v>1</v>
      </c>
      <c r="AA289">
        <f t="shared" si="7"/>
        <v>1.4492753623188406E-2</v>
      </c>
      <c r="AB289">
        <f>AA289</f>
        <v>1.4492753623188406E-2</v>
      </c>
    </row>
    <row r="290" spans="13:28" x14ac:dyDescent="0.25">
      <c r="M290" s="21" t="s">
        <v>454</v>
      </c>
      <c r="N290" s="23">
        <v>8</v>
      </c>
      <c r="O290" s="24">
        <v>0.97202</v>
      </c>
      <c r="P290" s="24">
        <v>0.15049899999999999</v>
      </c>
      <c r="Q290" s="25">
        <v>11.526289</v>
      </c>
      <c r="R290" s="26">
        <v>1798.75</v>
      </c>
      <c r="S290" s="23">
        <v>-5.6749999999999998</v>
      </c>
      <c r="T290" s="23">
        <v>3.6533766235682821</v>
      </c>
      <c r="U290" s="23" t="s">
        <v>455</v>
      </c>
      <c r="V290" s="21" t="s">
        <v>399</v>
      </c>
    </row>
    <row r="291" spans="13:28" x14ac:dyDescent="0.25">
      <c r="M291" s="21" t="s">
        <v>109</v>
      </c>
      <c r="N291" s="23">
        <v>8</v>
      </c>
      <c r="O291" s="24">
        <v>5.3811309999999999</v>
      </c>
      <c r="P291" s="24">
        <v>0.13195899999999999</v>
      </c>
      <c r="Q291" s="25">
        <v>15.548075000000001</v>
      </c>
      <c r="R291" s="26">
        <v>1765.4628640000001</v>
      </c>
      <c r="S291" s="23">
        <v>-7.4148759999999996</v>
      </c>
      <c r="T291" s="23">
        <v>3.7019565828459982</v>
      </c>
      <c r="U291" s="23" t="s">
        <v>1</v>
      </c>
      <c r="V291" s="21" t="s">
        <v>110</v>
      </c>
    </row>
    <row r="292" spans="13:28" x14ac:dyDescent="0.25">
      <c r="M292" s="21" t="s">
        <v>464</v>
      </c>
      <c r="N292" s="23">
        <v>9.5</v>
      </c>
      <c r="O292" s="24">
        <v>0.97692800000000002</v>
      </c>
      <c r="P292" s="24">
        <v>3.0821999999999999E-2</v>
      </c>
      <c r="Q292" s="25">
        <v>11.526289</v>
      </c>
      <c r="R292" s="26">
        <v>1666.155</v>
      </c>
      <c r="S292" s="23">
        <v>5.125</v>
      </c>
      <c r="T292" s="23">
        <v>3.7472359119600003</v>
      </c>
      <c r="U292" s="23" t="s">
        <v>1</v>
      </c>
      <c r="V292" s="21" t="s">
        <v>465</v>
      </c>
      <c r="Y292" t="s">
        <v>730</v>
      </c>
      <c r="Z292">
        <f>SUM(Z268:Z289)</f>
        <v>69</v>
      </c>
    </row>
    <row r="293" spans="13:28" x14ac:dyDescent="0.25">
      <c r="M293" s="21" t="s">
        <v>442</v>
      </c>
      <c r="N293" s="23">
        <v>8.8333329999999997</v>
      </c>
      <c r="O293" s="24">
        <v>4.367693</v>
      </c>
      <c r="P293" s="24">
        <v>0.202211</v>
      </c>
      <c r="Q293" s="25">
        <v>12.976464</v>
      </c>
      <c r="R293" s="26">
        <v>1857.1</v>
      </c>
      <c r="S293" s="23">
        <v>-6.233333</v>
      </c>
      <c r="T293" s="23">
        <v>3.8660843716194848</v>
      </c>
      <c r="U293" s="23" t="s">
        <v>49</v>
      </c>
      <c r="V293" s="21" t="s">
        <v>85</v>
      </c>
    </row>
    <row r="294" spans="13:28" x14ac:dyDescent="0.25">
      <c r="M294" s="21" t="s">
        <v>600</v>
      </c>
      <c r="N294" s="23">
        <v>8</v>
      </c>
      <c r="O294" s="24">
        <v>0.98464700000000005</v>
      </c>
      <c r="P294" s="24">
        <v>0.104243</v>
      </c>
      <c r="Q294" s="25">
        <v>9.1343680000000003</v>
      </c>
      <c r="R294" s="26">
        <v>1906.333333</v>
      </c>
      <c r="S294" s="23">
        <v>-4.355556</v>
      </c>
      <c r="T294" s="23">
        <v>3.9979167284931121</v>
      </c>
      <c r="U294" s="23" t="s">
        <v>398</v>
      </c>
      <c r="V294" s="21" t="s">
        <v>399</v>
      </c>
    </row>
    <row r="295" spans="13:28" x14ac:dyDescent="0.25">
      <c r="M295" s="21" t="s">
        <v>319</v>
      </c>
      <c r="N295" s="23">
        <v>8.1724139999999998</v>
      </c>
      <c r="O295" s="24">
        <v>4.6228379999999998</v>
      </c>
      <c r="P295" s="24">
        <v>0.122859</v>
      </c>
      <c r="Q295" s="25">
        <v>12.884254</v>
      </c>
      <c r="R295" s="26">
        <v>1646.772138</v>
      </c>
      <c r="S295" s="23">
        <v>-5.239001</v>
      </c>
      <c r="T295" s="23">
        <v>4.049900067992934</v>
      </c>
      <c r="U295" s="23" t="s">
        <v>1</v>
      </c>
      <c r="V295" s="21" t="s">
        <v>312</v>
      </c>
      <c r="X295" s="34" t="s">
        <v>733</v>
      </c>
      <c r="Y295" s="34"/>
      <c r="Z295" s="34"/>
      <c r="AA295" s="34"/>
      <c r="AB295" s="34"/>
    </row>
    <row r="296" spans="13:28" x14ac:dyDescent="0.25">
      <c r="M296" s="21" t="s">
        <v>441</v>
      </c>
      <c r="N296" s="23">
        <v>8.6</v>
      </c>
      <c r="O296" s="24">
        <v>3.6167940000000001</v>
      </c>
      <c r="P296" s="24">
        <v>0.17488300000000001</v>
      </c>
      <c r="Q296" s="25">
        <v>13.381607000000001</v>
      </c>
      <c r="R296" s="26">
        <v>1862.96</v>
      </c>
      <c r="S296" s="23">
        <v>-5.6959999999999997</v>
      </c>
      <c r="T296" s="23">
        <v>4.3766500310252816</v>
      </c>
      <c r="U296" s="23" t="s">
        <v>49</v>
      </c>
      <c r="V296" s="21" t="s">
        <v>85</v>
      </c>
      <c r="X296" t="s">
        <v>727</v>
      </c>
      <c r="Y296" t="s">
        <v>728</v>
      </c>
      <c r="Z296" t="s">
        <v>729</v>
      </c>
      <c r="AA296" t="s">
        <v>731</v>
      </c>
      <c r="AB296" t="s">
        <v>732</v>
      </c>
    </row>
    <row r="297" spans="13:28" x14ac:dyDescent="0.25">
      <c r="M297" s="21" t="s">
        <v>199</v>
      </c>
      <c r="N297" s="23">
        <v>8.1219509999999993</v>
      </c>
      <c r="O297" s="24">
        <v>3.2123400000000002</v>
      </c>
      <c r="P297" s="24">
        <v>0.10738399999999999</v>
      </c>
      <c r="Q297" s="25">
        <v>12.198539999999999</v>
      </c>
      <c r="R297" s="26">
        <v>1848.861537</v>
      </c>
      <c r="S297" s="23">
        <v>-5.0707909999999998</v>
      </c>
      <c r="T297" s="23">
        <v>4.4477107050075579</v>
      </c>
      <c r="U297" s="23" t="s">
        <v>1</v>
      </c>
      <c r="V297" s="21" t="s">
        <v>200</v>
      </c>
      <c r="X297">
        <v>0.37</v>
      </c>
      <c r="Y297">
        <f>X297+0.2</f>
        <v>0.57000000000000006</v>
      </c>
      <c r="Z297">
        <f>COUNTIFS($O$268:$O$408,"&gt;="&amp;X297,$O$268:$O$408,"&lt;"&amp;Y297)</f>
        <v>1</v>
      </c>
      <c r="AA297">
        <f>Z297/$Z$328</f>
        <v>1.4285714285714285E-2</v>
      </c>
      <c r="AB297">
        <f>AA297</f>
        <v>1.4285714285714285E-2</v>
      </c>
    </row>
    <row r="298" spans="13:28" x14ac:dyDescent="0.25">
      <c r="M298" s="21" t="s">
        <v>395</v>
      </c>
      <c r="N298" s="23">
        <v>8.3333329999999997</v>
      </c>
      <c r="O298" s="24">
        <v>1.0009140000000001</v>
      </c>
      <c r="P298" s="24">
        <v>0.13392499999999999</v>
      </c>
      <c r="Q298" s="25">
        <v>12.662549</v>
      </c>
      <c r="R298" s="26">
        <v>1823.333333</v>
      </c>
      <c r="S298" s="23">
        <v>-4.8888889999999998</v>
      </c>
      <c r="T298" s="23">
        <v>4.7225550983967555</v>
      </c>
      <c r="U298" s="23" t="s">
        <v>166</v>
      </c>
      <c r="V298" s="21" t="s">
        <v>167</v>
      </c>
      <c r="X298">
        <f>X297+0.2</f>
        <v>0.57000000000000006</v>
      </c>
      <c r="Y298">
        <f t="shared" ref="Y298:Y326" si="10">X298+0.2</f>
        <v>0.77</v>
      </c>
      <c r="Z298">
        <f t="shared" ref="Z298:Z325" si="11">COUNTIFS($O$268:$O$408,"&gt;="&amp;X298,$O$268:$O$408,"&lt;"&amp;Y298)</f>
        <v>5</v>
      </c>
      <c r="AA298">
        <f t="shared" ref="AA298:AA326" si="12">Z298/$Z$328</f>
        <v>7.1428571428571425E-2</v>
      </c>
      <c r="AB298">
        <f>AB297+AA298</f>
        <v>8.5714285714285715E-2</v>
      </c>
    </row>
    <row r="299" spans="13:28" x14ac:dyDescent="0.25">
      <c r="M299" s="21" t="s">
        <v>154</v>
      </c>
      <c r="N299" s="23">
        <v>7.9212600000000002</v>
      </c>
      <c r="O299" s="24">
        <v>2.7290869999999998</v>
      </c>
      <c r="P299" s="24">
        <v>0.14061999999999999</v>
      </c>
      <c r="Q299" s="25">
        <v>13.844295000000001</v>
      </c>
      <c r="R299" s="26">
        <v>1787.5326460000001</v>
      </c>
      <c r="S299" s="23">
        <v>-5.0678900000000002</v>
      </c>
      <c r="T299" s="23">
        <v>4.8831228131144462</v>
      </c>
      <c r="U299" s="23" t="s">
        <v>1</v>
      </c>
      <c r="V299" s="21" t="s">
        <v>151</v>
      </c>
      <c r="X299">
        <f t="shared" ref="X299:X326" si="13">X298+0.2</f>
        <v>0.77</v>
      </c>
      <c r="Y299">
        <f t="shared" si="10"/>
        <v>0.97</v>
      </c>
      <c r="Z299">
        <f t="shared" si="11"/>
        <v>12</v>
      </c>
      <c r="AA299">
        <f t="shared" si="12"/>
        <v>0.17142857142857143</v>
      </c>
      <c r="AB299">
        <f t="shared" ref="AB299:AB324" si="14">AB298+AA299</f>
        <v>0.25714285714285712</v>
      </c>
    </row>
    <row r="300" spans="13:28" x14ac:dyDescent="0.25">
      <c r="M300" s="21" t="s">
        <v>420</v>
      </c>
      <c r="N300" s="23">
        <v>7.8571429999999998</v>
      </c>
      <c r="O300" s="24">
        <v>1.3697589999999999</v>
      </c>
      <c r="P300" s="24">
        <v>0.139044</v>
      </c>
      <c r="Q300" s="25">
        <v>14.336142000000001</v>
      </c>
      <c r="R300" s="26">
        <v>1819.380952</v>
      </c>
      <c r="S300" s="23">
        <v>-5.3188209999999998</v>
      </c>
      <c r="T300" s="23">
        <v>4.9038882263507615</v>
      </c>
      <c r="U300" s="23" t="s">
        <v>1</v>
      </c>
      <c r="V300" s="21" t="s">
        <v>411</v>
      </c>
      <c r="X300">
        <f t="shared" si="13"/>
        <v>0.97</v>
      </c>
      <c r="Y300">
        <f t="shared" si="10"/>
        <v>1.17</v>
      </c>
      <c r="Z300">
        <f t="shared" si="11"/>
        <v>9</v>
      </c>
      <c r="AA300">
        <f t="shared" si="12"/>
        <v>0.12857142857142856</v>
      </c>
      <c r="AB300">
        <f t="shared" si="14"/>
        <v>0.38571428571428568</v>
      </c>
    </row>
    <row r="301" spans="13:28" x14ac:dyDescent="0.25">
      <c r="M301" s="21" t="s">
        <v>509</v>
      </c>
      <c r="N301" s="23">
        <v>7.9125680000000003</v>
      </c>
      <c r="O301" s="24">
        <v>0.85034600000000005</v>
      </c>
      <c r="P301" s="24">
        <v>0.145453</v>
      </c>
      <c r="Q301" s="25">
        <v>11.410698999999999</v>
      </c>
      <c r="R301" s="26">
        <v>1775.0819670000001</v>
      </c>
      <c r="S301" s="23">
        <v>-4.0687990000000003</v>
      </c>
      <c r="T301" s="23">
        <v>4.9781092714987718</v>
      </c>
      <c r="U301" s="23" t="s">
        <v>510</v>
      </c>
      <c r="V301" s="21" t="s">
        <v>511</v>
      </c>
      <c r="X301">
        <f t="shared" si="13"/>
        <v>1.17</v>
      </c>
      <c r="Y301">
        <f t="shared" si="10"/>
        <v>1.3699999999999999</v>
      </c>
      <c r="Z301">
        <f t="shared" si="11"/>
        <v>1</v>
      </c>
      <c r="AA301">
        <f t="shared" si="12"/>
        <v>1.4285714285714285E-2</v>
      </c>
      <c r="AB301">
        <f t="shared" si="14"/>
        <v>0.39999999999999997</v>
      </c>
    </row>
    <row r="302" spans="13:28" x14ac:dyDescent="0.25">
      <c r="M302" s="21" t="s">
        <v>475</v>
      </c>
      <c r="N302" s="23">
        <v>8.5</v>
      </c>
      <c r="O302" s="24">
        <v>0.65936899999999998</v>
      </c>
      <c r="P302" s="24">
        <v>0.14289399999999999</v>
      </c>
      <c r="Q302" s="25">
        <v>11.526289</v>
      </c>
      <c r="R302" s="26">
        <v>1706.5</v>
      </c>
      <c r="S302" s="23">
        <v>-3.9</v>
      </c>
      <c r="T302" s="23">
        <v>5.043490302179487</v>
      </c>
      <c r="U302" s="23" t="s">
        <v>455</v>
      </c>
      <c r="V302" s="21" t="s">
        <v>399</v>
      </c>
      <c r="X302">
        <f t="shared" si="13"/>
        <v>1.3699999999999999</v>
      </c>
      <c r="Y302">
        <f t="shared" si="10"/>
        <v>1.5699999999999998</v>
      </c>
      <c r="Z302">
        <f t="shared" si="11"/>
        <v>0</v>
      </c>
      <c r="AA302">
        <f t="shared" si="12"/>
        <v>0</v>
      </c>
      <c r="AB302">
        <f t="shared" si="14"/>
        <v>0.39999999999999997</v>
      </c>
    </row>
    <row r="303" spans="13:28" x14ac:dyDescent="0.25">
      <c r="M303" s="21" t="s">
        <v>29</v>
      </c>
      <c r="N303" s="23">
        <v>8</v>
      </c>
      <c r="O303" s="24">
        <v>4.1218750000000002</v>
      </c>
      <c r="P303" s="24">
        <v>0.11151700000000001</v>
      </c>
      <c r="Q303" s="25">
        <v>14.534236</v>
      </c>
      <c r="R303" s="26">
        <v>1726.4943000000001</v>
      </c>
      <c r="S303" s="23">
        <v>-4.8559999999999999</v>
      </c>
      <c r="T303" s="23">
        <v>5.1674785026471994</v>
      </c>
      <c r="U303" s="23" t="s">
        <v>1</v>
      </c>
      <c r="V303" s="21" t="s">
        <v>5</v>
      </c>
      <c r="X303">
        <f t="shared" si="13"/>
        <v>1.5699999999999998</v>
      </c>
      <c r="Y303">
        <f t="shared" si="10"/>
        <v>1.7699999999999998</v>
      </c>
      <c r="Z303">
        <f t="shared" si="11"/>
        <v>0</v>
      </c>
      <c r="AA303">
        <f t="shared" si="12"/>
        <v>0</v>
      </c>
      <c r="AB303">
        <f t="shared" si="14"/>
        <v>0.39999999999999997</v>
      </c>
    </row>
    <row r="304" spans="13:28" x14ac:dyDescent="0.25">
      <c r="M304" s="21" t="s">
        <v>153</v>
      </c>
      <c r="N304" s="23">
        <v>7.9603169999999999</v>
      </c>
      <c r="O304" s="24">
        <v>2.5593669999999999</v>
      </c>
      <c r="P304" s="24">
        <v>0.14070099999999999</v>
      </c>
      <c r="Q304" s="25">
        <v>13.660264</v>
      </c>
      <c r="R304" s="26">
        <v>1794.312087</v>
      </c>
      <c r="S304" s="23">
        <v>-4.6371880000000001</v>
      </c>
      <c r="T304" s="23">
        <v>5.2856983169133898</v>
      </c>
      <c r="U304" s="23" t="s">
        <v>1</v>
      </c>
      <c r="V304" s="21" t="s">
        <v>151</v>
      </c>
      <c r="X304">
        <f t="shared" si="13"/>
        <v>1.7699999999999998</v>
      </c>
      <c r="Y304">
        <f t="shared" si="10"/>
        <v>1.9699999999999998</v>
      </c>
      <c r="Z304">
        <f t="shared" si="11"/>
        <v>1</v>
      </c>
      <c r="AA304">
        <f t="shared" si="12"/>
        <v>1.4285714285714285E-2</v>
      </c>
      <c r="AB304">
        <f t="shared" si="14"/>
        <v>0.41428571428571426</v>
      </c>
    </row>
    <row r="305" spans="13:28" x14ac:dyDescent="0.25">
      <c r="M305" s="21" t="s">
        <v>391</v>
      </c>
      <c r="N305" s="23">
        <v>8.26</v>
      </c>
      <c r="O305" s="24">
        <v>0.69892500000000002</v>
      </c>
      <c r="P305" s="24">
        <v>0.143183</v>
      </c>
      <c r="Q305" s="25">
        <v>10.794684</v>
      </c>
      <c r="R305" s="26">
        <v>1715.81</v>
      </c>
      <c r="S305" s="23">
        <v>-3.38096</v>
      </c>
      <c r="T305" s="23">
        <v>5.4782152862027358</v>
      </c>
      <c r="U305" s="23" t="s">
        <v>1</v>
      </c>
      <c r="V305" s="21" t="s">
        <v>392</v>
      </c>
      <c r="X305">
        <f t="shared" si="13"/>
        <v>1.9699999999999998</v>
      </c>
      <c r="Y305">
        <f t="shared" si="10"/>
        <v>2.17</v>
      </c>
      <c r="Z305">
        <f t="shared" si="11"/>
        <v>0</v>
      </c>
      <c r="AA305">
        <f t="shared" si="12"/>
        <v>0</v>
      </c>
      <c r="AB305">
        <f t="shared" si="14"/>
        <v>0.41428571428571426</v>
      </c>
    </row>
    <row r="306" spans="13:28" x14ac:dyDescent="0.25">
      <c r="M306" s="21" t="s">
        <v>365</v>
      </c>
      <c r="N306" s="23">
        <v>8.1999999999999993</v>
      </c>
      <c r="O306" s="24">
        <v>0.889177</v>
      </c>
      <c r="P306" s="24">
        <v>0.136323</v>
      </c>
      <c r="Q306" s="25">
        <v>13.381607000000001</v>
      </c>
      <c r="R306" s="26">
        <v>1727.124</v>
      </c>
      <c r="S306" s="23">
        <v>4.1760000000000002</v>
      </c>
      <c r="T306" s="23">
        <v>5.5344096284166664</v>
      </c>
      <c r="U306" s="23" t="s">
        <v>366</v>
      </c>
      <c r="V306" s="21" t="s">
        <v>367</v>
      </c>
      <c r="X306">
        <f t="shared" si="13"/>
        <v>2.17</v>
      </c>
      <c r="Y306">
        <f t="shared" si="10"/>
        <v>2.37</v>
      </c>
      <c r="Z306">
        <f t="shared" si="11"/>
        <v>0</v>
      </c>
      <c r="AA306">
        <f t="shared" si="12"/>
        <v>0</v>
      </c>
      <c r="AB306">
        <f t="shared" si="14"/>
        <v>0.41428571428571426</v>
      </c>
    </row>
    <row r="307" spans="13:28" x14ac:dyDescent="0.25">
      <c r="M307" s="21" t="s">
        <v>500</v>
      </c>
      <c r="N307" s="23">
        <v>8.875</v>
      </c>
      <c r="O307" s="24">
        <v>0.90760300000000005</v>
      </c>
      <c r="P307" s="24">
        <v>0.13261800000000001</v>
      </c>
      <c r="Q307" s="25">
        <v>12.967074999999999</v>
      </c>
      <c r="R307" s="26">
        <v>1686.53</v>
      </c>
      <c r="S307" s="23">
        <v>3.8687499999999999</v>
      </c>
      <c r="T307" s="23">
        <v>5.6528235217447493</v>
      </c>
      <c r="U307" s="23" t="s">
        <v>1</v>
      </c>
      <c r="V307" s="21" t="s">
        <v>501</v>
      </c>
      <c r="X307">
        <f t="shared" si="13"/>
        <v>2.37</v>
      </c>
      <c r="Y307">
        <f t="shared" si="10"/>
        <v>2.5700000000000003</v>
      </c>
      <c r="Z307">
        <f t="shared" si="11"/>
        <v>2</v>
      </c>
      <c r="AA307">
        <f t="shared" si="12"/>
        <v>2.8571428571428571E-2</v>
      </c>
      <c r="AB307">
        <f t="shared" si="14"/>
        <v>0.44285714285714284</v>
      </c>
    </row>
    <row r="308" spans="13:28" x14ac:dyDescent="0.25">
      <c r="M308" s="21" t="s">
        <v>316</v>
      </c>
      <c r="N308" s="23">
        <v>8.3571430000000007</v>
      </c>
      <c r="O308" s="24">
        <v>4.3096880000000004</v>
      </c>
      <c r="P308" s="24">
        <v>0.120735</v>
      </c>
      <c r="Q308" s="25">
        <v>12.720668999999999</v>
      </c>
      <c r="R308" s="26">
        <v>1672.2524639999999</v>
      </c>
      <c r="S308" s="23">
        <v>-3.752551</v>
      </c>
      <c r="T308" s="23">
        <v>5.6687224448057902</v>
      </c>
      <c r="U308" s="23" t="s">
        <v>1</v>
      </c>
      <c r="V308" s="21" t="s">
        <v>312</v>
      </c>
      <c r="X308">
        <f t="shared" si="13"/>
        <v>2.5700000000000003</v>
      </c>
      <c r="Y308">
        <f t="shared" si="10"/>
        <v>2.7700000000000005</v>
      </c>
      <c r="Z308">
        <f t="shared" si="11"/>
        <v>1</v>
      </c>
      <c r="AA308">
        <f t="shared" si="12"/>
        <v>1.4285714285714285E-2</v>
      </c>
      <c r="AB308">
        <f t="shared" si="14"/>
        <v>0.45714285714285713</v>
      </c>
    </row>
    <row r="309" spans="13:28" x14ac:dyDescent="0.25">
      <c r="M309" s="21" t="s">
        <v>413</v>
      </c>
      <c r="N309" s="23">
        <v>8.0555559999999993</v>
      </c>
      <c r="O309" s="24">
        <v>1.028416</v>
      </c>
      <c r="P309" s="24">
        <v>0.118825</v>
      </c>
      <c r="Q309" s="25">
        <v>12.630573999999999</v>
      </c>
      <c r="R309" s="26">
        <v>1869.2777779999999</v>
      </c>
      <c r="S309" s="23">
        <v>-4.1320990000000002</v>
      </c>
      <c r="T309" s="23">
        <v>5.7138154970596222</v>
      </c>
      <c r="U309" s="23" t="s">
        <v>166</v>
      </c>
      <c r="V309" s="21" t="s">
        <v>167</v>
      </c>
      <c r="X309">
        <f t="shared" si="13"/>
        <v>2.7700000000000005</v>
      </c>
      <c r="Y309">
        <f t="shared" si="10"/>
        <v>2.9700000000000006</v>
      </c>
      <c r="Z309">
        <f t="shared" si="11"/>
        <v>1</v>
      </c>
      <c r="AA309">
        <f t="shared" si="12"/>
        <v>1.4285714285714285E-2</v>
      </c>
      <c r="AB309">
        <f t="shared" si="14"/>
        <v>0.47142857142857142</v>
      </c>
    </row>
    <row r="310" spans="13:28" x14ac:dyDescent="0.25">
      <c r="M310" s="21" t="s">
        <v>439</v>
      </c>
      <c r="N310" s="23">
        <v>8.25</v>
      </c>
      <c r="O310" s="24">
        <v>1.0289410000000001</v>
      </c>
      <c r="P310" s="24">
        <v>9.6695000000000003E-2</v>
      </c>
      <c r="Q310" s="25">
        <v>11.526289</v>
      </c>
      <c r="R310" s="26">
        <v>1871.75</v>
      </c>
      <c r="S310" s="23">
        <v>-3.7749999999999999</v>
      </c>
      <c r="T310" s="23">
        <v>5.715054684966888</v>
      </c>
      <c r="U310" s="23" t="s">
        <v>49</v>
      </c>
      <c r="V310" s="21" t="s">
        <v>85</v>
      </c>
      <c r="X310">
        <f t="shared" si="13"/>
        <v>2.9700000000000006</v>
      </c>
      <c r="Y310">
        <f t="shared" si="10"/>
        <v>3.1700000000000008</v>
      </c>
      <c r="Z310">
        <f t="shared" si="11"/>
        <v>0</v>
      </c>
      <c r="AA310">
        <f t="shared" si="12"/>
        <v>0</v>
      </c>
      <c r="AB310">
        <f t="shared" si="14"/>
        <v>0.47142857142857142</v>
      </c>
    </row>
    <row r="311" spans="13:28" x14ac:dyDescent="0.25">
      <c r="M311" s="21" t="s">
        <v>417</v>
      </c>
      <c r="N311" s="23">
        <v>8.0740739999999995</v>
      </c>
      <c r="O311" s="24">
        <v>0.92609200000000003</v>
      </c>
      <c r="P311" s="24">
        <v>0.13670599999999999</v>
      </c>
      <c r="Q311" s="25">
        <v>13.296196999999999</v>
      </c>
      <c r="R311" s="26">
        <v>1798.7407410000001</v>
      </c>
      <c r="S311" s="23">
        <v>-4.170096</v>
      </c>
      <c r="T311" s="23">
        <v>5.7352183844837086</v>
      </c>
      <c r="U311" s="23" t="s">
        <v>408</v>
      </c>
      <c r="V311" s="21" t="s">
        <v>409</v>
      </c>
      <c r="X311">
        <f t="shared" si="13"/>
        <v>3.1700000000000008</v>
      </c>
      <c r="Y311">
        <f t="shared" si="10"/>
        <v>3.370000000000001</v>
      </c>
      <c r="Z311">
        <f t="shared" si="11"/>
        <v>2</v>
      </c>
      <c r="AA311">
        <f t="shared" si="12"/>
        <v>2.8571428571428571E-2</v>
      </c>
      <c r="AB311">
        <f t="shared" si="14"/>
        <v>0.5</v>
      </c>
    </row>
    <row r="312" spans="13:28" x14ac:dyDescent="0.25">
      <c r="M312" s="21" t="s">
        <v>396</v>
      </c>
      <c r="N312" s="23">
        <v>8</v>
      </c>
      <c r="O312" s="24">
        <v>0.92408100000000004</v>
      </c>
      <c r="P312" s="24">
        <v>0.13836200000000001</v>
      </c>
      <c r="Q312" s="25">
        <v>13.381607000000001</v>
      </c>
      <c r="R312" s="26">
        <v>1801.2</v>
      </c>
      <c r="S312" s="23">
        <v>-4.1920000000000002</v>
      </c>
      <c r="T312" s="23">
        <v>5.7497496489503819</v>
      </c>
      <c r="U312" s="23" t="s">
        <v>1</v>
      </c>
      <c r="V312" s="21" t="s">
        <v>151</v>
      </c>
      <c r="X312">
        <f t="shared" si="13"/>
        <v>3.370000000000001</v>
      </c>
      <c r="Y312">
        <f t="shared" si="10"/>
        <v>3.5700000000000012</v>
      </c>
      <c r="Z312">
        <f t="shared" si="11"/>
        <v>3</v>
      </c>
      <c r="AA312">
        <f t="shared" si="12"/>
        <v>4.2857142857142858E-2</v>
      </c>
      <c r="AB312">
        <f t="shared" si="14"/>
        <v>0.54285714285714282</v>
      </c>
    </row>
    <row r="313" spans="13:28" x14ac:dyDescent="0.25">
      <c r="M313" s="21" t="s">
        <v>112</v>
      </c>
      <c r="N313" s="23">
        <v>8.1228069999999999</v>
      </c>
      <c r="O313" s="24">
        <v>5.0311510000000004</v>
      </c>
      <c r="P313" s="24">
        <v>0.12676499999999999</v>
      </c>
      <c r="Q313" s="25">
        <v>15.446104999999999</v>
      </c>
      <c r="R313" s="26">
        <v>1701.733596</v>
      </c>
      <c r="S313" s="23">
        <v>-4.518313</v>
      </c>
      <c r="T313" s="23">
        <v>5.8174712123404424</v>
      </c>
      <c r="U313" s="23" t="s">
        <v>1</v>
      </c>
      <c r="V313" s="21" t="s">
        <v>36</v>
      </c>
      <c r="X313">
        <f t="shared" si="13"/>
        <v>3.5700000000000012</v>
      </c>
      <c r="Y313">
        <f t="shared" si="10"/>
        <v>3.7700000000000014</v>
      </c>
      <c r="Z313">
        <f t="shared" si="11"/>
        <v>2</v>
      </c>
      <c r="AA313">
        <f t="shared" si="12"/>
        <v>2.8571428571428571E-2</v>
      </c>
      <c r="AB313">
        <f t="shared" si="14"/>
        <v>0.5714285714285714</v>
      </c>
    </row>
    <row r="314" spans="13:28" x14ac:dyDescent="0.25">
      <c r="M314" s="21" t="s">
        <v>394</v>
      </c>
      <c r="N314" s="23">
        <v>8.1666670000000003</v>
      </c>
      <c r="O314" s="24">
        <v>0.91344999999999998</v>
      </c>
      <c r="P314" s="24">
        <v>0.13436799999999999</v>
      </c>
      <c r="Q314" s="25">
        <v>13.302898000000001</v>
      </c>
      <c r="R314" s="26">
        <v>1795.833333</v>
      </c>
      <c r="S314" s="23">
        <v>-4.0777780000000003</v>
      </c>
      <c r="T314" s="23">
        <v>5.8585307130253375</v>
      </c>
      <c r="U314" s="23" t="s">
        <v>166</v>
      </c>
      <c r="V314" s="21" t="s">
        <v>167</v>
      </c>
      <c r="X314">
        <f t="shared" si="13"/>
        <v>3.7700000000000014</v>
      </c>
      <c r="Y314">
        <f t="shared" si="10"/>
        <v>3.9700000000000015</v>
      </c>
      <c r="Z314">
        <f t="shared" si="11"/>
        <v>5</v>
      </c>
      <c r="AA314">
        <f t="shared" si="12"/>
        <v>7.1428571428571425E-2</v>
      </c>
      <c r="AB314">
        <f t="shared" si="14"/>
        <v>0.64285714285714279</v>
      </c>
    </row>
    <row r="315" spans="13:28" x14ac:dyDescent="0.25">
      <c r="M315" s="21" t="s">
        <v>424</v>
      </c>
      <c r="N315" s="23">
        <v>8.0930230000000005</v>
      </c>
      <c r="O315" s="24">
        <v>2.4454539999999998</v>
      </c>
      <c r="P315" s="24">
        <v>0.13476199999999999</v>
      </c>
      <c r="Q315" s="25">
        <v>12.825995000000001</v>
      </c>
      <c r="R315" s="26">
        <v>1943.139535</v>
      </c>
      <c r="S315" s="23">
        <v>-4.1622500000000002</v>
      </c>
      <c r="T315" s="23">
        <v>5.9877945726980188</v>
      </c>
      <c r="U315" s="23" t="s">
        <v>1</v>
      </c>
      <c r="V315" s="21" t="s">
        <v>172</v>
      </c>
      <c r="X315">
        <f t="shared" si="13"/>
        <v>3.9700000000000015</v>
      </c>
      <c r="Y315">
        <f t="shared" si="10"/>
        <v>4.1700000000000017</v>
      </c>
      <c r="Z315">
        <f t="shared" si="11"/>
        <v>4</v>
      </c>
      <c r="AA315">
        <f t="shared" si="12"/>
        <v>5.7142857142857141E-2</v>
      </c>
      <c r="AB315">
        <f t="shared" si="14"/>
        <v>0.7</v>
      </c>
    </row>
    <row r="316" spans="13:28" x14ac:dyDescent="0.25">
      <c r="M316" s="21" t="s">
        <v>414</v>
      </c>
      <c r="N316" s="23">
        <v>7.76</v>
      </c>
      <c r="O316" s="24">
        <v>0.96007200000000004</v>
      </c>
      <c r="P316" s="24">
        <v>0.13628599999999999</v>
      </c>
      <c r="Q316" s="25">
        <v>13.229616999999999</v>
      </c>
      <c r="R316" s="26">
        <v>1828.32</v>
      </c>
      <c r="S316" s="23">
        <v>-3.8027199999999999</v>
      </c>
      <c r="T316" s="23">
        <v>6.3607032212311179</v>
      </c>
      <c r="U316" s="23" t="s">
        <v>408</v>
      </c>
      <c r="V316" s="21" t="s">
        <v>409</v>
      </c>
      <c r="X316">
        <f t="shared" si="13"/>
        <v>4.1700000000000017</v>
      </c>
      <c r="Y316">
        <f t="shared" si="10"/>
        <v>4.3700000000000019</v>
      </c>
      <c r="Z316">
        <f t="shared" si="11"/>
        <v>4</v>
      </c>
      <c r="AA316">
        <f t="shared" si="12"/>
        <v>5.7142857142857141E-2</v>
      </c>
      <c r="AB316">
        <f t="shared" si="14"/>
        <v>0.75714285714285712</v>
      </c>
    </row>
    <row r="317" spans="13:28" x14ac:dyDescent="0.25">
      <c r="M317" s="21" t="s">
        <v>418</v>
      </c>
      <c r="N317" s="23">
        <v>8.4444440000000007</v>
      </c>
      <c r="O317" s="24">
        <v>0.90578099999999995</v>
      </c>
      <c r="P317" s="24">
        <v>0.127604</v>
      </c>
      <c r="Q317" s="25">
        <v>12.662549</v>
      </c>
      <c r="R317" s="26">
        <v>1786.7777779999999</v>
      </c>
      <c r="S317" s="23">
        <v>-3.4864199999999999</v>
      </c>
      <c r="T317" s="23">
        <v>6.4895110646554688</v>
      </c>
      <c r="U317" s="23" t="s">
        <v>166</v>
      </c>
      <c r="V317" s="21" t="s">
        <v>167</v>
      </c>
      <c r="X317">
        <f t="shared" si="13"/>
        <v>4.3700000000000019</v>
      </c>
      <c r="Y317">
        <f t="shared" si="10"/>
        <v>4.5700000000000021</v>
      </c>
      <c r="Z317">
        <f t="shared" si="11"/>
        <v>1</v>
      </c>
      <c r="AA317">
        <f t="shared" si="12"/>
        <v>1.4285714285714285E-2</v>
      </c>
      <c r="AB317">
        <f t="shared" si="14"/>
        <v>0.77142857142857135</v>
      </c>
    </row>
    <row r="318" spans="13:28" x14ac:dyDescent="0.25">
      <c r="M318" s="21" t="s">
        <v>381</v>
      </c>
      <c r="N318" s="23">
        <v>8.3636359999999996</v>
      </c>
      <c r="O318" s="24">
        <v>4.6000139999999998</v>
      </c>
      <c r="P318" s="24">
        <v>0.12439799999999999</v>
      </c>
      <c r="Q318" s="25">
        <v>14.697982</v>
      </c>
      <c r="R318" s="26">
        <v>1784.7490909999999</v>
      </c>
      <c r="S318" s="23">
        <v>-3.6628099999999999</v>
      </c>
      <c r="T318" s="23">
        <v>7.1617719767157899</v>
      </c>
      <c r="U318" s="23" t="s">
        <v>1</v>
      </c>
      <c r="V318" s="21" t="s">
        <v>110</v>
      </c>
      <c r="X318">
        <f t="shared" si="13"/>
        <v>4.5700000000000021</v>
      </c>
      <c r="Y318">
        <f t="shared" si="10"/>
        <v>4.7700000000000022</v>
      </c>
      <c r="Z318">
        <f t="shared" si="11"/>
        <v>4</v>
      </c>
      <c r="AA318">
        <f t="shared" si="12"/>
        <v>5.7142857142857141E-2</v>
      </c>
      <c r="AB318">
        <f t="shared" si="14"/>
        <v>0.82857142857142851</v>
      </c>
    </row>
    <row r="319" spans="13:28" x14ac:dyDescent="0.25">
      <c r="M319" s="21" t="s">
        <v>381</v>
      </c>
      <c r="N319" s="23">
        <v>8.3636359999999996</v>
      </c>
      <c r="O319" s="24">
        <v>4.6000139999999998</v>
      </c>
      <c r="P319" s="24">
        <v>0.12439799999999999</v>
      </c>
      <c r="Q319" s="25">
        <v>14.697982</v>
      </c>
      <c r="R319" s="26">
        <v>1784.7490909999999</v>
      </c>
      <c r="S319" s="23">
        <v>-3.6628099999999999</v>
      </c>
      <c r="T319" s="23">
        <v>7.1617719767157899</v>
      </c>
      <c r="U319" s="23" t="s">
        <v>1</v>
      </c>
      <c r="V319" s="21" t="s">
        <v>380</v>
      </c>
      <c r="X319">
        <f t="shared" si="13"/>
        <v>4.7700000000000022</v>
      </c>
      <c r="Y319">
        <f t="shared" si="10"/>
        <v>4.9700000000000024</v>
      </c>
      <c r="Z319">
        <f t="shared" si="11"/>
        <v>4</v>
      </c>
      <c r="AA319">
        <f t="shared" si="12"/>
        <v>5.7142857142857141E-2</v>
      </c>
      <c r="AB319">
        <f t="shared" si="14"/>
        <v>0.88571428571428568</v>
      </c>
    </row>
    <row r="320" spans="13:28" x14ac:dyDescent="0.25">
      <c r="M320" s="21" t="s">
        <v>379</v>
      </c>
      <c r="N320" s="23">
        <v>8.8000000000000007</v>
      </c>
      <c r="O320" s="24">
        <v>1.040586</v>
      </c>
      <c r="P320" s="24">
        <v>9.2216999999999993E-2</v>
      </c>
      <c r="Q320" s="25">
        <v>13.381607000000001</v>
      </c>
      <c r="R320" s="26">
        <v>1768.924</v>
      </c>
      <c r="S320" s="23">
        <v>3.2480000000000002</v>
      </c>
      <c r="T320" s="23">
        <v>7.2878835532229065</v>
      </c>
      <c r="U320" s="23" t="s">
        <v>1</v>
      </c>
      <c r="V320" s="21" t="s">
        <v>28</v>
      </c>
      <c r="X320">
        <f t="shared" si="13"/>
        <v>4.9700000000000024</v>
      </c>
      <c r="Y320">
        <f t="shared" si="10"/>
        <v>5.1700000000000026</v>
      </c>
      <c r="Z320">
        <f t="shared" si="11"/>
        <v>1</v>
      </c>
      <c r="AA320">
        <f t="shared" si="12"/>
        <v>1.4285714285714285E-2</v>
      </c>
      <c r="AB320">
        <f t="shared" si="14"/>
        <v>0.89999999999999991</v>
      </c>
    </row>
    <row r="321" spans="13:28" x14ac:dyDescent="0.25">
      <c r="M321" s="21" t="s">
        <v>131</v>
      </c>
      <c r="N321" s="23">
        <v>8.1578949999999999</v>
      </c>
      <c r="O321" s="24">
        <v>3.9445239999999999</v>
      </c>
      <c r="P321" s="24">
        <v>0.117892</v>
      </c>
      <c r="Q321" s="25">
        <v>15.446104999999999</v>
      </c>
      <c r="R321" s="26">
        <v>1710.1546490000001</v>
      </c>
      <c r="S321" s="23">
        <v>-2.8808859999999998</v>
      </c>
      <c r="T321" s="23">
        <v>9.1691334800100197</v>
      </c>
      <c r="U321" s="23" t="s">
        <v>1</v>
      </c>
      <c r="V321" s="21" t="s">
        <v>37</v>
      </c>
      <c r="X321">
        <f t="shared" si="13"/>
        <v>5.1700000000000026</v>
      </c>
      <c r="Y321">
        <f t="shared" si="10"/>
        <v>5.3700000000000028</v>
      </c>
      <c r="Z321">
        <f t="shared" si="11"/>
        <v>3</v>
      </c>
      <c r="AA321">
        <f t="shared" si="12"/>
        <v>4.2857142857142858E-2</v>
      </c>
      <c r="AB321">
        <f t="shared" si="14"/>
        <v>0.94285714285714273</v>
      </c>
    </row>
    <row r="322" spans="13:28" x14ac:dyDescent="0.25">
      <c r="M322" s="21" t="s">
        <v>314</v>
      </c>
      <c r="N322" s="23">
        <v>8.5555559999999993</v>
      </c>
      <c r="O322" s="24">
        <v>3.945754</v>
      </c>
      <c r="P322" s="24">
        <v>0.11841</v>
      </c>
      <c r="Q322" s="25">
        <v>12.451328999999999</v>
      </c>
      <c r="R322" s="26">
        <v>1699.620222</v>
      </c>
      <c r="S322" s="23">
        <v>-2.0274350000000001</v>
      </c>
      <c r="T322" s="23">
        <v>10.43808090477625</v>
      </c>
      <c r="U322" s="23" t="s">
        <v>1</v>
      </c>
      <c r="V322" s="21" t="s">
        <v>312</v>
      </c>
      <c r="X322">
        <f t="shared" si="13"/>
        <v>5.3700000000000028</v>
      </c>
      <c r="Y322">
        <f t="shared" si="10"/>
        <v>5.5700000000000029</v>
      </c>
      <c r="Z322">
        <f t="shared" si="11"/>
        <v>1</v>
      </c>
      <c r="AA322">
        <f t="shared" si="12"/>
        <v>1.4285714285714285E-2</v>
      </c>
      <c r="AB322">
        <f t="shared" si="14"/>
        <v>0.95714285714285696</v>
      </c>
    </row>
    <row r="323" spans="13:28" x14ac:dyDescent="0.25">
      <c r="M323" s="21" t="s">
        <v>309</v>
      </c>
      <c r="N323" s="23">
        <v>8.4761900000000008</v>
      </c>
      <c r="O323" s="24">
        <v>3.3870550000000001</v>
      </c>
      <c r="P323" s="24">
        <v>0.112771</v>
      </c>
      <c r="Q323" s="25">
        <v>12.569172</v>
      </c>
      <c r="R323" s="26">
        <v>1729.353476</v>
      </c>
      <c r="S323" s="23">
        <v>2.0453510000000001</v>
      </c>
      <c r="T323" s="23">
        <v>10.627291496003311</v>
      </c>
      <c r="U323" s="23" t="s">
        <v>1</v>
      </c>
      <c r="V323" s="21" t="s">
        <v>310</v>
      </c>
      <c r="X323">
        <f t="shared" si="13"/>
        <v>5.5700000000000029</v>
      </c>
      <c r="Y323">
        <f t="shared" si="10"/>
        <v>5.7700000000000031</v>
      </c>
      <c r="Z323">
        <f t="shared" si="11"/>
        <v>1</v>
      </c>
      <c r="AA323">
        <f t="shared" si="12"/>
        <v>1.4285714285714285E-2</v>
      </c>
      <c r="AB323">
        <f t="shared" si="14"/>
        <v>0.9714285714285712</v>
      </c>
    </row>
    <row r="324" spans="13:28" x14ac:dyDescent="0.25">
      <c r="M324" s="21" t="s">
        <v>473</v>
      </c>
      <c r="N324" s="23">
        <v>8.6</v>
      </c>
      <c r="O324" s="24">
        <v>1.9054059999999999</v>
      </c>
      <c r="P324" s="24">
        <v>0.10373</v>
      </c>
      <c r="Q324" s="25">
        <v>13.381607000000001</v>
      </c>
      <c r="R324" s="26">
        <v>1769.5239999999999</v>
      </c>
      <c r="S324" s="23">
        <v>-2.1760000000000002</v>
      </c>
      <c r="T324" s="23">
        <v>10.881927732108455</v>
      </c>
      <c r="U324" s="23" t="s">
        <v>1</v>
      </c>
      <c r="V324" s="21" t="s">
        <v>60</v>
      </c>
      <c r="X324">
        <f t="shared" si="13"/>
        <v>5.7700000000000031</v>
      </c>
      <c r="Y324">
        <f t="shared" si="10"/>
        <v>5.9700000000000033</v>
      </c>
      <c r="Z324">
        <f t="shared" si="11"/>
        <v>0</v>
      </c>
      <c r="AA324">
        <f t="shared" si="12"/>
        <v>0</v>
      </c>
      <c r="AB324">
        <f t="shared" si="14"/>
        <v>0.9714285714285712</v>
      </c>
    </row>
    <row r="325" spans="13:28" x14ac:dyDescent="0.25">
      <c r="M325" s="21" t="s">
        <v>457</v>
      </c>
      <c r="N325" s="23">
        <v>9</v>
      </c>
      <c r="O325" s="24">
        <v>0.87636499999999995</v>
      </c>
      <c r="P325" s="24">
        <v>0.134848</v>
      </c>
      <c r="Q325" s="25">
        <v>13.381607000000001</v>
      </c>
      <c r="R325" s="26">
        <v>1636.7239999999999</v>
      </c>
      <c r="S325" s="23">
        <v>1.776</v>
      </c>
      <c r="T325" s="23">
        <v>12.332205706907658</v>
      </c>
      <c r="U325" s="23" t="s">
        <v>1</v>
      </c>
      <c r="V325" s="21" t="s">
        <v>458</v>
      </c>
      <c r="X325">
        <f t="shared" si="13"/>
        <v>5.9700000000000033</v>
      </c>
      <c r="Y325">
        <f t="shared" si="10"/>
        <v>6.1700000000000035</v>
      </c>
      <c r="Z325">
        <f t="shared" si="11"/>
        <v>0</v>
      </c>
      <c r="AA325">
        <f t="shared" si="12"/>
        <v>0</v>
      </c>
      <c r="AB325">
        <f>AB324+AA325</f>
        <v>0.9714285714285712</v>
      </c>
    </row>
    <row r="326" spans="13:28" x14ac:dyDescent="0.25">
      <c r="M326" s="21" t="s">
        <v>459</v>
      </c>
      <c r="N326" s="23">
        <v>8.9701789999999999</v>
      </c>
      <c r="O326" s="24">
        <v>4.9048850000000002</v>
      </c>
      <c r="P326" s="24">
        <v>0.13693900000000001</v>
      </c>
      <c r="Q326" s="25">
        <v>13.605232000000001</v>
      </c>
      <c r="R326" s="26">
        <v>1629.9737259999999</v>
      </c>
      <c r="S326" s="23">
        <v>1.750135</v>
      </c>
      <c r="T326" s="23">
        <v>12.671120054244062</v>
      </c>
      <c r="U326" s="23" t="s">
        <v>1</v>
      </c>
      <c r="V326" s="21" t="s">
        <v>458</v>
      </c>
      <c r="X326">
        <f t="shared" si="13"/>
        <v>6.1700000000000035</v>
      </c>
      <c r="Y326">
        <f t="shared" si="10"/>
        <v>6.3700000000000037</v>
      </c>
      <c r="Z326">
        <f>COUNTIFS($O$268:$O$408,"&gt;="&amp;X326,$O$268:$O$408,"&lt;"&amp;Y326)</f>
        <v>2</v>
      </c>
      <c r="AA326">
        <f t="shared" si="12"/>
        <v>2.8571428571428571E-2</v>
      </c>
      <c r="AB326">
        <f>AB325+AA326</f>
        <v>0.99999999999999978</v>
      </c>
    </row>
    <row r="327" spans="13:28" x14ac:dyDescent="0.25">
      <c r="M327" s="21" t="s">
        <v>32</v>
      </c>
      <c r="N327" s="23">
        <v>8.2727269999999997</v>
      </c>
      <c r="O327" s="24">
        <v>3.9462760000000001</v>
      </c>
      <c r="P327" s="24">
        <v>0.11065800000000001</v>
      </c>
      <c r="Q327" s="25">
        <v>14.697982</v>
      </c>
      <c r="R327" s="26">
        <v>1692.9602729999999</v>
      </c>
      <c r="S327" s="23">
        <v>-1.923967</v>
      </c>
      <c r="T327" s="23">
        <v>12.933225787796301</v>
      </c>
      <c r="U327" s="23" t="s">
        <v>1</v>
      </c>
      <c r="V327" s="21" t="s">
        <v>28</v>
      </c>
    </row>
    <row r="328" spans="13:28" x14ac:dyDescent="0.25">
      <c r="M328" s="21" t="s">
        <v>595</v>
      </c>
      <c r="N328" s="23">
        <v>9</v>
      </c>
      <c r="O328" s="24">
        <v>0.75024599999999997</v>
      </c>
      <c r="P328" s="24">
        <v>3.2998E-2</v>
      </c>
      <c r="Q328" s="25">
        <v>9.1343680000000003</v>
      </c>
      <c r="R328" s="26">
        <v>1769</v>
      </c>
      <c r="S328" s="23">
        <v>-1.066667</v>
      </c>
      <c r="T328" s="23">
        <v>15.148773696008218</v>
      </c>
      <c r="U328" s="23" t="s">
        <v>7</v>
      </c>
      <c r="V328" s="21" t="s">
        <v>8</v>
      </c>
      <c r="Y328" t="s">
        <v>734</v>
      </c>
      <c r="Z328">
        <f>SUM(Z297:Z326)</f>
        <v>70</v>
      </c>
    </row>
    <row r="329" spans="13:28" x14ac:dyDescent="0.25">
      <c r="M329" s="21" t="s">
        <v>368</v>
      </c>
      <c r="N329" s="23">
        <v>8.5</v>
      </c>
      <c r="O329" s="24">
        <v>0.964839</v>
      </c>
      <c r="P329" s="24">
        <v>0.135821</v>
      </c>
      <c r="Q329" s="25">
        <v>14.897512000000001</v>
      </c>
      <c r="R329" s="26">
        <v>1727.27</v>
      </c>
      <c r="S329" s="23">
        <v>1.4444440000000001</v>
      </c>
      <c r="T329" s="23">
        <v>17.814484709853758</v>
      </c>
      <c r="U329" s="23" t="s">
        <v>1</v>
      </c>
      <c r="V329" s="21" t="s">
        <v>369</v>
      </c>
    </row>
    <row r="330" spans="13:28" x14ac:dyDescent="0.25">
      <c r="M330" s="21" t="s">
        <v>315</v>
      </c>
      <c r="N330" s="23">
        <v>8.1111109999999993</v>
      </c>
      <c r="O330" s="24">
        <v>4.1657570000000002</v>
      </c>
      <c r="P330" s="24">
        <v>0.11765100000000001</v>
      </c>
      <c r="Q330" s="25">
        <v>13.14594</v>
      </c>
      <c r="R330" s="26">
        <v>1676.284778</v>
      </c>
      <c r="S330" s="23">
        <v>-1.2345680000000001</v>
      </c>
      <c r="T330" s="23">
        <v>17.849433254791403</v>
      </c>
      <c r="U330" s="23" t="s">
        <v>1</v>
      </c>
      <c r="V330" s="21" t="s">
        <v>310</v>
      </c>
    </row>
    <row r="331" spans="13:28" x14ac:dyDescent="0.25">
      <c r="M331" s="21" t="s">
        <v>21</v>
      </c>
      <c r="N331" s="23">
        <v>8.4</v>
      </c>
      <c r="O331" s="24">
        <v>3.363397</v>
      </c>
      <c r="P331" s="24">
        <v>0.10573299999999999</v>
      </c>
      <c r="Q331" s="25">
        <v>14.316708999999999</v>
      </c>
      <c r="R331" s="26">
        <v>1747.7091499999999</v>
      </c>
      <c r="S331" s="23">
        <v>-0.88</v>
      </c>
      <c r="T331" s="23">
        <v>28.433458314985621</v>
      </c>
      <c r="U331" s="23" t="s">
        <v>1</v>
      </c>
      <c r="V331" s="21" t="s">
        <v>22</v>
      </c>
    </row>
    <row r="332" spans="13:28" x14ac:dyDescent="0.25">
      <c r="M332" s="21" t="s">
        <v>507</v>
      </c>
      <c r="N332" s="23">
        <v>8.4285709999999998</v>
      </c>
      <c r="O332" s="24">
        <v>0.94418800000000003</v>
      </c>
      <c r="P332" s="24">
        <v>0.155196</v>
      </c>
      <c r="Q332" s="25">
        <v>12.885966</v>
      </c>
      <c r="R332" s="26">
        <v>1691.8028569999999</v>
      </c>
      <c r="S332" s="23">
        <v>-0.49795899999999998</v>
      </c>
      <c r="T332" s="23">
        <v>43.779737074748844</v>
      </c>
      <c r="U332" s="23" t="s">
        <v>1</v>
      </c>
      <c r="V332" s="21" t="s">
        <v>501</v>
      </c>
    </row>
    <row r="333" spans="13:28" x14ac:dyDescent="0.25">
      <c r="M333" s="21" t="s">
        <v>371</v>
      </c>
      <c r="N333" s="23">
        <v>8.5555559999999993</v>
      </c>
      <c r="O333" s="24">
        <v>1.047126</v>
      </c>
      <c r="P333" s="24">
        <v>9.4836000000000004E-2</v>
      </c>
      <c r="Q333" s="25">
        <v>13.14594</v>
      </c>
      <c r="R333" s="26">
        <v>1814.624444</v>
      </c>
      <c r="S333" s="23">
        <v>0.51358000000000004</v>
      </c>
      <c r="T333" s="23">
        <v>46.448350915840493</v>
      </c>
      <c r="U333" s="23" t="s">
        <v>1</v>
      </c>
      <c r="V333" s="21" t="s">
        <v>5</v>
      </c>
    </row>
    <row r="334" spans="13:28" x14ac:dyDescent="0.25">
      <c r="M334" s="21" t="s">
        <v>313</v>
      </c>
      <c r="N334" s="23">
        <v>8.2272730000000003</v>
      </c>
      <c r="O334" s="24">
        <v>3.9347400000000001</v>
      </c>
      <c r="P334" s="24">
        <v>0.116121</v>
      </c>
      <c r="Q334" s="25">
        <v>13.011329</v>
      </c>
      <c r="R334" s="26">
        <v>1693.170273</v>
      </c>
      <c r="S334" s="23">
        <v>-0.23966899999999999</v>
      </c>
      <c r="T334" s="23">
        <v>91.92008760007684</v>
      </c>
      <c r="U334" s="23" t="s">
        <v>1</v>
      </c>
      <c r="V334" s="21" t="s">
        <v>310</v>
      </c>
    </row>
    <row r="335" spans="13:28" x14ac:dyDescent="0.25">
      <c r="M335" s="21" t="s">
        <v>503</v>
      </c>
      <c r="N335" s="23">
        <v>8.1111109999999993</v>
      </c>
      <c r="O335" s="24">
        <v>0.89648799999999995</v>
      </c>
      <c r="P335" s="24">
        <v>0.14310100000000001</v>
      </c>
      <c r="Q335" s="25">
        <v>13.14594</v>
      </c>
      <c r="R335" s="26">
        <v>1759.291111</v>
      </c>
      <c r="S335" s="23">
        <v>0.13827200000000001</v>
      </c>
      <c r="T335" s="23">
        <v>167.26116196872351</v>
      </c>
      <c r="U335" s="23" t="s">
        <v>1</v>
      </c>
      <c r="V335" s="21" t="s">
        <v>501</v>
      </c>
    </row>
    <row r="336" spans="13:28" x14ac:dyDescent="0.25">
      <c r="M336" s="21" t="s">
        <v>26</v>
      </c>
      <c r="N336" s="23">
        <v>8.471698</v>
      </c>
      <c r="O336" s="24">
        <v>3.4384420000000002</v>
      </c>
      <c r="P336" s="24">
        <v>0.106625</v>
      </c>
      <c r="Q336" s="25">
        <v>14.432707000000001</v>
      </c>
      <c r="R336" s="26">
        <v>1721.62583</v>
      </c>
      <c r="S336" s="23">
        <v>-8.6863999999999997E-2</v>
      </c>
      <c r="T336" s="23">
        <v>286.05315398809415</v>
      </c>
      <c r="U336" s="23" t="s">
        <v>1</v>
      </c>
      <c r="V336" s="21" t="s">
        <v>28</v>
      </c>
    </row>
    <row r="337" spans="13:22" x14ac:dyDescent="0.25">
      <c r="M337" s="21"/>
      <c r="N337" s="23"/>
      <c r="O337" s="24"/>
      <c r="P337" s="24"/>
      <c r="Q337" s="25"/>
      <c r="R337" s="26"/>
      <c r="S337" s="23"/>
      <c r="T337" s="23"/>
      <c r="U337" s="23"/>
      <c r="V337" s="21"/>
    </row>
    <row r="338" spans="13:22" x14ac:dyDescent="0.25">
      <c r="M338" s="21" t="s">
        <v>311</v>
      </c>
      <c r="N338" s="23">
        <v>8.7692309999999996</v>
      </c>
      <c r="O338" s="24">
        <v>3.5118990000000001</v>
      </c>
      <c r="P338" s="24">
        <v>0.115855</v>
      </c>
      <c r="Q338" s="25">
        <v>12.005789</v>
      </c>
      <c r="R338" s="26">
        <v>1729.093192</v>
      </c>
      <c r="S338" s="23">
        <v>-2.0709999999999999E-2</v>
      </c>
      <c r="T338" s="23">
        <v>1002.3721885315541</v>
      </c>
      <c r="U338" s="23" t="s">
        <v>1</v>
      </c>
      <c r="V338" s="21" t="s">
        <v>312</v>
      </c>
    </row>
    <row r="339" spans="13:22" x14ac:dyDescent="0.25">
      <c r="M339" s="21"/>
      <c r="N339" s="23"/>
      <c r="O339" s="24"/>
      <c r="P339" s="24"/>
      <c r="Q339" s="25"/>
      <c r="R339" s="26"/>
      <c r="S339" s="23"/>
      <c r="T339" s="23"/>
      <c r="U339" s="23"/>
      <c r="V339" s="21"/>
    </row>
    <row r="340" spans="13:22" x14ac:dyDescent="0.25">
      <c r="M340" s="21"/>
      <c r="N340" s="23"/>
      <c r="O340" s="24"/>
      <c r="P340" s="24"/>
      <c r="Q340" s="25"/>
      <c r="R340" s="26"/>
      <c r="S340" s="23"/>
      <c r="T340" s="23"/>
      <c r="U340" s="23"/>
      <c r="V340" s="21"/>
    </row>
    <row r="341" spans="13:22" x14ac:dyDescent="0.25">
      <c r="M341" s="21"/>
      <c r="N341" s="23"/>
      <c r="O341" s="24"/>
      <c r="P341" s="24"/>
      <c r="Q341" s="25"/>
      <c r="R341" s="26"/>
      <c r="S341" s="23"/>
      <c r="T341" s="23"/>
      <c r="U341" s="23"/>
      <c r="V341" s="21"/>
    </row>
    <row r="342" spans="13:22" x14ac:dyDescent="0.25">
      <c r="M342" s="21"/>
      <c r="N342" s="23"/>
      <c r="O342" s="24"/>
      <c r="P342" s="24"/>
      <c r="Q342" s="25"/>
      <c r="R342" s="20" t="s">
        <v>736</v>
      </c>
      <c r="S342" s="19">
        <f>AVERAGE(S268:S339)</f>
        <v>-4.1912536142857162</v>
      </c>
      <c r="T342" s="23"/>
      <c r="U342" s="23"/>
      <c r="V342" s="21"/>
    </row>
    <row r="343" spans="13:22" x14ac:dyDescent="0.25">
      <c r="M343" s="21"/>
      <c r="N343" s="23"/>
      <c r="O343" s="24"/>
      <c r="P343" s="24"/>
      <c r="Q343" s="25"/>
      <c r="R343" s="20" t="s">
        <v>735</v>
      </c>
      <c r="S343" s="19">
        <f>_xlfn.STDEV.S(S268:S339)</f>
        <v>4.1557079073886012</v>
      </c>
      <c r="T343" s="23"/>
      <c r="U343" s="23"/>
      <c r="V343" s="21"/>
    </row>
    <row r="344" spans="13:22" x14ac:dyDescent="0.25">
      <c r="M344" s="21"/>
      <c r="N344" s="23"/>
      <c r="O344" s="24"/>
      <c r="P344" s="24"/>
      <c r="Q344" s="25"/>
      <c r="R344" s="20" t="s">
        <v>737</v>
      </c>
      <c r="S344" s="19">
        <f>S342+S343</f>
        <v>-3.5545706897115004E-2</v>
      </c>
      <c r="T344" s="23"/>
      <c r="U344" s="23"/>
      <c r="V344" s="21"/>
    </row>
    <row r="345" spans="13:22" x14ac:dyDescent="0.25">
      <c r="M345" s="21"/>
      <c r="N345" s="23"/>
      <c r="O345" s="24"/>
      <c r="P345" s="24"/>
      <c r="Q345" s="25"/>
      <c r="R345" s="20" t="s">
        <v>738</v>
      </c>
      <c r="S345" s="19">
        <f>S342-S343</f>
        <v>-8.3469615216743165</v>
      </c>
      <c r="T345" s="23"/>
      <c r="U345" s="23"/>
      <c r="V345" s="21"/>
    </row>
    <row r="346" spans="13:22" x14ac:dyDescent="0.25">
      <c r="M346" s="21"/>
      <c r="N346" s="23"/>
      <c r="O346" s="24"/>
      <c r="P346" s="24"/>
      <c r="Q346" s="25"/>
      <c r="R346" s="26"/>
      <c r="S346" s="23"/>
      <c r="T346" s="23"/>
      <c r="U346" s="23"/>
      <c r="V346" s="21"/>
    </row>
    <row r="347" spans="13:22" x14ac:dyDescent="0.25">
      <c r="M347" s="21"/>
      <c r="N347" s="23"/>
      <c r="O347" s="24"/>
      <c r="P347" s="24"/>
      <c r="Q347" s="25"/>
      <c r="R347" s="26"/>
      <c r="S347" s="23"/>
      <c r="T347" s="23"/>
      <c r="U347" s="23"/>
      <c r="V347" s="21"/>
    </row>
    <row r="348" spans="13:22" x14ac:dyDescent="0.25">
      <c r="M348" s="21"/>
      <c r="N348" s="23"/>
      <c r="O348" s="24"/>
      <c r="P348" s="24"/>
      <c r="Q348" s="25"/>
      <c r="R348" s="26"/>
      <c r="S348" s="23"/>
      <c r="T348" s="23"/>
      <c r="U348" s="23"/>
      <c r="V348" s="21"/>
    </row>
    <row r="349" spans="13:22" x14ac:dyDescent="0.25">
      <c r="M349" s="21"/>
      <c r="N349" s="23"/>
      <c r="O349" s="24"/>
      <c r="P349" s="24"/>
      <c r="Q349" s="25"/>
      <c r="R349" s="26"/>
      <c r="S349" s="23"/>
      <c r="T349" s="23"/>
      <c r="U349" s="23"/>
      <c r="V349" s="21"/>
    </row>
    <row r="350" spans="13:22" x14ac:dyDescent="0.25">
      <c r="M350" s="21"/>
      <c r="N350" s="23"/>
      <c r="O350" s="24"/>
      <c r="P350" s="24"/>
      <c r="Q350" s="25"/>
      <c r="R350" s="26"/>
      <c r="S350" s="23"/>
      <c r="T350" s="23"/>
      <c r="U350" s="23"/>
      <c r="V350" s="21"/>
    </row>
    <row r="351" spans="13:22" x14ac:dyDescent="0.25">
      <c r="M351" s="21"/>
      <c r="N351" s="23"/>
      <c r="O351" s="24"/>
      <c r="P351" s="24"/>
      <c r="Q351" s="25"/>
      <c r="R351" s="26"/>
      <c r="S351" s="23"/>
      <c r="T351" s="23"/>
      <c r="U351" s="23"/>
      <c r="V351" s="21"/>
    </row>
    <row r="352" spans="13:22" x14ac:dyDescent="0.25">
      <c r="M352" s="21"/>
      <c r="N352" s="23"/>
      <c r="O352" s="24"/>
      <c r="P352" s="24"/>
      <c r="Q352" s="25"/>
      <c r="R352" s="26"/>
      <c r="S352" s="23"/>
      <c r="T352" s="23"/>
      <c r="U352" s="23"/>
      <c r="V352" s="21"/>
    </row>
    <row r="353" spans="13:22" x14ac:dyDescent="0.25">
      <c r="M353" s="21"/>
      <c r="N353" s="23"/>
      <c r="O353" s="24"/>
      <c r="P353" s="24"/>
      <c r="Q353" s="25"/>
      <c r="R353" s="26"/>
      <c r="S353" s="23"/>
      <c r="T353" s="23"/>
      <c r="U353" s="23"/>
      <c r="V353" s="21"/>
    </row>
    <row r="354" spans="13:22" x14ac:dyDescent="0.25">
      <c r="M354" s="21"/>
      <c r="N354" s="23"/>
      <c r="O354" s="24"/>
      <c r="P354" s="24"/>
      <c r="Q354" s="25"/>
      <c r="R354" s="26"/>
      <c r="S354" s="23"/>
      <c r="T354" s="23"/>
      <c r="U354" s="23"/>
      <c r="V354" s="21"/>
    </row>
    <row r="355" spans="13:22" x14ac:dyDescent="0.25">
      <c r="M355" s="21"/>
      <c r="N355" s="23"/>
      <c r="O355" s="24"/>
      <c r="P355" s="24"/>
      <c r="Q355" s="25"/>
      <c r="R355" s="26"/>
      <c r="S355" s="23"/>
      <c r="T355" s="23"/>
      <c r="U355" s="23"/>
      <c r="V355" s="21"/>
    </row>
    <row r="356" spans="13:22" x14ac:dyDescent="0.25">
      <c r="M356" s="21"/>
      <c r="N356" s="23"/>
      <c r="O356" s="24"/>
      <c r="P356" s="24"/>
      <c r="Q356" s="25"/>
      <c r="R356" s="26"/>
      <c r="S356" s="23"/>
      <c r="T356" s="23"/>
      <c r="U356" s="23"/>
      <c r="V356" s="21"/>
    </row>
    <row r="357" spans="13:22" x14ac:dyDescent="0.25">
      <c r="M357" s="21"/>
      <c r="N357" s="23"/>
      <c r="O357" s="24"/>
      <c r="P357" s="24"/>
      <c r="Q357" s="25"/>
      <c r="R357" s="26"/>
      <c r="S357" s="23"/>
      <c r="T357" s="23"/>
      <c r="U357" s="23"/>
      <c r="V357" s="21"/>
    </row>
    <row r="358" spans="13:22" x14ac:dyDescent="0.25">
      <c r="M358" s="21"/>
      <c r="N358" s="23"/>
      <c r="O358" s="24"/>
      <c r="P358" s="24"/>
      <c r="Q358" s="25"/>
      <c r="R358" s="26"/>
      <c r="S358" s="23"/>
      <c r="T358" s="23"/>
      <c r="U358" s="23"/>
      <c r="V358" s="21"/>
    </row>
    <row r="359" spans="13:22" x14ac:dyDescent="0.25">
      <c r="M359" s="21"/>
      <c r="N359" s="23"/>
      <c r="O359" s="24"/>
      <c r="P359" s="24"/>
      <c r="Q359" s="25"/>
      <c r="R359" s="26"/>
      <c r="S359" s="23"/>
      <c r="T359" s="23"/>
      <c r="U359" s="23"/>
      <c r="V359" s="21"/>
    </row>
    <row r="360" spans="13:22" x14ac:dyDescent="0.25">
      <c r="M360" s="21"/>
      <c r="N360" s="23"/>
      <c r="O360" s="24"/>
      <c r="P360" s="24"/>
      <c r="Q360" s="25"/>
      <c r="R360" s="26"/>
      <c r="S360" s="23"/>
      <c r="T360" s="23"/>
      <c r="U360" s="23"/>
      <c r="V360" s="21"/>
    </row>
    <row r="361" spans="13:22" x14ac:dyDescent="0.25">
      <c r="M361" s="21"/>
      <c r="N361" s="23"/>
      <c r="O361" s="24"/>
      <c r="P361" s="24"/>
      <c r="Q361" s="25"/>
      <c r="R361" s="26"/>
      <c r="S361" s="23"/>
      <c r="T361" s="23"/>
      <c r="U361" s="23"/>
      <c r="V361" s="21"/>
    </row>
    <row r="362" spans="13:22" x14ac:dyDescent="0.25">
      <c r="M362" s="21"/>
      <c r="N362" s="23"/>
      <c r="O362" s="24"/>
      <c r="P362" s="24"/>
      <c r="Q362" s="25"/>
      <c r="R362" s="26"/>
      <c r="S362" s="23"/>
      <c r="T362" s="23"/>
      <c r="U362" s="23"/>
      <c r="V362" s="21"/>
    </row>
    <row r="363" spans="13:22" x14ac:dyDescent="0.25">
      <c r="M363" s="21"/>
      <c r="N363" s="23"/>
      <c r="O363" s="24"/>
      <c r="P363" s="24"/>
      <c r="Q363" s="25"/>
      <c r="R363" s="26"/>
      <c r="S363" s="23"/>
      <c r="T363" s="23"/>
      <c r="U363" s="23"/>
      <c r="V363" s="21"/>
    </row>
    <row r="364" spans="13:22" x14ac:dyDescent="0.25">
      <c r="M364" s="21"/>
      <c r="N364" s="23"/>
      <c r="O364" s="24"/>
      <c r="P364" s="24"/>
      <c r="Q364" s="25"/>
      <c r="R364" s="26"/>
      <c r="S364" s="23"/>
      <c r="T364" s="23"/>
      <c r="U364" s="23"/>
      <c r="V364" s="21"/>
    </row>
    <row r="365" spans="13:22" x14ac:dyDescent="0.25">
      <c r="M365" s="21"/>
      <c r="N365" s="23"/>
      <c r="O365" s="24"/>
      <c r="P365" s="24"/>
      <c r="Q365" s="25"/>
      <c r="R365" s="26"/>
      <c r="S365" s="23"/>
      <c r="T365" s="23"/>
      <c r="U365" s="23"/>
      <c r="V365" s="21"/>
    </row>
    <row r="366" spans="13:22" x14ac:dyDescent="0.25">
      <c r="M366" s="21"/>
      <c r="N366" s="23"/>
      <c r="O366" s="24"/>
      <c r="P366" s="24"/>
      <c r="Q366" s="25"/>
      <c r="R366" s="26"/>
      <c r="S366" s="23"/>
      <c r="T366" s="23"/>
      <c r="U366" s="23"/>
      <c r="V366" s="21"/>
    </row>
    <row r="367" spans="13:22" x14ac:dyDescent="0.25">
      <c r="M367" s="21"/>
      <c r="N367" s="23"/>
      <c r="O367" s="24"/>
      <c r="P367" s="24"/>
      <c r="Q367" s="25"/>
      <c r="R367" s="26"/>
      <c r="S367" s="23"/>
      <c r="T367" s="23"/>
      <c r="U367" s="23"/>
      <c r="V367" s="21"/>
    </row>
    <row r="368" spans="13:22" x14ac:dyDescent="0.25">
      <c r="M368" s="21"/>
      <c r="N368" s="23"/>
      <c r="O368" s="24"/>
      <c r="P368" s="24"/>
      <c r="Q368" s="25"/>
      <c r="R368" s="26"/>
      <c r="S368" s="23"/>
      <c r="T368" s="23"/>
      <c r="U368" s="23"/>
      <c r="V368" s="21"/>
    </row>
    <row r="369" spans="13:22" x14ac:dyDescent="0.25">
      <c r="M369" s="21"/>
      <c r="N369" s="23"/>
      <c r="O369" s="24"/>
      <c r="P369" s="24"/>
      <c r="Q369" s="25"/>
      <c r="R369" s="26"/>
      <c r="S369" s="23"/>
      <c r="T369" s="23"/>
      <c r="U369" s="23"/>
      <c r="V369" s="21"/>
    </row>
    <row r="370" spans="13:22" x14ac:dyDescent="0.25">
      <c r="M370" s="21"/>
      <c r="N370" s="23"/>
      <c r="O370" s="24"/>
      <c r="P370" s="24"/>
      <c r="Q370" s="25"/>
      <c r="R370" s="26"/>
      <c r="S370" s="23"/>
      <c r="T370" s="23"/>
      <c r="U370" s="23"/>
      <c r="V370" s="21"/>
    </row>
    <row r="371" spans="13:22" x14ac:dyDescent="0.25">
      <c r="M371" s="21"/>
      <c r="N371" s="23"/>
      <c r="O371" s="24"/>
      <c r="P371" s="24"/>
      <c r="Q371" s="25"/>
      <c r="R371" s="26"/>
      <c r="S371" s="23"/>
      <c r="T371" s="23"/>
      <c r="U371" s="23"/>
      <c r="V371" s="21"/>
    </row>
    <row r="372" spans="13:22" x14ac:dyDescent="0.25">
      <c r="M372" s="21"/>
      <c r="N372" s="23"/>
      <c r="O372" s="24"/>
      <c r="P372" s="24"/>
      <c r="Q372" s="25"/>
      <c r="R372" s="26"/>
      <c r="S372" s="23"/>
      <c r="T372" s="23"/>
      <c r="U372" s="23"/>
      <c r="V372" s="21"/>
    </row>
    <row r="373" spans="13:22" x14ac:dyDescent="0.25">
      <c r="M373" s="21"/>
      <c r="N373" s="23"/>
      <c r="O373" s="24"/>
      <c r="P373" s="24"/>
      <c r="Q373" s="25"/>
      <c r="R373" s="26"/>
      <c r="S373" s="23"/>
      <c r="T373" s="23"/>
      <c r="U373" s="23"/>
      <c r="V373" s="21"/>
    </row>
    <row r="374" spans="13:22" x14ac:dyDescent="0.25">
      <c r="M374" s="21"/>
      <c r="N374" s="23"/>
      <c r="O374" s="24"/>
      <c r="P374" s="24"/>
      <c r="Q374" s="25"/>
      <c r="R374" s="26"/>
      <c r="S374" s="23"/>
      <c r="T374" s="23"/>
      <c r="U374" s="23"/>
      <c r="V374" s="21"/>
    </row>
    <row r="375" spans="13:22" x14ac:dyDescent="0.25">
      <c r="M375" s="21"/>
      <c r="N375" s="23"/>
      <c r="O375" s="24"/>
      <c r="P375" s="24"/>
      <c r="Q375" s="25"/>
      <c r="R375" s="26"/>
      <c r="S375" s="23"/>
      <c r="T375" s="23"/>
      <c r="U375" s="23"/>
      <c r="V375" s="21"/>
    </row>
    <row r="376" spans="13:22" x14ac:dyDescent="0.25">
      <c r="M376" s="21"/>
      <c r="N376" s="23"/>
      <c r="O376" s="24"/>
      <c r="P376" s="24"/>
      <c r="Q376" s="25"/>
      <c r="R376" s="26"/>
      <c r="S376" s="23"/>
      <c r="T376" s="23"/>
      <c r="U376" s="23"/>
      <c r="V376" s="21"/>
    </row>
    <row r="377" spans="13:22" x14ac:dyDescent="0.25">
      <c r="M377" s="21"/>
      <c r="N377" s="23"/>
      <c r="O377" s="24"/>
      <c r="P377" s="24"/>
      <c r="Q377" s="25"/>
      <c r="R377" s="26"/>
      <c r="S377" s="23"/>
      <c r="T377" s="23"/>
      <c r="U377" s="23"/>
      <c r="V377" s="21"/>
    </row>
    <row r="378" spans="13:22" x14ac:dyDescent="0.25">
      <c r="M378" s="21"/>
      <c r="N378" s="23"/>
      <c r="O378" s="24"/>
      <c r="P378" s="24"/>
      <c r="Q378" s="25"/>
      <c r="R378" s="26"/>
      <c r="S378" s="23"/>
      <c r="T378" s="23"/>
      <c r="U378" s="23"/>
      <c r="V378" s="21"/>
    </row>
    <row r="379" spans="13:22" x14ac:dyDescent="0.25">
      <c r="M379" s="21"/>
      <c r="N379" s="23"/>
      <c r="O379" s="24"/>
      <c r="P379" s="24"/>
      <c r="Q379" s="25"/>
      <c r="R379" s="26"/>
      <c r="S379" s="23"/>
      <c r="T379" s="23"/>
      <c r="U379" s="23"/>
      <c r="V379" s="21"/>
    </row>
    <row r="380" spans="13:22" x14ac:dyDescent="0.25">
      <c r="M380" s="21"/>
      <c r="N380" s="23"/>
      <c r="O380" s="24"/>
      <c r="P380" s="24"/>
      <c r="Q380" s="25"/>
      <c r="R380" s="26"/>
      <c r="S380" s="23"/>
      <c r="T380" s="23"/>
      <c r="U380" s="23"/>
      <c r="V380" s="21"/>
    </row>
    <row r="381" spans="13:22" x14ac:dyDescent="0.25">
      <c r="M381" s="21"/>
      <c r="N381" s="23"/>
      <c r="O381" s="24"/>
      <c r="P381" s="24"/>
      <c r="Q381" s="25"/>
      <c r="R381" s="26"/>
      <c r="S381" s="23"/>
      <c r="T381" s="23"/>
      <c r="U381" s="23"/>
      <c r="V381" s="21"/>
    </row>
    <row r="382" spans="13:22" x14ac:dyDescent="0.25">
      <c r="M382" s="21"/>
      <c r="N382" s="23"/>
      <c r="O382" s="24"/>
      <c r="P382" s="24"/>
      <c r="Q382" s="25"/>
      <c r="R382" s="26"/>
      <c r="S382" s="23"/>
      <c r="T382" s="23"/>
      <c r="U382" s="23"/>
      <c r="V382" s="21"/>
    </row>
    <row r="383" spans="13:22" x14ac:dyDescent="0.25">
      <c r="M383" s="21"/>
      <c r="N383" s="23"/>
      <c r="O383" s="24"/>
      <c r="P383" s="24"/>
      <c r="Q383" s="25"/>
      <c r="R383" s="26"/>
      <c r="S383" s="23"/>
      <c r="T383" s="23"/>
      <c r="U383" s="23"/>
      <c r="V383" s="21"/>
    </row>
    <row r="384" spans="13:22" x14ac:dyDescent="0.25">
      <c r="M384" s="21"/>
      <c r="N384" s="23"/>
      <c r="O384" s="24"/>
      <c r="P384" s="24"/>
      <c r="Q384" s="25"/>
      <c r="R384" s="26"/>
      <c r="S384" s="23"/>
      <c r="T384" s="23"/>
      <c r="U384" s="23"/>
      <c r="V384" s="21"/>
    </row>
    <row r="385" spans="13:22" x14ac:dyDescent="0.25">
      <c r="M385" s="21"/>
      <c r="N385" s="23"/>
      <c r="O385" s="24"/>
      <c r="P385" s="24"/>
      <c r="Q385" s="25"/>
      <c r="R385" s="26"/>
      <c r="S385" s="23"/>
      <c r="T385" s="23"/>
      <c r="U385" s="23"/>
      <c r="V385" s="21"/>
    </row>
    <row r="386" spans="13:22" x14ac:dyDescent="0.25">
      <c r="M386" s="21"/>
      <c r="N386" s="23"/>
      <c r="O386" s="24"/>
      <c r="P386" s="24"/>
      <c r="Q386" s="25"/>
      <c r="R386" s="26"/>
      <c r="S386" s="23"/>
      <c r="T386" s="23"/>
      <c r="U386" s="23"/>
      <c r="V386" s="21"/>
    </row>
    <row r="387" spans="13:22" x14ac:dyDescent="0.25">
      <c r="M387" s="21"/>
      <c r="N387" s="23"/>
      <c r="O387" s="24"/>
      <c r="P387" s="24"/>
      <c r="Q387" s="25"/>
      <c r="R387" s="26"/>
      <c r="S387" s="23"/>
      <c r="T387" s="23"/>
      <c r="U387" s="23"/>
      <c r="V387" s="21"/>
    </row>
    <row r="388" spans="13:22" x14ac:dyDescent="0.25">
      <c r="M388" s="21"/>
      <c r="N388" s="23"/>
      <c r="O388" s="24"/>
      <c r="P388" s="24"/>
      <c r="Q388" s="25"/>
      <c r="R388" s="26"/>
      <c r="S388" s="23"/>
      <c r="T388" s="23"/>
      <c r="U388" s="23"/>
      <c r="V388" s="21"/>
    </row>
    <row r="389" spans="13:22" x14ac:dyDescent="0.25">
      <c r="M389" s="21"/>
      <c r="N389" s="23"/>
      <c r="O389" s="24"/>
      <c r="P389" s="24"/>
      <c r="Q389" s="25"/>
      <c r="R389" s="26"/>
      <c r="S389" s="23"/>
      <c r="T389" s="23"/>
      <c r="U389" s="23"/>
      <c r="V389" s="21"/>
    </row>
    <row r="390" spans="13:22" x14ac:dyDescent="0.25">
      <c r="M390" s="21"/>
      <c r="N390" s="23"/>
      <c r="O390" s="24"/>
      <c r="P390" s="24"/>
      <c r="Q390" s="25"/>
      <c r="R390" s="26"/>
      <c r="S390" s="23"/>
      <c r="T390" s="23"/>
      <c r="U390" s="23"/>
      <c r="V390" s="21"/>
    </row>
    <row r="391" spans="13:22" x14ac:dyDescent="0.25">
      <c r="M391" s="21"/>
      <c r="N391" s="23"/>
      <c r="O391" s="24"/>
      <c r="P391" s="24"/>
      <c r="Q391" s="25"/>
      <c r="R391" s="26"/>
      <c r="S391" s="23"/>
      <c r="T391" s="23"/>
      <c r="U391" s="23"/>
      <c r="V391" s="21"/>
    </row>
    <row r="392" spans="13:22" x14ac:dyDescent="0.25">
      <c r="M392" s="21"/>
      <c r="N392" s="23"/>
      <c r="O392" s="24"/>
      <c r="P392" s="24"/>
      <c r="Q392" s="25"/>
      <c r="R392" s="26"/>
      <c r="S392" s="23"/>
      <c r="T392" s="23"/>
      <c r="U392" s="23"/>
      <c r="V392" s="21"/>
    </row>
    <row r="393" spans="13:22" x14ac:dyDescent="0.25">
      <c r="M393" s="21"/>
      <c r="N393" s="23"/>
      <c r="O393" s="24"/>
      <c r="P393" s="24"/>
      <c r="Q393" s="25"/>
      <c r="R393" s="26"/>
      <c r="S393" s="23"/>
      <c r="T393" s="23"/>
      <c r="U393" s="23"/>
      <c r="V393" s="21"/>
    </row>
    <row r="394" spans="13:22" x14ac:dyDescent="0.25">
      <c r="M394" s="21"/>
      <c r="N394" s="23"/>
      <c r="O394" s="24"/>
      <c r="P394" s="24"/>
      <c r="Q394" s="25"/>
      <c r="R394" s="26"/>
      <c r="S394" s="23"/>
      <c r="T394" s="23"/>
      <c r="U394" s="23"/>
      <c r="V394" s="21"/>
    </row>
    <row r="395" spans="13:22" x14ac:dyDescent="0.25">
      <c r="M395" s="21"/>
      <c r="N395" s="23"/>
      <c r="O395" s="24"/>
      <c r="P395" s="24"/>
      <c r="Q395" s="25"/>
      <c r="R395" s="26"/>
      <c r="S395" s="23"/>
      <c r="T395" s="23"/>
      <c r="U395" s="23"/>
      <c r="V395" s="21"/>
    </row>
    <row r="396" spans="13:22" x14ac:dyDescent="0.25">
      <c r="M396" s="21"/>
      <c r="N396" s="23"/>
      <c r="O396" s="24"/>
      <c r="P396" s="24"/>
      <c r="Q396" s="25"/>
      <c r="R396" s="26"/>
      <c r="S396" s="23"/>
      <c r="T396" s="23"/>
      <c r="U396" s="23"/>
      <c r="V396" s="21"/>
    </row>
    <row r="397" spans="13:22" x14ac:dyDescent="0.25">
      <c r="M397" s="21"/>
      <c r="N397" s="23"/>
      <c r="O397" s="24"/>
      <c r="P397" s="24"/>
      <c r="Q397" s="25"/>
      <c r="R397" s="26"/>
      <c r="S397" s="23"/>
      <c r="T397" s="23"/>
      <c r="U397" s="23"/>
      <c r="V397" s="21"/>
    </row>
    <row r="398" spans="13:22" x14ac:dyDescent="0.25">
      <c r="M398" s="21"/>
      <c r="N398" s="23"/>
      <c r="O398" s="24"/>
      <c r="P398" s="24"/>
      <c r="Q398" s="25"/>
      <c r="R398" s="26"/>
      <c r="S398" s="23"/>
      <c r="T398" s="23"/>
      <c r="U398" s="23"/>
      <c r="V398" s="21"/>
    </row>
    <row r="399" spans="13:22" x14ac:dyDescent="0.25">
      <c r="M399" s="21"/>
      <c r="N399" s="23"/>
      <c r="O399" s="24"/>
      <c r="P399" s="24"/>
      <c r="Q399" s="25"/>
      <c r="R399" s="26"/>
      <c r="S399" s="23"/>
      <c r="T399" s="23"/>
      <c r="U399" s="23"/>
      <c r="V399" s="21"/>
    </row>
    <row r="400" spans="13:22" x14ac:dyDescent="0.25">
      <c r="M400" s="21"/>
      <c r="N400" s="23"/>
      <c r="O400" s="24"/>
      <c r="P400" s="24"/>
      <c r="Q400" s="25"/>
      <c r="R400" s="26"/>
      <c r="S400" s="23"/>
      <c r="T400" s="23"/>
      <c r="U400" s="23"/>
      <c r="V400" s="21"/>
    </row>
    <row r="401" spans="13:22" x14ac:dyDescent="0.25">
      <c r="M401" s="21"/>
      <c r="N401" s="23"/>
      <c r="O401" s="24"/>
      <c r="P401" s="24"/>
      <c r="Q401" s="25"/>
      <c r="R401" s="26"/>
      <c r="S401" s="23"/>
      <c r="T401" s="23"/>
      <c r="U401" s="23"/>
      <c r="V401" s="21"/>
    </row>
    <row r="402" spans="13:22" x14ac:dyDescent="0.25">
      <c r="M402" s="21"/>
      <c r="N402" s="23"/>
      <c r="O402" s="24"/>
      <c r="P402" s="24"/>
      <c r="Q402" s="25"/>
      <c r="R402" s="26"/>
      <c r="S402" s="23"/>
      <c r="T402" s="23"/>
      <c r="U402" s="23"/>
      <c r="V402" s="21"/>
    </row>
    <row r="403" spans="13:22" x14ac:dyDescent="0.25">
      <c r="M403" s="21"/>
      <c r="N403" s="23"/>
      <c r="O403" s="24"/>
      <c r="P403" s="24"/>
      <c r="Q403" s="25"/>
      <c r="R403" s="26"/>
      <c r="S403" s="23"/>
      <c r="T403" s="23"/>
      <c r="U403" s="23"/>
      <c r="V403" s="21"/>
    </row>
    <row r="404" spans="13:22" x14ac:dyDescent="0.25">
      <c r="M404" s="21"/>
      <c r="N404" s="23"/>
      <c r="O404" s="24"/>
      <c r="P404" s="24"/>
      <c r="Q404" s="25"/>
      <c r="R404" s="26"/>
      <c r="S404" s="23"/>
      <c r="T404" s="23"/>
      <c r="U404" s="23"/>
      <c r="V404" s="21"/>
    </row>
    <row r="405" spans="13:22" x14ac:dyDescent="0.25">
      <c r="M405" s="21"/>
      <c r="N405" s="23"/>
      <c r="O405" s="24"/>
      <c r="P405" s="24"/>
      <c r="Q405" s="25"/>
      <c r="R405" s="26"/>
      <c r="S405" s="23"/>
      <c r="T405" s="23"/>
      <c r="U405" s="23"/>
      <c r="V405" s="21"/>
    </row>
    <row r="406" spans="13:22" x14ac:dyDescent="0.25">
      <c r="M406" s="21"/>
      <c r="N406" s="23"/>
      <c r="O406" s="24"/>
      <c r="P406" s="24"/>
      <c r="Q406" s="25"/>
      <c r="R406" s="26"/>
      <c r="S406" s="23"/>
      <c r="T406" s="23"/>
      <c r="U406" s="23"/>
      <c r="V406" s="21"/>
    </row>
    <row r="407" spans="13:22" x14ac:dyDescent="0.25">
      <c r="M407" s="21"/>
      <c r="N407" s="23"/>
      <c r="O407" s="24"/>
      <c r="P407" s="24"/>
      <c r="Q407" s="25"/>
      <c r="R407" s="26"/>
      <c r="S407" s="23"/>
      <c r="T407" s="23"/>
      <c r="U407" s="23"/>
      <c r="V407" s="21"/>
    </row>
    <row r="408" spans="13:22" x14ac:dyDescent="0.25">
      <c r="M408" s="21"/>
      <c r="N408" s="23"/>
      <c r="O408" s="24"/>
      <c r="P408" s="24"/>
      <c r="Q408" s="25"/>
      <c r="R408" s="26"/>
      <c r="S408" s="23"/>
      <c r="T408" s="23"/>
      <c r="U408" s="23"/>
      <c r="V408" s="21"/>
    </row>
    <row r="410" spans="13:22" x14ac:dyDescent="0.25">
      <c r="N410">
        <f>COUNTIF(N268:N408,"&gt;0")</f>
        <v>70</v>
      </c>
      <c r="O410">
        <f>COUNTIF(O268:O408,"&gt;0")</f>
        <v>70</v>
      </c>
    </row>
    <row r="423" spans="15:22" x14ac:dyDescent="0.25">
      <c r="O423" s="21"/>
      <c r="P423" s="23"/>
      <c r="Q423" s="24"/>
      <c r="R423" s="24"/>
      <c r="S423" s="25"/>
      <c r="T423" s="26"/>
      <c r="U423" s="23"/>
      <c r="V423" s="23"/>
    </row>
    <row r="424" spans="15:22" x14ac:dyDescent="0.25">
      <c r="O424" s="21"/>
      <c r="P424" s="23"/>
      <c r="Q424" s="24"/>
      <c r="R424" s="24"/>
      <c r="S424" s="25"/>
      <c r="T424" s="26"/>
      <c r="U424" s="23"/>
      <c r="V424" s="23"/>
    </row>
    <row r="425" spans="15:22" x14ac:dyDescent="0.25">
      <c r="O425" s="21"/>
      <c r="P425" s="23"/>
      <c r="Q425" s="24"/>
      <c r="R425" s="24"/>
      <c r="S425" s="25"/>
      <c r="T425" s="26"/>
      <c r="U425" s="23"/>
      <c r="V425" s="23"/>
    </row>
    <row r="426" spans="15:22" x14ac:dyDescent="0.25">
      <c r="O426" s="21"/>
      <c r="P426" s="23"/>
      <c r="Q426" s="24"/>
      <c r="R426" s="24"/>
      <c r="S426" s="25"/>
      <c r="T426" s="26"/>
      <c r="U426" s="23"/>
      <c r="V426" s="23"/>
    </row>
    <row r="427" spans="15:22" x14ac:dyDescent="0.25">
      <c r="O427" s="21"/>
      <c r="P427" s="23"/>
      <c r="Q427" s="24"/>
      <c r="R427" s="24"/>
      <c r="S427" s="25"/>
      <c r="T427" s="26"/>
      <c r="U427" s="23"/>
      <c r="V427" s="23"/>
    </row>
    <row r="428" spans="15:22" x14ac:dyDescent="0.25">
      <c r="O428" s="21"/>
      <c r="P428" s="23"/>
      <c r="Q428" s="24"/>
      <c r="R428" s="24"/>
      <c r="S428" s="25"/>
      <c r="T428" s="26"/>
      <c r="U428" s="23"/>
      <c r="V428" s="23"/>
    </row>
    <row r="429" spans="15:22" x14ac:dyDescent="0.25">
      <c r="O429" s="21"/>
      <c r="P429" s="23"/>
      <c r="Q429" s="24"/>
      <c r="R429" s="24"/>
      <c r="S429" s="25"/>
      <c r="T429" s="26"/>
      <c r="U429" s="23"/>
      <c r="V429" s="23"/>
    </row>
    <row r="430" spans="15:22" x14ac:dyDescent="0.25">
      <c r="O430" s="21"/>
      <c r="P430" s="23"/>
      <c r="Q430" s="24"/>
      <c r="R430" s="24"/>
      <c r="S430" s="25"/>
      <c r="T430" s="26"/>
      <c r="U430" s="23"/>
      <c r="V430" s="23"/>
    </row>
    <row r="431" spans="15:22" x14ac:dyDescent="0.25">
      <c r="O431" s="21"/>
      <c r="P431" s="23"/>
      <c r="Q431" s="24"/>
      <c r="R431" s="24"/>
      <c r="S431" s="25"/>
      <c r="T431" s="26"/>
      <c r="U431" s="23"/>
      <c r="V431" s="23"/>
    </row>
    <row r="432" spans="15:22" x14ac:dyDescent="0.25">
      <c r="O432" s="21"/>
      <c r="P432" s="23"/>
      <c r="Q432" s="24"/>
      <c r="R432" s="24"/>
      <c r="S432" s="25"/>
      <c r="T432" s="26"/>
      <c r="U432" s="23"/>
      <c r="V432" s="23"/>
    </row>
    <row r="433" spans="15:22" x14ac:dyDescent="0.25">
      <c r="O433" s="21"/>
      <c r="P433" s="23"/>
      <c r="Q433" s="24"/>
      <c r="R433" s="24"/>
      <c r="S433" s="25"/>
      <c r="T433" s="26"/>
      <c r="U433" s="23"/>
      <c r="V433" s="23"/>
    </row>
    <row r="434" spans="15:22" x14ac:dyDescent="0.25">
      <c r="O434" s="21"/>
      <c r="P434" s="23"/>
      <c r="Q434" s="24"/>
      <c r="R434" s="24"/>
      <c r="S434" s="25"/>
      <c r="T434" s="26"/>
      <c r="U434" s="23"/>
      <c r="V434" s="23"/>
    </row>
    <row r="435" spans="15:22" x14ac:dyDescent="0.25">
      <c r="O435" s="21"/>
      <c r="P435" s="23"/>
      <c r="Q435" s="24"/>
      <c r="R435" s="24"/>
      <c r="S435" s="25"/>
      <c r="T435" s="26"/>
      <c r="U435" s="23"/>
      <c r="V435" s="23"/>
    </row>
    <row r="436" spans="15:22" x14ac:dyDescent="0.25">
      <c r="O436" s="21"/>
      <c r="P436" s="23"/>
      <c r="Q436" s="24"/>
      <c r="R436" s="24"/>
      <c r="S436" s="25"/>
      <c r="T436" s="26"/>
      <c r="U436" s="23"/>
      <c r="V436" s="23"/>
    </row>
    <row r="437" spans="15:22" x14ac:dyDescent="0.25">
      <c r="O437" s="21"/>
      <c r="P437" s="23"/>
      <c r="Q437" s="24"/>
      <c r="R437" s="24"/>
      <c r="S437" s="25"/>
      <c r="T437" s="26"/>
      <c r="U437" s="23"/>
      <c r="V437" s="23"/>
    </row>
    <row r="438" spans="15:22" x14ac:dyDescent="0.25">
      <c r="O438" s="21"/>
      <c r="P438" s="23"/>
      <c r="Q438" s="24"/>
      <c r="R438" s="24"/>
      <c r="S438" s="25"/>
      <c r="T438" s="26"/>
      <c r="U438" s="23"/>
      <c r="V438" s="23"/>
    </row>
    <row r="439" spans="15:22" x14ac:dyDescent="0.25">
      <c r="O439" s="21"/>
      <c r="P439" s="23"/>
      <c r="Q439" s="24"/>
      <c r="R439" s="24"/>
      <c r="S439" s="25"/>
      <c r="T439" s="26"/>
      <c r="U439" s="23"/>
      <c r="V439" s="23"/>
    </row>
    <row r="440" spans="15:22" x14ac:dyDescent="0.25">
      <c r="O440" s="21"/>
      <c r="P440" s="23"/>
      <c r="Q440" s="24"/>
      <c r="R440" s="24"/>
      <c r="S440" s="25"/>
      <c r="T440" s="26"/>
      <c r="U440" s="23"/>
      <c r="V440" s="23"/>
    </row>
    <row r="441" spans="15:22" x14ac:dyDescent="0.25">
      <c r="O441" s="21"/>
      <c r="P441" s="23"/>
      <c r="Q441" s="24"/>
      <c r="R441" s="24"/>
      <c r="S441" s="25"/>
      <c r="T441" s="26"/>
      <c r="U441" s="23"/>
      <c r="V441" s="23"/>
    </row>
    <row r="442" spans="15:22" x14ac:dyDescent="0.25">
      <c r="O442" s="21"/>
      <c r="P442" s="23"/>
      <c r="Q442" s="24"/>
      <c r="R442" s="24"/>
      <c r="S442" s="25"/>
      <c r="T442" s="26"/>
      <c r="U442" s="23"/>
      <c r="V442" s="23"/>
    </row>
    <row r="443" spans="15:22" x14ac:dyDescent="0.25">
      <c r="O443" s="21"/>
      <c r="P443" s="23"/>
      <c r="Q443" s="24"/>
      <c r="R443" s="24"/>
      <c r="S443" s="25"/>
      <c r="T443" s="26"/>
      <c r="U443" s="23"/>
      <c r="V443" s="23"/>
    </row>
    <row r="444" spans="15:22" x14ac:dyDescent="0.25">
      <c r="O444" s="21"/>
      <c r="P444" s="23"/>
      <c r="Q444" s="24"/>
      <c r="R444" s="24"/>
      <c r="S444" s="25"/>
      <c r="T444" s="26"/>
      <c r="U444" s="23"/>
      <c r="V444" s="23"/>
    </row>
    <row r="445" spans="15:22" x14ac:dyDescent="0.25">
      <c r="O445" s="21"/>
      <c r="P445" s="23"/>
      <c r="Q445" s="24"/>
      <c r="R445" s="24"/>
      <c r="S445" s="25"/>
      <c r="T445" s="26"/>
      <c r="U445" s="23"/>
      <c r="V445" s="23"/>
    </row>
    <row r="446" spans="15:22" x14ac:dyDescent="0.25">
      <c r="O446" s="21"/>
      <c r="P446" s="23"/>
      <c r="Q446" s="24"/>
      <c r="R446" s="24"/>
      <c r="S446" s="25"/>
      <c r="T446" s="26"/>
      <c r="U446" s="23"/>
      <c r="V446" s="23"/>
    </row>
    <row r="447" spans="15:22" x14ac:dyDescent="0.25">
      <c r="O447" s="21"/>
      <c r="P447" s="23"/>
      <c r="Q447" s="24"/>
      <c r="R447" s="24"/>
      <c r="S447" s="25"/>
      <c r="T447" s="26"/>
      <c r="U447" s="23"/>
      <c r="V447" s="23"/>
    </row>
    <row r="448" spans="15:22" x14ac:dyDescent="0.25">
      <c r="O448" s="21"/>
      <c r="P448" s="23"/>
      <c r="Q448" s="24"/>
      <c r="R448" s="24"/>
      <c r="S448" s="25"/>
      <c r="T448" s="26"/>
      <c r="U448" s="23"/>
      <c r="V448" s="23"/>
    </row>
    <row r="449" spans="15:22" x14ac:dyDescent="0.25">
      <c r="O449" s="21"/>
      <c r="P449" s="23"/>
      <c r="Q449" s="24"/>
      <c r="R449" s="24"/>
      <c r="S449" s="25"/>
      <c r="T449" s="26"/>
      <c r="U449" s="23"/>
      <c r="V449" s="23"/>
    </row>
    <row r="450" spans="15:22" x14ac:dyDescent="0.25">
      <c r="O450" s="21"/>
      <c r="P450" s="23"/>
      <c r="Q450" s="24"/>
      <c r="R450" s="24"/>
      <c r="S450" s="25"/>
      <c r="T450" s="26"/>
      <c r="U450" s="23"/>
      <c r="V450" s="23"/>
    </row>
    <row r="451" spans="15:22" x14ac:dyDescent="0.25">
      <c r="O451" s="21"/>
      <c r="P451" s="23"/>
      <c r="Q451" s="24"/>
      <c r="R451" s="24"/>
      <c r="S451" s="25"/>
      <c r="T451" s="26"/>
      <c r="U451" s="23"/>
      <c r="V451" s="23"/>
    </row>
    <row r="452" spans="15:22" x14ac:dyDescent="0.25">
      <c r="O452" s="21"/>
      <c r="P452" s="23"/>
      <c r="Q452" s="24"/>
      <c r="R452" s="24"/>
      <c r="S452" s="25"/>
      <c r="T452" s="26"/>
      <c r="U452" s="23"/>
      <c r="V452" s="23"/>
    </row>
    <row r="453" spans="15:22" x14ac:dyDescent="0.25">
      <c r="O453" s="21"/>
      <c r="P453" s="23"/>
      <c r="Q453" s="24"/>
      <c r="R453" s="24"/>
      <c r="S453" s="25"/>
      <c r="T453" s="26"/>
      <c r="U453" s="23"/>
      <c r="V453" s="23"/>
    </row>
    <row r="454" spans="15:22" x14ac:dyDescent="0.25">
      <c r="O454" s="21"/>
      <c r="P454" s="23"/>
      <c r="Q454" s="24"/>
      <c r="R454" s="24"/>
      <c r="S454" s="25"/>
      <c r="T454" s="26"/>
      <c r="U454" s="23"/>
      <c r="V454" s="23"/>
    </row>
    <row r="455" spans="15:22" x14ac:dyDescent="0.25">
      <c r="O455" s="21"/>
      <c r="P455" s="23"/>
      <c r="Q455" s="24"/>
      <c r="R455" s="24"/>
      <c r="S455" s="25"/>
      <c r="T455" s="26"/>
      <c r="U455" s="23"/>
      <c r="V455" s="23"/>
    </row>
    <row r="456" spans="15:22" x14ac:dyDescent="0.25">
      <c r="O456" s="21"/>
      <c r="P456" s="23"/>
      <c r="Q456" s="24"/>
      <c r="R456" s="24"/>
      <c r="S456" s="25"/>
      <c r="T456" s="26"/>
      <c r="U456" s="23"/>
      <c r="V456" s="23"/>
    </row>
    <row r="457" spans="15:22" x14ac:dyDescent="0.25">
      <c r="O457" s="21"/>
      <c r="P457" s="23"/>
      <c r="Q457" s="24"/>
      <c r="R457" s="24"/>
      <c r="S457" s="25"/>
      <c r="T457" s="26"/>
      <c r="U457" s="23"/>
      <c r="V457" s="23"/>
    </row>
    <row r="458" spans="15:22" x14ac:dyDescent="0.25">
      <c r="O458" s="21"/>
      <c r="P458" s="23"/>
      <c r="Q458" s="24"/>
      <c r="R458" s="24"/>
      <c r="S458" s="25"/>
      <c r="T458" s="26"/>
      <c r="U458" s="23"/>
      <c r="V458" s="23"/>
    </row>
    <row r="459" spans="15:22" x14ac:dyDescent="0.25">
      <c r="O459" s="21"/>
      <c r="P459" s="23"/>
      <c r="Q459" s="24"/>
      <c r="R459" s="24"/>
      <c r="S459" s="25"/>
      <c r="T459" s="26"/>
      <c r="U459" s="23"/>
      <c r="V459" s="23"/>
    </row>
    <row r="460" spans="15:22" x14ac:dyDescent="0.25">
      <c r="O460" s="21"/>
      <c r="P460" s="23"/>
      <c r="Q460" s="24"/>
      <c r="R460" s="24"/>
      <c r="S460" s="25"/>
      <c r="T460" s="26"/>
      <c r="U460" s="23"/>
      <c r="V460" s="23"/>
    </row>
    <row r="461" spans="15:22" x14ac:dyDescent="0.25">
      <c r="O461" s="21"/>
      <c r="P461" s="23"/>
      <c r="Q461" s="24"/>
      <c r="R461" s="24"/>
      <c r="S461" s="25"/>
      <c r="T461" s="26"/>
      <c r="U461" s="23"/>
      <c r="V461" s="23"/>
    </row>
    <row r="462" spans="15:22" x14ac:dyDescent="0.25">
      <c r="O462" s="21"/>
      <c r="P462" s="23"/>
      <c r="Q462" s="24"/>
      <c r="R462" s="24"/>
      <c r="S462" s="25"/>
      <c r="T462" s="26"/>
      <c r="U462" s="23"/>
      <c r="V462" s="23"/>
    </row>
    <row r="463" spans="15:22" x14ac:dyDescent="0.25">
      <c r="O463" s="21"/>
      <c r="P463" s="23"/>
      <c r="Q463" s="24"/>
      <c r="R463" s="24"/>
      <c r="S463" s="25"/>
      <c r="T463" s="26"/>
      <c r="U463" s="23"/>
      <c r="V463" s="23"/>
    </row>
    <row r="464" spans="15:22" x14ac:dyDescent="0.25">
      <c r="O464" s="21"/>
      <c r="P464" s="23"/>
      <c r="Q464" s="24"/>
      <c r="R464" s="24"/>
      <c r="S464" s="25"/>
      <c r="T464" s="26"/>
      <c r="U464" s="23"/>
      <c r="V464" s="23"/>
    </row>
    <row r="465" spans="15:22" x14ac:dyDescent="0.25">
      <c r="O465" s="21"/>
      <c r="P465" s="23"/>
      <c r="Q465" s="24"/>
      <c r="R465" s="24"/>
      <c r="S465" s="25"/>
      <c r="T465" s="26"/>
      <c r="U465" s="23"/>
      <c r="V465" s="23"/>
    </row>
    <row r="466" spans="15:22" x14ac:dyDescent="0.25">
      <c r="O466" s="21"/>
      <c r="P466" s="23"/>
      <c r="Q466" s="24"/>
      <c r="R466" s="24"/>
      <c r="S466" s="25"/>
      <c r="T466" s="26"/>
      <c r="U466" s="23"/>
      <c r="V466" s="23"/>
    </row>
    <row r="467" spans="15:22" x14ac:dyDescent="0.25">
      <c r="O467" s="21"/>
      <c r="P467" s="23"/>
      <c r="Q467" s="24"/>
      <c r="R467" s="24"/>
      <c r="S467" s="25"/>
      <c r="T467" s="26"/>
      <c r="U467" s="23"/>
      <c r="V467" s="23"/>
    </row>
    <row r="468" spans="15:22" x14ac:dyDescent="0.25">
      <c r="O468" s="21"/>
      <c r="P468" s="23"/>
      <c r="Q468" s="24"/>
      <c r="R468" s="24"/>
      <c r="S468" s="25"/>
      <c r="T468" s="26"/>
      <c r="U468" s="23"/>
      <c r="V468" s="23"/>
    </row>
    <row r="469" spans="15:22" x14ac:dyDescent="0.25">
      <c r="O469" s="21"/>
      <c r="P469" s="23"/>
      <c r="Q469" s="24"/>
      <c r="R469" s="24"/>
      <c r="S469" s="25"/>
      <c r="T469" s="26"/>
      <c r="U469" s="23"/>
      <c r="V469" s="23"/>
    </row>
    <row r="470" spans="15:22" x14ac:dyDescent="0.25">
      <c r="O470" s="21"/>
      <c r="P470" s="23"/>
      <c r="Q470" s="24"/>
      <c r="R470" s="24"/>
      <c r="S470" s="25"/>
      <c r="T470" s="26"/>
      <c r="U470" s="23"/>
      <c r="V470" s="23"/>
    </row>
    <row r="471" spans="15:22" x14ac:dyDescent="0.25">
      <c r="O471" s="21"/>
      <c r="P471" s="23"/>
      <c r="Q471" s="24"/>
      <c r="R471" s="24"/>
      <c r="S471" s="25"/>
      <c r="T471" s="26"/>
      <c r="U471" s="23"/>
      <c r="V471" s="23"/>
    </row>
    <row r="472" spans="15:22" x14ac:dyDescent="0.25">
      <c r="O472" s="21"/>
      <c r="P472" s="23"/>
      <c r="Q472" s="24"/>
      <c r="R472" s="24"/>
      <c r="S472" s="25"/>
      <c r="T472" s="26"/>
      <c r="U472" s="23"/>
      <c r="V472" s="23"/>
    </row>
    <row r="473" spans="15:22" x14ac:dyDescent="0.25">
      <c r="O473" s="21"/>
      <c r="P473" s="23"/>
      <c r="Q473" s="24"/>
      <c r="R473" s="24"/>
      <c r="S473" s="25"/>
      <c r="T473" s="26"/>
      <c r="U473" s="23"/>
      <c r="V473" s="23"/>
    </row>
    <row r="474" spans="15:22" x14ac:dyDescent="0.25">
      <c r="O474" s="21"/>
      <c r="P474" s="23"/>
      <c r="Q474" s="24"/>
      <c r="R474" s="24"/>
      <c r="S474" s="25"/>
      <c r="T474" s="26"/>
      <c r="U474" s="23"/>
      <c r="V474" s="23"/>
    </row>
    <row r="475" spans="15:22" x14ac:dyDescent="0.25">
      <c r="O475" s="21"/>
      <c r="P475" s="23"/>
      <c r="Q475" s="24"/>
      <c r="R475" s="24"/>
      <c r="S475" s="25"/>
      <c r="T475" s="26"/>
      <c r="U475" s="23"/>
      <c r="V475" s="23"/>
    </row>
    <row r="476" spans="15:22" x14ac:dyDescent="0.25">
      <c r="O476" s="21"/>
      <c r="P476" s="23"/>
      <c r="Q476" s="24"/>
      <c r="R476" s="24"/>
      <c r="S476" s="25"/>
      <c r="T476" s="26"/>
      <c r="U476" s="23"/>
      <c r="V476" s="23"/>
    </row>
    <row r="477" spans="15:22" x14ac:dyDescent="0.25">
      <c r="O477" s="21"/>
      <c r="P477" s="23"/>
      <c r="Q477" s="24"/>
      <c r="R477" s="24"/>
      <c r="S477" s="25"/>
      <c r="T477" s="26"/>
      <c r="U477" s="23"/>
      <c r="V477" s="23"/>
    </row>
    <row r="478" spans="15:22" x14ac:dyDescent="0.25">
      <c r="O478" s="21"/>
      <c r="P478" s="23"/>
      <c r="Q478" s="24"/>
      <c r="R478" s="24"/>
      <c r="S478" s="25"/>
      <c r="T478" s="26"/>
      <c r="U478" s="23"/>
      <c r="V478" s="23"/>
    </row>
    <row r="479" spans="15:22" x14ac:dyDescent="0.25">
      <c r="O479" s="21"/>
      <c r="P479" s="23"/>
      <c r="Q479" s="24"/>
      <c r="R479" s="24"/>
      <c r="S479" s="25"/>
      <c r="T479" s="26"/>
      <c r="U479" s="23"/>
      <c r="V479" s="23"/>
    </row>
    <row r="480" spans="15:22" x14ac:dyDescent="0.25">
      <c r="O480" s="21"/>
      <c r="P480" s="23"/>
      <c r="Q480" s="24"/>
      <c r="R480" s="24"/>
      <c r="S480" s="25"/>
      <c r="T480" s="26"/>
      <c r="U480" s="23"/>
      <c r="V480" s="23"/>
    </row>
    <row r="481" spans="15:22" x14ac:dyDescent="0.25">
      <c r="O481" s="21"/>
      <c r="P481" s="23"/>
      <c r="Q481" s="24"/>
      <c r="R481" s="24"/>
      <c r="S481" s="25"/>
      <c r="T481" s="26"/>
      <c r="U481" s="23"/>
      <c r="V481" s="23"/>
    </row>
    <row r="482" spans="15:22" x14ac:dyDescent="0.25">
      <c r="O482" s="21"/>
      <c r="P482" s="23"/>
      <c r="Q482" s="24"/>
      <c r="R482" s="24"/>
      <c r="S482" s="25"/>
      <c r="T482" s="26"/>
      <c r="U482" s="23"/>
      <c r="V482" s="23"/>
    </row>
    <row r="483" spans="15:22" x14ac:dyDescent="0.25">
      <c r="O483" s="21"/>
      <c r="P483" s="23"/>
      <c r="Q483" s="24"/>
      <c r="R483" s="24"/>
      <c r="S483" s="25"/>
      <c r="T483" s="26"/>
      <c r="U483" s="23"/>
      <c r="V483" s="23"/>
    </row>
    <row r="484" spans="15:22" x14ac:dyDescent="0.25">
      <c r="O484" s="21"/>
      <c r="P484" s="23"/>
      <c r="Q484" s="24"/>
      <c r="R484" s="24"/>
      <c r="S484" s="25"/>
      <c r="T484" s="26"/>
      <c r="U484" s="23"/>
      <c r="V484" s="23"/>
    </row>
    <row r="485" spans="15:22" x14ac:dyDescent="0.25">
      <c r="O485" s="21"/>
      <c r="P485" s="23"/>
      <c r="Q485" s="24"/>
      <c r="R485" s="24"/>
      <c r="S485" s="25"/>
      <c r="T485" s="26"/>
      <c r="U485" s="23"/>
      <c r="V485" s="23"/>
    </row>
    <row r="486" spans="15:22" x14ac:dyDescent="0.25">
      <c r="O486" s="21"/>
      <c r="P486" s="23"/>
      <c r="Q486" s="24"/>
      <c r="R486" s="24"/>
      <c r="S486" s="25"/>
      <c r="T486" s="26"/>
      <c r="U486" s="23"/>
      <c r="V486" s="23"/>
    </row>
    <row r="487" spans="15:22" x14ac:dyDescent="0.25">
      <c r="O487" s="21"/>
      <c r="P487" s="23"/>
      <c r="Q487" s="24"/>
      <c r="R487" s="24"/>
      <c r="S487" s="25"/>
      <c r="T487" s="26"/>
      <c r="U487" s="23"/>
      <c r="V487" s="23"/>
    </row>
    <row r="488" spans="15:22" x14ac:dyDescent="0.25">
      <c r="O488" s="21"/>
      <c r="P488" s="23"/>
      <c r="Q488" s="24"/>
      <c r="R488" s="24"/>
      <c r="S488" s="25"/>
      <c r="T488" s="26"/>
      <c r="U488" s="23"/>
      <c r="V488" s="23"/>
    </row>
    <row r="489" spans="15:22" x14ac:dyDescent="0.25">
      <c r="O489" s="21"/>
      <c r="P489" s="23"/>
      <c r="Q489" s="24"/>
      <c r="R489" s="24"/>
      <c r="S489" s="25"/>
      <c r="T489" s="26"/>
      <c r="U489" s="23"/>
      <c r="V489" s="23"/>
    </row>
    <row r="490" spans="15:22" x14ac:dyDescent="0.25">
      <c r="O490" s="21"/>
      <c r="P490" s="23"/>
      <c r="Q490" s="24"/>
      <c r="R490" s="24"/>
      <c r="S490" s="25"/>
      <c r="T490" s="26"/>
      <c r="U490" s="23"/>
      <c r="V490" s="23"/>
    </row>
    <row r="491" spans="15:22" x14ac:dyDescent="0.25">
      <c r="O491" s="21"/>
      <c r="P491" s="23"/>
      <c r="Q491" s="24"/>
      <c r="R491" s="24"/>
      <c r="S491" s="25"/>
      <c r="T491" s="26"/>
      <c r="U491" s="23"/>
      <c r="V491" s="23"/>
    </row>
    <row r="492" spans="15:22" x14ac:dyDescent="0.25">
      <c r="O492" s="21"/>
      <c r="P492" s="23"/>
      <c r="Q492" s="24"/>
      <c r="R492" s="24"/>
      <c r="S492" s="25"/>
      <c r="T492" s="26"/>
      <c r="U492" s="23"/>
      <c r="V492" s="23"/>
    </row>
    <row r="493" spans="15:22" x14ac:dyDescent="0.25">
      <c r="O493" s="21"/>
      <c r="P493" s="23"/>
      <c r="Q493" s="24"/>
      <c r="R493" s="24"/>
      <c r="S493" s="25"/>
      <c r="T493" s="26"/>
      <c r="U493" s="23"/>
      <c r="V493" s="23"/>
    </row>
    <row r="494" spans="15:22" x14ac:dyDescent="0.25">
      <c r="O494" s="21"/>
      <c r="P494" s="23"/>
      <c r="Q494" s="24"/>
      <c r="R494" s="24"/>
      <c r="S494" s="25"/>
      <c r="T494" s="26"/>
      <c r="U494" s="23"/>
      <c r="V494" s="23"/>
    </row>
    <row r="495" spans="15:22" x14ac:dyDescent="0.25">
      <c r="O495" s="21"/>
      <c r="P495" s="23"/>
      <c r="Q495" s="24"/>
      <c r="R495" s="24"/>
      <c r="S495" s="25"/>
      <c r="T495" s="26"/>
      <c r="U495" s="23"/>
      <c r="V495" s="23"/>
    </row>
    <row r="496" spans="15:22" x14ac:dyDescent="0.25">
      <c r="O496" s="21"/>
      <c r="P496" s="23"/>
      <c r="Q496" s="24"/>
      <c r="R496" s="24"/>
      <c r="S496" s="25"/>
      <c r="T496" s="26"/>
      <c r="U496" s="23"/>
      <c r="V496" s="23"/>
    </row>
    <row r="497" spans="15:22" x14ac:dyDescent="0.25">
      <c r="O497" s="21"/>
      <c r="P497" s="23"/>
      <c r="Q497" s="24"/>
      <c r="R497" s="24"/>
      <c r="S497" s="25"/>
      <c r="T497" s="26"/>
      <c r="U497" s="23"/>
      <c r="V497" s="23"/>
    </row>
    <row r="498" spans="15:22" x14ac:dyDescent="0.25">
      <c r="O498" s="21"/>
      <c r="P498" s="23"/>
      <c r="Q498" s="24"/>
      <c r="R498" s="24"/>
      <c r="S498" s="25"/>
      <c r="T498" s="26"/>
      <c r="U498" s="23"/>
      <c r="V498" s="23"/>
    </row>
    <row r="499" spans="15:22" x14ac:dyDescent="0.25">
      <c r="O499" s="21"/>
      <c r="P499" s="23"/>
      <c r="Q499" s="24"/>
      <c r="R499" s="24"/>
      <c r="S499" s="25"/>
      <c r="T499" s="26"/>
      <c r="U499" s="23"/>
      <c r="V499" s="23"/>
    </row>
    <row r="500" spans="15:22" x14ac:dyDescent="0.25">
      <c r="O500" s="21"/>
      <c r="P500" s="23"/>
      <c r="Q500" s="24"/>
      <c r="R500" s="24"/>
      <c r="S500" s="25"/>
      <c r="T500" s="26"/>
      <c r="U500" s="23"/>
      <c r="V500" s="23"/>
    </row>
    <row r="501" spans="15:22" x14ac:dyDescent="0.25">
      <c r="O501" s="21"/>
      <c r="P501" s="23"/>
      <c r="Q501" s="24"/>
      <c r="R501" s="24"/>
      <c r="S501" s="25"/>
      <c r="T501" s="26"/>
      <c r="U501" s="23"/>
      <c r="V501" s="23"/>
    </row>
    <row r="502" spans="15:22" x14ac:dyDescent="0.25">
      <c r="O502" s="21"/>
      <c r="P502" s="23"/>
      <c r="Q502" s="24"/>
      <c r="R502" s="24"/>
      <c r="S502" s="25"/>
      <c r="T502" s="26"/>
      <c r="U502" s="23"/>
      <c r="V502" s="23"/>
    </row>
    <row r="503" spans="15:22" x14ac:dyDescent="0.25">
      <c r="O503" s="21"/>
      <c r="P503" s="23"/>
      <c r="Q503" s="24"/>
      <c r="R503" s="24"/>
      <c r="S503" s="25"/>
      <c r="T503" s="26"/>
      <c r="U503" s="23"/>
      <c r="V503" s="23"/>
    </row>
    <row r="504" spans="15:22" x14ac:dyDescent="0.25">
      <c r="O504" s="21"/>
      <c r="P504" s="23"/>
      <c r="Q504" s="24"/>
      <c r="R504" s="24"/>
      <c r="S504" s="25"/>
      <c r="T504" s="26"/>
      <c r="U504" s="23"/>
      <c r="V504" s="23"/>
    </row>
    <row r="505" spans="15:22" x14ac:dyDescent="0.25">
      <c r="O505" s="21"/>
      <c r="P505" s="23"/>
      <c r="Q505" s="24"/>
      <c r="R505" s="24"/>
      <c r="S505" s="25"/>
      <c r="T505" s="26"/>
      <c r="U505" s="23"/>
      <c r="V505" s="23"/>
    </row>
    <row r="506" spans="15:22" x14ac:dyDescent="0.25">
      <c r="O506" s="21"/>
      <c r="P506" s="23"/>
      <c r="Q506" s="24"/>
      <c r="R506" s="24"/>
      <c r="S506" s="25"/>
      <c r="T506" s="26"/>
      <c r="U506" s="23"/>
      <c r="V506" s="23"/>
    </row>
    <row r="507" spans="15:22" x14ac:dyDescent="0.25">
      <c r="O507" s="21"/>
      <c r="P507" s="23"/>
      <c r="Q507" s="24"/>
      <c r="R507" s="24"/>
      <c r="S507" s="25"/>
      <c r="T507" s="26"/>
      <c r="U507" s="23"/>
      <c r="V507" s="23"/>
    </row>
    <row r="508" spans="15:22" x14ac:dyDescent="0.25">
      <c r="O508" s="21"/>
      <c r="P508" s="23"/>
      <c r="Q508" s="24"/>
      <c r="R508" s="24"/>
      <c r="S508" s="25"/>
      <c r="T508" s="26"/>
      <c r="U508" s="23"/>
      <c r="V508" s="23"/>
    </row>
    <row r="509" spans="15:22" x14ac:dyDescent="0.25">
      <c r="O509" s="21"/>
      <c r="P509" s="23"/>
      <c r="Q509" s="24"/>
      <c r="R509" s="24"/>
      <c r="S509" s="25"/>
      <c r="T509" s="26"/>
      <c r="U509" s="23"/>
      <c r="V509" s="23"/>
    </row>
    <row r="510" spans="15:22" x14ac:dyDescent="0.25">
      <c r="O510" s="21"/>
      <c r="P510" s="23"/>
      <c r="Q510" s="24"/>
      <c r="R510" s="24"/>
      <c r="S510" s="25"/>
      <c r="T510" s="26"/>
      <c r="U510" s="23"/>
      <c r="V510" s="23"/>
    </row>
    <row r="511" spans="15:22" x14ac:dyDescent="0.25">
      <c r="O511" s="21"/>
      <c r="P511" s="23"/>
      <c r="Q511" s="24"/>
      <c r="R511" s="24"/>
      <c r="S511" s="25"/>
      <c r="T511" s="26"/>
      <c r="U511" s="23"/>
      <c r="V511" s="23"/>
    </row>
    <row r="512" spans="15:22" x14ac:dyDescent="0.25">
      <c r="O512" s="21"/>
      <c r="P512" s="23"/>
      <c r="Q512" s="24"/>
      <c r="R512" s="24"/>
      <c r="S512" s="25"/>
      <c r="T512" s="26"/>
      <c r="U512" s="23"/>
      <c r="V512" s="23"/>
    </row>
    <row r="513" spans="15:22" x14ac:dyDescent="0.25">
      <c r="O513" s="21"/>
      <c r="P513" s="23"/>
      <c r="Q513" s="24"/>
      <c r="R513" s="24"/>
      <c r="S513" s="25"/>
      <c r="T513" s="26"/>
      <c r="U513" s="23"/>
      <c r="V513" s="23"/>
    </row>
    <row r="514" spans="15:22" x14ac:dyDescent="0.25">
      <c r="O514" s="21"/>
      <c r="P514" s="23"/>
      <c r="Q514" s="24"/>
      <c r="R514" s="24"/>
      <c r="S514" s="25"/>
      <c r="T514" s="26"/>
      <c r="U514" s="23"/>
      <c r="V514" s="23"/>
    </row>
    <row r="515" spans="15:22" x14ac:dyDescent="0.25">
      <c r="O515" s="21"/>
      <c r="P515" s="23"/>
      <c r="Q515" s="24"/>
      <c r="R515" s="24"/>
      <c r="S515" s="25"/>
      <c r="T515" s="26"/>
      <c r="U515" s="23"/>
      <c r="V515" s="23"/>
    </row>
    <row r="516" spans="15:22" x14ac:dyDescent="0.25">
      <c r="O516" s="21"/>
      <c r="P516" s="23"/>
      <c r="Q516" s="24"/>
      <c r="R516" s="24"/>
      <c r="S516" s="25"/>
      <c r="T516" s="26"/>
      <c r="U516" s="23"/>
      <c r="V516" s="23"/>
    </row>
    <row r="517" spans="15:22" x14ac:dyDescent="0.25">
      <c r="O517" s="21"/>
      <c r="P517" s="23"/>
      <c r="Q517" s="24"/>
      <c r="R517" s="24"/>
      <c r="S517" s="25"/>
      <c r="T517" s="26"/>
      <c r="U517" s="23"/>
      <c r="V517" s="23"/>
    </row>
    <row r="518" spans="15:22" x14ac:dyDescent="0.25">
      <c r="O518" s="21"/>
      <c r="P518" s="23"/>
      <c r="Q518" s="24"/>
      <c r="R518" s="24"/>
      <c r="S518" s="25"/>
      <c r="T518" s="26"/>
      <c r="U518" s="23"/>
      <c r="V518" s="23"/>
    </row>
    <row r="519" spans="15:22" x14ac:dyDescent="0.25">
      <c r="O519" s="21"/>
      <c r="P519" s="23"/>
      <c r="Q519" s="24"/>
      <c r="R519" s="24"/>
      <c r="S519" s="25"/>
      <c r="T519" s="26"/>
      <c r="U519" s="23"/>
      <c r="V519" s="23"/>
    </row>
    <row r="520" spans="15:22" x14ac:dyDescent="0.25">
      <c r="O520" s="21"/>
      <c r="P520" s="23"/>
      <c r="Q520" s="24"/>
      <c r="R520" s="24"/>
      <c r="S520" s="25"/>
      <c r="T520" s="26"/>
      <c r="U520" s="23"/>
      <c r="V520" s="23"/>
    </row>
    <row r="521" spans="15:22" x14ac:dyDescent="0.25">
      <c r="O521" s="21"/>
      <c r="P521" s="23"/>
      <c r="Q521" s="24"/>
      <c r="R521" s="24"/>
      <c r="S521" s="25"/>
      <c r="T521" s="26"/>
      <c r="U521" s="23"/>
      <c r="V521" s="23"/>
    </row>
    <row r="522" spans="15:22" x14ac:dyDescent="0.25">
      <c r="O522" s="21"/>
      <c r="P522" s="23"/>
      <c r="Q522" s="24"/>
      <c r="R522" s="24"/>
      <c r="S522" s="25"/>
      <c r="T522" s="26"/>
      <c r="U522" s="23"/>
      <c r="V522" s="23"/>
    </row>
    <row r="523" spans="15:22" x14ac:dyDescent="0.25">
      <c r="O523" s="21"/>
      <c r="P523" s="23"/>
      <c r="Q523" s="24"/>
      <c r="R523" s="24"/>
      <c r="S523" s="25"/>
      <c r="T523" s="26"/>
      <c r="U523" s="23"/>
      <c r="V523" s="23"/>
    </row>
    <row r="524" spans="15:22" x14ac:dyDescent="0.25">
      <c r="O524" s="21"/>
      <c r="P524" s="23"/>
      <c r="Q524" s="24"/>
      <c r="R524" s="24"/>
      <c r="S524" s="25"/>
      <c r="T524" s="26"/>
      <c r="U524" s="23"/>
      <c r="V524" s="23"/>
    </row>
    <row r="525" spans="15:22" x14ac:dyDescent="0.25">
      <c r="O525" s="21"/>
      <c r="P525" s="23"/>
      <c r="Q525" s="24"/>
      <c r="R525" s="24"/>
      <c r="S525" s="25"/>
      <c r="T525" s="26"/>
      <c r="U525" s="23"/>
      <c r="V525" s="23"/>
    </row>
    <row r="526" spans="15:22" x14ac:dyDescent="0.25">
      <c r="O526" s="21"/>
      <c r="P526" s="23"/>
      <c r="Q526" s="24"/>
      <c r="R526" s="24"/>
      <c r="S526" s="25"/>
      <c r="T526" s="26"/>
      <c r="U526" s="23"/>
      <c r="V526" s="23"/>
    </row>
    <row r="527" spans="15:22" x14ac:dyDescent="0.25">
      <c r="O527" s="21"/>
      <c r="P527" s="23"/>
      <c r="Q527" s="24"/>
      <c r="R527" s="24"/>
      <c r="S527" s="25"/>
      <c r="T527" s="26"/>
      <c r="U527" s="23"/>
      <c r="V527" s="23"/>
    </row>
    <row r="528" spans="15:22" x14ac:dyDescent="0.25">
      <c r="O528" s="21"/>
      <c r="P528" s="23"/>
      <c r="Q528" s="24"/>
      <c r="R528" s="24"/>
      <c r="S528" s="25"/>
      <c r="T528" s="26"/>
      <c r="U528" s="23"/>
      <c r="V528" s="23"/>
    </row>
    <row r="529" spans="15:22" x14ac:dyDescent="0.25">
      <c r="O529" s="21"/>
      <c r="P529" s="23"/>
      <c r="Q529" s="24"/>
      <c r="R529" s="24"/>
      <c r="S529" s="25"/>
      <c r="T529" s="26"/>
      <c r="U529" s="23"/>
      <c r="V529" s="23"/>
    </row>
    <row r="530" spans="15:22" x14ac:dyDescent="0.25">
      <c r="O530" s="21"/>
      <c r="P530" s="23"/>
      <c r="Q530" s="24"/>
      <c r="R530" s="24"/>
      <c r="S530" s="25"/>
      <c r="T530" s="26"/>
      <c r="U530" s="23"/>
      <c r="V530" s="23"/>
    </row>
    <row r="531" spans="15:22" x14ac:dyDescent="0.25">
      <c r="O531" s="21"/>
      <c r="P531" s="23"/>
      <c r="Q531" s="24"/>
      <c r="R531" s="24"/>
      <c r="S531" s="25"/>
      <c r="T531" s="26"/>
      <c r="U531" s="23"/>
      <c r="V531" s="23"/>
    </row>
    <row r="532" spans="15:22" x14ac:dyDescent="0.25">
      <c r="O532" s="21"/>
      <c r="P532" s="23"/>
      <c r="Q532" s="24"/>
      <c r="R532" s="24"/>
      <c r="S532" s="25"/>
      <c r="T532" s="26"/>
      <c r="U532" s="23"/>
      <c r="V532" s="23"/>
    </row>
    <row r="533" spans="15:22" x14ac:dyDescent="0.25">
      <c r="O533" s="21"/>
      <c r="P533" s="23"/>
      <c r="Q533" s="24"/>
      <c r="R533" s="24"/>
      <c r="S533" s="25"/>
      <c r="T533" s="26"/>
      <c r="U533" s="23"/>
      <c r="V533" s="23"/>
    </row>
    <row r="534" spans="15:22" x14ac:dyDescent="0.25">
      <c r="O534" s="21"/>
      <c r="P534" s="23"/>
      <c r="Q534" s="24"/>
      <c r="R534" s="24"/>
      <c r="S534" s="25"/>
      <c r="T534" s="26"/>
      <c r="U534" s="23"/>
      <c r="V534" s="23"/>
    </row>
    <row r="535" spans="15:22" x14ac:dyDescent="0.25">
      <c r="O535" s="21"/>
      <c r="P535" s="23"/>
      <c r="Q535" s="24"/>
      <c r="R535" s="24"/>
      <c r="S535" s="25"/>
      <c r="T535" s="26"/>
      <c r="U535" s="23"/>
      <c r="V535" s="23"/>
    </row>
    <row r="536" spans="15:22" x14ac:dyDescent="0.25">
      <c r="O536" s="21"/>
      <c r="P536" s="23"/>
      <c r="Q536" s="24"/>
      <c r="R536" s="24"/>
      <c r="S536" s="25"/>
      <c r="T536" s="26"/>
      <c r="U536" s="23"/>
      <c r="V536" s="23"/>
    </row>
    <row r="537" spans="15:22" x14ac:dyDescent="0.25">
      <c r="O537" s="21"/>
      <c r="P537" s="23"/>
      <c r="Q537" s="24"/>
      <c r="R537" s="24"/>
      <c r="S537" s="25"/>
      <c r="T537" s="26"/>
      <c r="U537" s="23"/>
      <c r="V537" s="23"/>
    </row>
    <row r="538" spans="15:22" x14ac:dyDescent="0.25">
      <c r="O538" s="21"/>
      <c r="P538" s="23"/>
      <c r="Q538" s="24"/>
      <c r="R538" s="24"/>
      <c r="S538" s="25"/>
      <c r="T538" s="26"/>
      <c r="U538" s="23"/>
      <c r="V538" s="23"/>
    </row>
    <row r="539" spans="15:22" x14ac:dyDescent="0.25">
      <c r="O539" s="21"/>
      <c r="P539" s="23"/>
      <c r="Q539" s="24"/>
      <c r="R539" s="24"/>
      <c r="S539" s="25"/>
      <c r="T539" s="26"/>
      <c r="U539" s="23"/>
      <c r="V539" s="23"/>
    </row>
    <row r="540" spans="15:22" x14ac:dyDescent="0.25">
      <c r="O540" s="21"/>
      <c r="P540" s="23"/>
      <c r="Q540" s="24"/>
      <c r="R540" s="24"/>
      <c r="S540" s="25"/>
      <c r="T540" s="26"/>
      <c r="U540" s="23"/>
      <c r="V540" s="23"/>
    </row>
    <row r="541" spans="15:22" x14ac:dyDescent="0.25">
      <c r="O541" s="21"/>
      <c r="P541" s="23"/>
      <c r="Q541" s="24"/>
      <c r="R541" s="24"/>
      <c r="S541" s="25"/>
      <c r="T541" s="26"/>
      <c r="U541" s="23"/>
      <c r="V541" s="23"/>
    </row>
    <row r="542" spans="15:22" x14ac:dyDescent="0.25">
      <c r="O542" s="21"/>
      <c r="P542" s="23"/>
      <c r="Q542" s="24"/>
      <c r="R542" s="24"/>
      <c r="S542" s="25"/>
      <c r="T542" s="26"/>
      <c r="U542" s="23"/>
      <c r="V542" s="23"/>
    </row>
    <row r="543" spans="15:22" x14ac:dyDescent="0.25">
      <c r="O543" s="21"/>
      <c r="P543" s="23"/>
      <c r="Q543" s="24"/>
      <c r="R543" s="24"/>
      <c r="S543" s="25"/>
      <c r="T543" s="26"/>
      <c r="U543" s="23"/>
      <c r="V543" s="23"/>
    </row>
    <row r="544" spans="15:22" x14ac:dyDescent="0.25">
      <c r="O544" s="21"/>
      <c r="P544" s="23"/>
      <c r="Q544" s="24"/>
      <c r="R544" s="24"/>
      <c r="S544" s="25"/>
      <c r="T544" s="26"/>
      <c r="U544" s="23"/>
      <c r="V544" s="23"/>
    </row>
    <row r="545" spans="15:22" x14ac:dyDescent="0.25">
      <c r="O545" s="21"/>
      <c r="P545" s="23"/>
      <c r="Q545" s="24"/>
      <c r="R545" s="24"/>
      <c r="S545" s="25"/>
      <c r="T545" s="26"/>
      <c r="U545" s="23"/>
      <c r="V545" s="23"/>
    </row>
    <row r="546" spans="15:22" x14ac:dyDescent="0.25">
      <c r="O546" s="21"/>
      <c r="P546" s="23"/>
      <c r="Q546" s="24"/>
      <c r="R546" s="24"/>
      <c r="S546" s="25"/>
      <c r="T546" s="26"/>
      <c r="U546" s="23"/>
      <c r="V546" s="23"/>
    </row>
    <row r="547" spans="15:22" x14ac:dyDescent="0.25">
      <c r="O547" s="21"/>
      <c r="P547" s="23"/>
      <c r="Q547" s="24"/>
      <c r="R547" s="24"/>
      <c r="S547" s="25"/>
      <c r="T547" s="26"/>
      <c r="U547" s="23"/>
      <c r="V547" s="23"/>
    </row>
    <row r="548" spans="15:22" x14ac:dyDescent="0.25">
      <c r="O548" s="21"/>
      <c r="P548" s="23"/>
      <c r="Q548" s="24"/>
      <c r="R548" s="24"/>
      <c r="S548" s="25"/>
      <c r="T548" s="26"/>
      <c r="U548" s="23"/>
      <c r="V548" s="23"/>
    </row>
    <row r="549" spans="15:22" x14ac:dyDescent="0.25">
      <c r="O549" s="21"/>
      <c r="P549" s="23"/>
      <c r="Q549" s="24"/>
      <c r="R549" s="24"/>
      <c r="S549" s="25"/>
      <c r="T549" s="26"/>
      <c r="U549" s="23"/>
      <c r="V549" s="23"/>
    </row>
    <row r="550" spans="15:22" x14ac:dyDescent="0.25">
      <c r="O550" s="21"/>
      <c r="P550" s="23"/>
      <c r="Q550" s="24"/>
      <c r="R550" s="24"/>
      <c r="S550" s="25"/>
      <c r="T550" s="26"/>
      <c r="U550" s="23"/>
      <c r="V550" s="23"/>
    </row>
    <row r="551" spans="15:22" x14ac:dyDescent="0.25">
      <c r="O551" s="21"/>
      <c r="P551" s="23"/>
      <c r="Q551" s="24"/>
      <c r="R551" s="24"/>
      <c r="S551" s="25"/>
      <c r="T551" s="26"/>
      <c r="U551" s="23"/>
      <c r="V551" s="23"/>
    </row>
    <row r="552" spans="15:22" x14ac:dyDescent="0.25">
      <c r="O552" s="21"/>
      <c r="P552" s="23"/>
      <c r="Q552" s="24"/>
      <c r="R552" s="24"/>
      <c r="S552" s="25"/>
      <c r="T552" s="26"/>
      <c r="U552" s="23"/>
      <c r="V552" s="23"/>
    </row>
    <row r="553" spans="15:22" x14ac:dyDescent="0.25">
      <c r="O553" s="21"/>
      <c r="P553" s="23"/>
      <c r="Q553" s="24"/>
      <c r="R553" s="24"/>
      <c r="S553" s="25"/>
      <c r="T553" s="26"/>
      <c r="U553" s="23"/>
      <c r="V553" s="23"/>
    </row>
    <row r="554" spans="15:22" x14ac:dyDescent="0.25">
      <c r="O554" s="21"/>
      <c r="P554" s="23"/>
      <c r="Q554" s="24"/>
      <c r="R554" s="24"/>
      <c r="S554" s="25"/>
      <c r="T554" s="26"/>
      <c r="U554" s="23"/>
      <c r="V554" s="23"/>
    </row>
    <row r="555" spans="15:22" x14ac:dyDescent="0.25">
      <c r="O555" s="21"/>
      <c r="P555" s="23"/>
      <c r="Q555" s="24"/>
      <c r="R555" s="24"/>
      <c r="S555" s="25"/>
      <c r="T555" s="26"/>
      <c r="U555" s="23"/>
      <c r="V555" s="23"/>
    </row>
    <row r="556" spans="15:22" x14ac:dyDescent="0.25">
      <c r="O556" s="21"/>
      <c r="P556" s="23"/>
      <c r="Q556" s="24"/>
      <c r="R556" s="24"/>
      <c r="S556" s="25"/>
      <c r="T556" s="26"/>
      <c r="U556" s="23"/>
      <c r="V556" s="23"/>
    </row>
    <row r="557" spans="15:22" x14ac:dyDescent="0.25">
      <c r="O557" s="21"/>
      <c r="P557" s="23"/>
      <c r="Q557" s="24"/>
      <c r="R557" s="24"/>
      <c r="S557" s="25"/>
      <c r="T557" s="26"/>
      <c r="U557" s="23"/>
      <c r="V557" s="23"/>
    </row>
    <row r="558" spans="15:22" x14ac:dyDescent="0.25">
      <c r="O558" s="21"/>
      <c r="P558" s="23"/>
      <c r="Q558" s="24"/>
      <c r="R558" s="24"/>
      <c r="S558" s="25"/>
      <c r="T558" s="26"/>
      <c r="U558" s="23"/>
      <c r="V558" s="23"/>
    </row>
    <row r="559" spans="15:22" x14ac:dyDescent="0.25">
      <c r="O559" s="21"/>
      <c r="P559" s="23"/>
      <c r="Q559" s="24"/>
      <c r="R559" s="24"/>
      <c r="S559" s="25"/>
      <c r="T559" s="26"/>
      <c r="U559" s="23"/>
      <c r="V559" s="23"/>
    </row>
    <row r="560" spans="15:22" x14ac:dyDescent="0.25">
      <c r="O560" s="21"/>
      <c r="P560" s="23"/>
      <c r="Q560" s="24"/>
      <c r="R560" s="24"/>
      <c r="S560" s="25"/>
      <c r="T560" s="26"/>
      <c r="U560" s="23"/>
      <c r="V560" s="23"/>
    </row>
    <row r="561" spans="15:22" x14ac:dyDescent="0.25">
      <c r="O561" s="21"/>
      <c r="P561" s="23"/>
      <c r="Q561" s="24"/>
      <c r="R561" s="24"/>
      <c r="S561" s="25"/>
      <c r="T561" s="26"/>
      <c r="U561" s="23"/>
      <c r="V561" s="23"/>
    </row>
    <row r="562" spans="15:22" x14ac:dyDescent="0.25">
      <c r="O562" s="21"/>
      <c r="P562" s="23"/>
      <c r="Q562" s="24"/>
      <c r="R562" s="24"/>
      <c r="S562" s="25"/>
      <c r="T562" s="26"/>
      <c r="U562" s="23"/>
      <c r="V562" s="23"/>
    </row>
    <row r="563" spans="15:22" x14ac:dyDescent="0.25">
      <c r="O563" s="21"/>
      <c r="P563" s="23"/>
      <c r="Q563" s="24"/>
      <c r="R563" s="24"/>
      <c r="S563" s="25"/>
      <c r="T563" s="26"/>
      <c r="U563" s="23"/>
      <c r="V563" s="23"/>
    </row>
  </sheetData>
  <autoFilter ref="A1:M263">
    <filterColumn colId="9">
      <filters>
        <filter val="FCC"/>
      </filters>
    </filterColumn>
    <sortState ref="A2:M263">
      <sortCondition ref="B1"/>
    </sortState>
  </autoFilter>
  <sortState ref="M270:V338">
    <sortCondition ref="T268"/>
  </sortState>
  <mergeCells count="2">
    <mergeCell ref="X266:AB266"/>
    <mergeCell ref="X295:AB295"/>
  </mergeCells>
  <conditionalFormatting sqref="J2:J263">
    <cfRule type="containsText" dxfId="23" priority="7" operator="containsText" text="bcc+fcc">
      <formula>NOT(ISERROR(SEARCH("bcc+fcc",J2)))</formula>
    </cfRule>
    <cfRule type="containsText" dxfId="22" priority="8" operator="containsText" text="BCC">
      <formula>NOT(ISERROR(SEARCH("BCC",J2)))</formula>
    </cfRule>
    <cfRule type="containsText" dxfId="21" priority="9" operator="containsText" text="FCC">
      <formula>NOT(ISERROR(SEARCH("FCC",J2)))</formula>
    </cfRule>
  </conditionalFormatting>
  <conditionalFormatting sqref="J1">
    <cfRule type="containsText" dxfId="20" priority="4" operator="containsText" text="bcc+fcc">
      <formula>NOT(ISERROR(SEARCH("bcc+fcc",J1)))</formula>
    </cfRule>
    <cfRule type="containsText" dxfId="19" priority="5" operator="containsText" text="BCC">
      <formula>NOT(ISERROR(SEARCH("BCC",J1)))</formula>
    </cfRule>
    <cfRule type="containsText" dxfId="18" priority="6" operator="containsText" text="FCC">
      <formula>NOT(ISERROR(SEARCH("FCC",J1)))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36"/>
  <sheetViews>
    <sheetView topLeftCell="M1" zoomScale="85" zoomScaleNormal="85" workbookViewId="0">
      <pane ySplit="1" topLeftCell="A192" activePane="bottomLeft" state="frozen"/>
      <selection pane="bottomLeft" activeCell="R214" sqref="R167:R214"/>
    </sheetView>
  </sheetViews>
  <sheetFormatPr defaultRowHeight="15" x14ac:dyDescent="0.25"/>
  <cols>
    <col min="1" max="1" width="26.85546875" style="16" bestFit="1" customWidth="1"/>
    <col min="2" max="9" width="9.140625" style="16"/>
    <col min="10" max="10" width="9.140625" hidden="1" customWidth="1"/>
    <col min="11" max="11" width="9.140625" style="16"/>
    <col min="13" max="13" width="13.7109375" customWidth="1"/>
    <col min="14" max="14" width="26.140625" bestFit="1" customWidth="1"/>
  </cols>
  <sheetData>
    <row r="1" spans="1:13" s="2" customFormat="1" ht="18" thickBot="1" x14ac:dyDescent="0.35">
      <c r="A1" s="16" t="s">
        <v>608</v>
      </c>
      <c r="B1" s="16" t="s">
        <v>609</v>
      </c>
      <c r="C1" s="16" t="s">
        <v>610</v>
      </c>
      <c r="D1" s="16" t="s">
        <v>623</v>
      </c>
      <c r="E1" s="16" t="s">
        <v>611</v>
      </c>
      <c r="F1" s="16" t="s">
        <v>612</v>
      </c>
      <c r="G1" s="16" t="s">
        <v>613</v>
      </c>
      <c r="H1" s="16" t="s">
        <v>624</v>
      </c>
      <c r="I1" s="16" t="s">
        <v>614</v>
      </c>
      <c r="J1" s="3" t="s">
        <v>714</v>
      </c>
      <c r="K1" s="16" t="s">
        <v>615</v>
      </c>
    </row>
    <row r="2" spans="1:13" ht="15.75" hidden="1" thickTop="1" x14ac:dyDescent="0.25">
      <c r="A2" t="s">
        <v>514</v>
      </c>
      <c r="B2">
        <v>7</v>
      </c>
      <c r="C2">
        <v>6.0895419999999998</v>
      </c>
      <c r="D2">
        <v>0.148782</v>
      </c>
      <c r="E2">
        <v>13.381607000000001</v>
      </c>
      <c r="F2">
        <v>1836.2</v>
      </c>
      <c r="G2">
        <v>-13.231999999999999</v>
      </c>
      <c r="H2">
        <f t="shared" ref="H2" si="0">(F2*E2)/(1000*ABS(G2))</f>
        <v>1.8569609109280534</v>
      </c>
      <c r="I2" t="s">
        <v>397</v>
      </c>
      <c r="J2" t="s">
        <v>698</v>
      </c>
      <c r="K2" t="s">
        <v>367</v>
      </c>
    </row>
    <row r="3" spans="1:13" ht="15.75" thickTop="1" x14ac:dyDescent="0.25">
      <c r="A3" s="16" t="s">
        <v>554</v>
      </c>
      <c r="B3" s="19">
        <v>5.5</v>
      </c>
      <c r="C3" s="17">
        <v>2.3104619999999998</v>
      </c>
      <c r="D3" s="17">
        <v>0.36369600000000002</v>
      </c>
      <c r="E3" s="18">
        <v>11.526289</v>
      </c>
      <c r="F3" s="20">
        <v>3155.5</v>
      </c>
      <c r="G3" s="19">
        <v>-6.625</v>
      </c>
      <c r="H3" s="19">
        <f t="shared" ref="H3:H34" si="1">(F3*E3)/(1000*ABS(G3))</f>
        <v>5.4899931984150943</v>
      </c>
      <c r="I3" s="16" t="s">
        <v>1</v>
      </c>
      <c r="J3" t="s">
        <v>631</v>
      </c>
      <c r="K3" s="16" t="s">
        <v>551</v>
      </c>
      <c r="M3" s="4"/>
    </row>
    <row r="4" spans="1:13" x14ac:dyDescent="0.25">
      <c r="A4" s="16" t="s">
        <v>554</v>
      </c>
      <c r="B4" s="19">
        <v>5.5</v>
      </c>
      <c r="C4" s="17">
        <v>2.3104619999999998</v>
      </c>
      <c r="D4" s="17">
        <v>0.36369600000000002</v>
      </c>
      <c r="E4" s="18">
        <v>11.526289</v>
      </c>
      <c r="F4" s="20">
        <v>3155.5</v>
      </c>
      <c r="G4" s="19">
        <v>-6.625</v>
      </c>
      <c r="H4" s="19">
        <f t="shared" si="1"/>
        <v>5.4899931984150943</v>
      </c>
      <c r="I4" s="16" t="s">
        <v>1</v>
      </c>
      <c r="J4" t="s">
        <v>631</v>
      </c>
      <c r="K4" s="16" t="s">
        <v>552</v>
      </c>
    </row>
    <row r="5" spans="1:13" x14ac:dyDescent="0.25">
      <c r="A5" s="16" t="s">
        <v>554</v>
      </c>
      <c r="B5" s="19">
        <v>5.5</v>
      </c>
      <c r="C5" s="17">
        <v>2.3104619999999998</v>
      </c>
      <c r="D5" s="17">
        <v>0.36369600000000002</v>
      </c>
      <c r="E5" s="18">
        <v>11.526289</v>
      </c>
      <c r="F5" s="20">
        <v>3155.5</v>
      </c>
      <c r="G5" s="19">
        <v>-6.625</v>
      </c>
      <c r="H5" s="19">
        <f t="shared" si="1"/>
        <v>5.4899931984150943</v>
      </c>
      <c r="I5" s="16" t="s">
        <v>553</v>
      </c>
      <c r="J5" t="s">
        <v>631</v>
      </c>
      <c r="K5" s="16" t="s">
        <v>552</v>
      </c>
    </row>
    <row r="6" spans="1:13" x14ac:dyDescent="0.25">
      <c r="A6" s="16" t="s">
        <v>550</v>
      </c>
      <c r="B6" s="19">
        <v>5.4</v>
      </c>
      <c r="C6" s="17">
        <v>3.148018</v>
      </c>
      <c r="D6" s="17">
        <v>0.34339500000000001</v>
      </c>
      <c r="E6" s="18">
        <v>13.381607000000001</v>
      </c>
      <c r="F6" s="20">
        <v>2961</v>
      </c>
      <c r="G6" s="19">
        <v>-4.6879999999999997</v>
      </c>
      <c r="H6" s="19">
        <f t="shared" si="1"/>
        <v>8.4519919639505119</v>
      </c>
      <c r="I6" s="16" t="s">
        <v>1</v>
      </c>
      <c r="J6" t="s">
        <v>631</v>
      </c>
      <c r="K6" s="16" t="s">
        <v>551</v>
      </c>
    </row>
    <row r="7" spans="1:13" x14ac:dyDescent="0.25">
      <c r="A7" s="16" t="s">
        <v>550</v>
      </c>
      <c r="B7" s="19">
        <v>5.4</v>
      </c>
      <c r="C7" s="17">
        <v>3.148018</v>
      </c>
      <c r="D7" s="17">
        <v>0.34339500000000001</v>
      </c>
      <c r="E7" s="18">
        <v>13.381607000000001</v>
      </c>
      <c r="F7" s="20">
        <v>2961</v>
      </c>
      <c r="G7" s="19">
        <v>-4.6879999999999997</v>
      </c>
      <c r="H7" s="19">
        <f t="shared" si="1"/>
        <v>8.4519919639505119</v>
      </c>
      <c r="I7" s="16" t="s">
        <v>1</v>
      </c>
      <c r="J7" t="s">
        <v>631</v>
      </c>
      <c r="K7" s="16" t="s">
        <v>552</v>
      </c>
    </row>
    <row r="8" spans="1:13" x14ac:dyDescent="0.25">
      <c r="A8" s="16" t="s">
        <v>550</v>
      </c>
      <c r="B8" s="19">
        <v>5.4</v>
      </c>
      <c r="C8" s="17">
        <v>3.148018</v>
      </c>
      <c r="D8" s="17">
        <v>0.34339500000000001</v>
      </c>
      <c r="E8" s="18">
        <v>13.381607000000001</v>
      </c>
      <c r="F8" s="20">
        <v>2961</v>
      </c>
      <c r="G8" s="19">
        <v>-4.6879999999999997</v>
      </c>
      <c r="H8" s="19">
        <f t="shared" si="1"/>
        <v>8.4519919639505119</v>
      </c>
      <c r="I8" s="16" t="s">
        <v>553</v>
      </c>
      <c r="J8" t="s">
        <v>631</v>
      </c>
      <c r="K8" s="16" t="s">
        <v>552</v>
      </c>
    </row>
    <row r="9" spans="1:13" x14ac:dyDescent="0.25">
      <c r="A9" s="16" t="s">
        <v>528</v>
      </c>
      <c r="B9" s="19">
        <v>4.4000000000000004</v>
      </c>
      <c r="C9" s="17">
        <v>3.5665439999999999</v>
      </c>
      <c r="D9" s="17">
        <v>4.8415E-2</v>
      </c>
      <c r="E9" s="18">
        <v>13.381607000000001</v>
      </c>
      <c r="F9" s="20">
        <v>2219.8645999999999</v>
      </c>
      <c r="G9" s="19">
        <v>-13.36</v>
      </c>
      <c r="H9" s="19">
        <f t="shared" si="1"/>
        <v>2.2234547657494161</v>
      </c>
      <c r="I9" s="16" t="s">
        <v>1</v>
      </c>
      <c r="J9" t="s">
        <v>631</v>
      </c>
      <c r="K9" s="16" t="s">
        <v>526</v>
      </c>
    </row>
    <row r="10" spans="1:13" x14ac:dyDescent="0.25">
      <c r="A10" s="16" t="s">
        <v>532</v>
      </c>
      <c r="B10" s="19">
        <v>4.2</v>
      </c>
      <c r="C10" s="17">
        <v>3.5798839999999998</v>
      </c>
      <c r="D10" s="17">
        <v>8.6845000000000006E-2</v>
      </c>
      <c r="E10" s="18">
        <v>12.511502</v>
      </c>
      <c r="F10" s="20">
        <v>2136.2646</v>
      </c>
      <c r="G10" s="19">
        <v>-15.04</v>
      </c>
      <c r="H10" s="19">
        <f t="shared" si="1"/>
        <v>1.7771196020897075</v>
      </c>
      <c r="I10" s="16" t="s">
        <v>522</v>
      </c>
      <c r="J10" t="s">
        <v>631</v>
      </c>
      <c r="K10" s="16" t="s">
        <v>520</v>
      </c>
    </row>
    <row r="11" spans="1:13" x14ac:dyDescent="0.25">
      <c r="A11" s="16" t="s">
        <v>358</v>
      </c>
      <c r="B11" s="19">
        <v>7.4444439999999998</v>
      </c>
      <c r="C11" s="17">
        <v>3.588117</v>
      </c>
      <c r="D11" s="17">
        <v>0.10237599999999999</v>
      </c>
      <c r="E11" s="18">
        <v>9.6005920000000007</v>
      </c>
      <c r="F11" s="20">
        <v>1873.174111</v>
      </c>
      <c r="G11" s="19">
        <v>-5.020912</v>
      </c>
      <c r="H11" s="19">
        <f t="shared" si="1"/>
        <v>3.5817358250201785</v>
      </c>
      <c r="I11" s="16" t="s">
        <v>1</v>
      </c>
      <c r="J11" t="s">
        <v>631</v>
      </c>
      <c r="K11" s="16" t="s">
        <v>359</v>
      </c>
    </row>
    <row r="12" spans="1:13" x14ac:dyDescent="0.25">
      <c r="A12" s="16" t="s">
        <v>527</v>
      </c>
      <c r="B12" s="19">
        <v>4.5555560000000002</v>
      </c>
      <c r="C12" s="17">
        <v>3.734899</v>
      </c>
      <c r="D12" s="17">
        <v>4.9758999999999998E-2</v>
      </c>
      <c r="E12" s="18">
        <v>13.14594</v>
      </c>
      <c r="F12" s="20">
        <v>2362.8136669999999</v>
      </c>
      <c r="G12" s="19">
        <v>-8.2765430000000002</v>
      </c>
      <c r="H12" s="19">
        <f t="shared" si="1"/>
        <v>3.7529445201410758</v>
      </c>
      <c r="I12" s="16" t="s">
        <v>1</v>
      </c>
      <c r="J12" t="s">
        <v>631</v>
      </c>
      <c r="K12" s="16" t="s">
        <v>526</v>
      </c>
    </row>
    <row r="13" spans="1:13" x14ac:dyDescent="0.25">
      <c r="A13" s="16" t="s">
        <v>360</v>
      </c>
      <c r="B13" s="19">
        <v>7.375</v>
      </c>
      <c r="C13" s="17">
        <v>3.752024</v>
      </c>
      <c r="D13" s="17">
        <v>0.10312300000000001</v>
      </c>
      <c r="E13" s="18">
        <v>9.8275509999999997</v>
      </c>
      <c r="F13" s="20">
        <v>1858.488938</v>
      </c>
      <c r="G13" s="19">
        <v>-5.6015620000000004</v>
      </c>
      <c r="H13" s="19">
        <f t="shared" si="1"/>
        <v>3.2605896036017872</v>
      </c>
      <c r="I13" s="16" t="s">
        <v>1</v>
      </c>
      <c r="J13" t="s">
        <v>631</v>
      </c>
      <c r="K13" s="16" t="s">
        <v>359</v>
      </c>
    </row>
    <row r="14" spans="1:13" x14ac:dyDescent="0.25">
      <c r="A14" s="16" t="s">
        <v>525</v>
      </c>
      <c r="B14" s="19">
        <v>4.6470589999999996</v>
      </c>
      <c r="C14" s="17">
        <v>3.830476</v>
      </c>
      <c r="D14" s="17">
        <v>5.0534000000000003E-2</v>
      </c>
      <c r="E14" s="18">
        <v>12.708367000000001</v>
      </c>
      <c r="F14" s="20">
        <v>2446.9013530000002</v>
      </c>
      <c r="G14" s="19">
        <v>-4.6726640000000002</v>
      </c>
      <c r="H14" s="19">
        <f t="shared" si="1"/>
        <v>6.6549018732612826</v>
      </c>
      <c r="I14" s="16" t="s">
        <v>1</v>
      </c>
      <c r="J14" t="s">
        <v>631</v>
      </c>
      <c r="K14" s="16" t="s">
        <v>526</v>
      </c>
    </row>
    <row r="15" spans="1:13" x14ac:dyDescent="0.25">
      <c r="A15" s="16" t="s">
        <v>562</v>
      </c>
      <c r="B15" s="19">
        <v>4.75</v>
      </c>
      <c r="C15" s="17">
        <v>3.934707</v>
      </c>
      <c r="D15" s="17">
        <v>5.0682999999999999E-2</v>
      </c>
      <c r="E15" s="18">
        <v>11.526289</v>
      </c>
      <c r="F15" s="20">
        <v>2541.5</v>
      </c>
      <c r="G15" s="19">
        <v>-7.4999999999999997E-2</v>
      </c>
      <c r="H15" s="19">
        <f t="shared" si="1"/>
        <v>390.58751324666667</v>
      </c>
      <c r="I15" s="16" t="s">
        <v>1</v>
      </c>
      <c r="J15" t="s">
        <v>631</v>
      </c>
      <c r="K15" s="16" t="s">
        <v>526</v>
      </c>
    </row>
    <row r="16" spans="1:13" x14ac:dyDescent="0.25">
      <c r="A16" s="16" t="s">
        <v>349</v>
      </c>
      <c r="B16" s="19">
        <v>7</v>
      </c>
      <c r="C16" s="17">
        <v>4.1584450000000004</v>
      </c>
      <c r="D16" s="17">
        <v>0.12878800000000001</v>
      </c>
      <c r="E16" s="18">
        <v>12.662549</v>
      </c>
      <c r="F16" s="20">
        <v>1721.369222</v>
      </c>
      <c r="G16" s="19">
        <v>-7.2888890000000002</v>
      </c>
      <c r="H16" s="19">
        <f t="shared" si="1"/>
        <v>2.9904313429202829</v>
      </c>
      <c r="I16" s="16" t="s">
        <v>1</v>
      </c>
      <c r="J16" t="s">
        <v>631</v>
      </c>
      <c r="K16" s="16" t="s">
        <v>167</v>
      </c>
    </row>
    <row r="17" spans="1:11" x14ac:dyDescent="0.25">
      <c r="A17" s="16" t="s">
        <v>349</v>
      </c>
      <c r="B17" s="19">
        <v>7</v>
      </c>
      <c r="C17" s="17">
        <v>4.1584450000000004</v>
      </c>
      <c r="D17" s="17">
        <v>0.12878800000000001</v>
      </c>
      <c r="E17" s="18">
        <v>12.662549</v>
      </c>
      <c r="F17" s="20">
        <v>1721.369222</v>
      </c>
      <c r="G17" s="19">
        <v>-7.2888890000000002</v>
      </c>
      <c r="H17" s="19">
        <f t="shared" si="1"/>
        <v>2.9904313429202829</v>
      </c>
      <c r="I17" s="16" t="s">
        <v>1</v>
      </c>
      <c r="J17" t="s">
        <v>631</v>
      </c>
      <c r="K17" s="16" t="s">
        <v>345</v>
      </c>
    </row>
    <row r="18" spans="1:11" x14ac:dyDescent="0.25">
      <c r="A18" s="16" t="s">
        <v>305</v>
      </c>
      <c r="B18" s="19">
        <v>7.6031750000000002</v>
      </c>
      <c r="C18" s="17">
        <v>4.3526749999999996</v>
      </c>
      <c r="D18" s="17">
        <v>0.14750099999999999</v>
      </c>
      <c r="E18" s="18">
        <v>14.7361</v>
      </c>
      <c r="F18" s="20">
        <v>1603.456889</v>
      </c>
      <c r="G18" s="19">
        <v>-4.79617</v>
      </c>
      <c r="H18" s="19">
        <f t="shared" si="1"/>
        <v>4.9265770525216794</v>
      </c>
      <c r="I18" s="16" t="s">
        <v>1</v>
      </c>
      <c r="J18" t="s">
        <v>631</v>
      </c>
      <c r="K18" s="16" t="s">
        <v>28</v>
      </c>
    </row>
    <row r="19" spans="1:11" x14ac:dyDescent="0.25">
      <c r="A19" s="16" t="s">
        <v>351</v>
      </c>
      <c r="B19" s="19">
        <v>6.75</v>
      </c>
      <c r="C19" s="17">
        <v>4.7779809999999996</v>
      </c>
      <c r="D19" s="17">
        <v>0.127279</v>
      </c>
      <c r="E19" s="18">
        <v>12.898234</v>
      </c>
      <c r="F19" s="20">
        <v>1672.1163329999999</v>
      </c>
      <c r="G19" s="19">
        <v>-9.3645829999999997</v>
      </c>
      <c r="H19" s="19">
        <f t="shared" si="1"/>
        <v>2.3030761474649668</v>
      </c>
      <c r="I19" s="16" t="s">
        <v>1</v>
      </c>
      <c r="J19" t="s">
        <v>631</v>
      </c>
      <c r="K19" s="16" t="s">
        <v>167</v>
      </c>
    </row>
    <row r="20" spans="1:11" x14ac:dyDescent="0.25">
      <c r="A20" s="16" t="s">
        <v>351</v>
      </c>
      <c r="B20" s="19">
        <v>6.75</v>
      </c>
      <c r="C20" s="17">
        <v>4.7779809999999996</v>
      </c>
      <c r="D20" s="17">
        <v>0.127279</v>
      </c>
      <c r="E20" s="18">
        <v>12.898234</v>
      </c>
      <c r="F20" s="20">
        <v>1672.1163329999999</v>
      </c>
      <c r="G20" s="19">
        <v>-9.3645829999999997</v>
      </c>
      <c r="H20" s="19">
        <f t="shared" si="1"/>
        <v>2.3030761474649668</v>
      </c>
      <c r="I20" s="16" t="s">
        <v>166</v>
      </c>
      <c r="J20" t="s">
        <v>631</v>
      </c>
      <c r="K20" s="16" t="s">
        <v>167</v>
      </c>
    </row>
    <row r="21" spans="1:11" x14ac:dyDescent="0.25">
      <c r="A21" s="16" t="s">
        <v>308</v>
      </c>
      <c r="B21" s="19">
        <v>7.5</v>
      </c>
      <c r="C21" s="17">
        <v>4.7973910000000002</v>
      </c>
      <c r="D21" s="17">
        <v>0.14255599999999999</v>
      </c>
      <c r="E21" s="18">
        <v>14.897512000000001</v>
      </c>
      <c r="F21" s="20">
        <v>1588.1571670000001</v>
      </c>
      <c r="G21" s="19">
        <v>-5.8777780000000002</v>
      </c>
      <c r="H21" s="19">
        <f t="shared" si="1"/>
        <v>4.0252609835329789</v>
      </c>
      <c r="I21" s="16" t="s">
        <v>1</v>
      </c>
      <c r="J21" t="s">
        <v>631</v>
      </c>
      <c r="K21" s="16" t="s">
        <v>28</v>
      </c>
    </row>
    <row r="22" spans="1:11" x14ac:dyDescent="0.25">
      <c r="A22" s="16" t="s">
        <v>547</v>
      </c>
      <c r="B22" s="19">
        <v>4.25</v>
      </c>
      <c r="C22" s="17">
        <v>4.8723869999999998</v>
      </c>
      <c r="D22" s="17">
        <v>0.129687</v>
      </c>
      <c r="E22" s="18">
        <v>11.526289</v>
      </c>
      <c r="F22" s="20">
        <v>2331.5</v>
      </c>
      <c r="G22" s="19">
        <v>2.4</v>
      </c>
      <c r="H22" s="19">
        <f t="shared" si="1"/>
        <v>11.197309501458333</v>
      </c>
      <c r="I22" s="16" t="s">
        <v>1</v>
      </c>
      <c r="J22" t="s">
        <v>631</v>
      </c>
      <c r="K22" s="16" t="s">
        <v>548</v>
      </c>
    </row>
    <row r="23" spans="1:11" x14ac:dyDescent="0.25">
      <c r="A23" s="16" t="s">
        <v>547</v>
      </c>
      <c r="B23" s="19">
        <v>4.25</v>
      </c>
      <c r="C23" s="17">
        <v>4.8723869999999998</v>
      </c>
      <c r="D23" s="17">
        <v>0.129687</v>
      </c>
      <c r="E23" s="18">
        <v>11.526289</v>
      </c>
      <c r="F23" s="20">
        <v>2331.5</v>
      </c>
      <c r="G23" s="19">
        <v>2.4</v>
      </c>
      <c r="H23" s="19">
        <f t="shared" si="1"/>
        <v>11.197309501458333</v>
      </c>
      <c r="I23" s="16" t="s">
        <v>549</v>
      </c>
      <c r="J23" t="s">
        <v>631</v>
      </c>
      <c r="K23" s="16" t="s">
        <v>548</v>
      </c>
    </row>
    <row r="24" spans="1:11" x14ac:dyDescent="0.25">
      <c r="A24" s="16" t="s">
        <v>517</v>
      </c>
      <c r="B24" s="19">
        <v>4.32</v>
      </c>
      <c r="C24" s="17">
        <v>4.9221940000000002</v>
      </c>
      <c r="D24" s="17">
        <v>0.115845</v>
      </c>
      <c r="E24" s="18">
        <v>14.500753</v>
      </c>
      <c r="F24" s="20">
        <v>2397.3858399999999</v>
      </c>
      <c r="G24" s="19">
        <v>-6.3360000000000003</v>
      </c>
      <c r="H24" s="19">
        <f t="shared" si="1"/>
        <v>5.4867266274522599</v>
      </c>
      <c r="I24" s="16" t="s">
        <v>518</v>
      </c>
      <c r="J24" t="s">
        <v>631</v>
      </c>
      <c r="K24" s="16" t="s">
        <v>519</v>
      </c>
    </row>
    <row r="25" spans="1:11" x14ac:dyDescent="0.25">
      <c r="A25" s="16" t="s">
        <v>517</v>
      </c>
      <c r="B25" s="19">
        <v>4.32</v>
      </c>
      <c r="C25" s="17">
        <v>4.9221940000000002</v>
      </c>
      <c r="D25" s="17">
        <v>0.115845</v>
      </c>
      <c r="E25" s="18">
        <v>14.500753</v>
      </c>
      <c r="F25" s="20">
        <v>2397.3858399999999</v>
      </c>
      <c r="G25" s="19">
        <v>-6.3360000000000003</v>
      </c>
      <c r="H25" s="19">
        <f t="shared" si="1"/>
        <v>5.4867266274522599</v>
      </c>
      <c r="I25" s="16" t="s">
        <v>518</v>
      </c>
      <c r="J25" t="s">
        <v>631</v>
      </c>
      <c r="K25" s="16" t="s">
        <v>520</v>
      </c>
    </row>
    <row r="26" spans="1:11" x14ac:dyDescent="0.25">
      <c r="A26" s="16" t="s">
        <v>531</v>
      </c>
      <c r="B26" s="19">
        <v>4.34</v>
      </c>
      <c r="C26" s="17">
        <v>4.961506</v>
      </c>
      <c r="D26" s="17">
        <v>0.105588</v>
      </c>
      <c r="E26" s="18">
        <v>12.631738</v>
      </c>
      <c r="F26" s="20">
        <v>2361.0593800000001</v>
      </c>
      <c r="G26" s="19">
        <v>-4.4283200000000003</v>
      </c>
      <c r="H26" s="19">
        <f t="shared" si="1"/>
        <v>6.7348979953125427</v>
      </c>
      <c r="I26" s="16" t="s">
        <v>518</v>
      </c>
      <c r="J26" t="s">
        <v>631</v>
      </c>
      <c r="K26" s="16" t="s">
        <v>520</v>
      </c>
    </row>
    <row r="27" spans="1:11" x14ac:dyDescent="0.25">
      <c r="A27" s="16" t="s">
        <v>540</v>
      </c>
      <c r="B27" s="19">
        <v>4.4000000000000004</v>
      </c>
      <c r="C27" s="17">
        <v>4.9944170000000003</v>
      </c>
      <c r="D27" s="17">
        <v>0.118254</v>
      </c>
      <c r="E27" s="18">
        <v>13.381607000000001</v>
      </c>
      <c r="F27" s="20">
        <v>2523.1999999999998</v>
      </c>
      <c r="G27" s="19">
        <v>2.6560000000000001</v>
      </c>
      <c r="H27" s="19">
        <f t="shared" si="1"/>
        <v>12.712526649999999</v>
      </c>
      <c r="I27" s="16" t="s">
        <v>543</v>
      </c>
      <c r="J27" t="s">
        <v>631</v>
      </c>
      <c r="K27" s="16" t="s">
        <v>544</v>
      </c>
    </row>
    <row r="28" spans="1:11" x14ac:dyDescent="0.25">
      <c r="A28" s="16" t="s">
        <v>540</v>
      </c>
      <c r="B28" s="19">
        <v>4.4000000000000004</v>
      </c>
      <c r="C28" s="17">
        <v>4.9944170000000003</v>
      </c>
      <c r="D28" s="17">
        <v>0.118254</v>
      </c>
      <c r="E28" s="18">
        <v>13.381607000000001</v>
      </c>
      <c r="F28" s="20">
        <v>2523.1999999999998</v>
      </c>
      <c r="G28" s="19">
        <v>2.6560000000000001</v>
      </c>
      <c r="H28" s="19">
        <f t="shared" si="1"/>
        <v>12.712526649999999</v>
      </c>
      <c r="I28" s="16" t="s">
        <v>545</v>
      </c>
      <c r="J28" t="s">
        <v>631</v>
      </c>
      <c r="K28" s="16" t="s">
        <v>544</v>
      </c>
    </row>
    <row r="29" spans="1:11" x14ac:dyDescent="0.25">
      <c r="A29" s="16" t="s">
        <v>540</v>
      </c>
      <c r="B29" s="19">
        <v>4.4000000000000004</v>
      </c>
      <c r="C29" s="17">
        <v>4.9944170000000003</v>
      </c>
      <c r="D29" s="17">
        <v>0.118254</v>
      </c>
      <c r="E29" s="18">
        <v>13.381607000000001</v>
      </c>
      <c r="F29" s="20">
        <v>2523.1999999999998</v>
      </c>
      <c r="G29" s="19">
        <v>2.6560000000000001</v>
      </c>
      <c r="H29" s="19">
        <f t="shared" si="1"/>
        <v>12.712526649999999</v>
      </c>
      <c r="I29" s="16" t="s">
        <v>546</v>
      </c>
      <c r="J29" t="s">
        <v>631</v>
      </c>
      <c r="K29" s="16" t="s">
        <v>544</v>
      </c>
    </row>
    <row r="30" spans="1:11" x14ac:dyDescent="0.25">
      <c r="A30" s="16" t="s">
        <v>169</v>
      </c>
      <c r="B30" s="19">
        <v>6.6363640000000004</v>
      </c>
      <c r="C30" s="17">
        <v>5.1021669999999997</v>
      </c>
      <c r="D30" s="17">
        <v>0.13921500000000001</v>
      </c>
      <c r="E30" s="18">
        <v>15.745825999999999</v>
      </c>
      <c r="F30" s="20">
        <v>1680.513273</v>
      </c>
      <c r="G30" s="19">
        <v>-16.317354999999999</v>
      </c>
      <c r="H30" s="19">
        <f t="shared" si="1"/>
        <v>1.6216518907230062</v>
      </c>
      <c r="I30" s="16" t="s">
        <v>166</v>
      </c>
      <c r="J30" t="s">
        <v>631</v>
      </c>
      <c r="K30" s="16" t="s">
        <v>167</v>
      </c>
    </row>
    <row r="31" spans="1:11" x14ac:dyDescent="0.25">
      <c r="A31" s="16" t="s">
        <v>225</v>
      </c>
      <c r="B31" s="19">
        <v>7.3076920000000003</v>
      </c>
      <c r="C31" s="17">
        <v>5.1060169999999996</v>
      </c>
      <c r="D31" s="17">
        <v>0.119101</v>
      </c>
      <c r="E31" s="18">
        <v>13.370377</v>
      </c>
      <c r="F31" s="20">
        <v>1703.3143849999999</v>
      </c>
      <c r="G31" s="19">
        <v>-11.687048000000001</v>
      </c>
      <c r="H31" s="19">
        <f t="shared" si="1"/>
        <v>1.9486490923091222</v>
      </c>
      <c r="I31" s="16" t="s">
        <v>1</v>
      </c>
      <c r="J31" t="s">
        <v>631</v>
      </c>
      <c r="K31" s="16" t="s">
        <v>202</v>
      </c>
    </row>
    <row r="32" spans="1:11" x14ac:dyDescent="0.25">
      <c r="A32" s="16" t="s">
        <v>521</v>
      </c>
      <c r="B32" s="19">
        <v>4.3</v>
      </c>
      <c r="C32" s="17">
        <v>5.1398549999999998</v>
      </c>
      <c r="D32" s="17">
        <v>0.22150500000000001</v>
      </c>
      <c r="E32" s="18">
        <v>14.534236</v>
      </c>
      <c r="F32" s="20">
        <v>2169.1646000000001</v>
      </c>
      <c r="G32" s="19">
        <v>-16.763999999999999</v>
      </c>
      <c r="H32" s="19">
        <f t="shared" si="1"/>
        <v>1.8806460402795036</v>
      </c>
      <c r="I32" s="16" t="s">
        <v>522</v>
      </c>
      <c r="J32" t="s">
        <v>631</v>
      </c>
      <c r="K32" s="16" t="s">
        <v>520</v>
      </c>
    </row>
    <row r="33" spans="1:11" x14ac:dyDescent="0.25">
      <c r="A33" s="16" t="s">
        <v>59</v>
      </c>
      <c r="B33" s="19">
        <v>7.3809519999999997</v>
      </c>
      <c r="C33" s="17">
        <v>5.2021009999999999</v>
      </c>
      <c r="D33" s="17">
        <v>0.121366</v>
      </c>
      <c r="E33" s="18">
        <v>14.336142000000001</v>
      </c>
      <c r="F33" s="20">
        <v>1668.5196189999999</v>
      </c>
      <c r="G33" s="19">
        <v>-10.195010999999999</v>
      </c>
      <c r="H33" s="19">
        <f t="shared" si="1"/>
        <v>2.3462587914588715</v>
      </c>
      <c r="I33" s="16" t="s">
        <v>1</v>
      </c>
      <c r="J33" t="s">
        <v>631</v>
      </c>
      <c r="K33" s="16" t="s">
        <v>60</v>
      </c>
    </row>
    <row r="34" spans="1:11" x14ac:dyDescent="0.25">
      <c r="A34" s="16" t="s">
        <v>530</v>
      </c>
      <c r="B34" s="19">
        <v>4.3</v>
      </c>
      <c r="C34" s="17">
        <v>5.2841500000000003</v>
      </c>
      <c r="D34" s="17">
        <v>0.101868</v>
      </c>
      <c r="E34" s="18">
        <v>13.778669000000001</v>
      </c>
      <c r="F34" s="20">
        <v>2265.3523</v>
      </c>
      <c r="G34" s="19">
        <v>-8.5687999999999995</v>
      </c>
      <c r="H34" s="19">
        <f t="shared" si="1"/>
        <v>3.6426967031659867</v>
      </c>
      <c r="I34" s="16" t="s">
        <v>518</v>
      </c>
      <c r="J34" t="s">
        <v>631</v>
      </c>
      <c r="K34" s="16" t="s">
        <v>520</v>
      </c>
    </row>
    <row r="35" spans="1:11" x14ac:dyDescent="0.25">
      <c r="A35" s="16" t="s">
        <v>227</v>
      </c>
      <c r="B35" s="19">
        <v>7.2</v>
      </c>
      <c r="C35" s="17">
        <v>5.3061069999999999</v>
      </c>
      <c r="D35" s="17">
        <v>0.12056500000000001</v>
      </c>
      <c r="E35" s="18">
        <v>13.381607000000001</v>
      </c>
      <c r="F35" s="20">
        <v>1684.0645999999999</v>
      </c>
      <c r="G35" s="19">
        <v>-12.352</v>
      </c>
      <c r="H35" s="19">
        <f t="shared" ref="H35:H66" si="2">(F35*E35)/(1000*ABS(G35))</f>
        <v>1.824440628223138</v>
      </c>
      <c r="I35" s="16" t="s">
        <v>1</v>
      </c>
      <c r="J35" t="s">
        <v>631</v>
      </c>
      <c r="K35" s="16" t="s">
        <v>182</v>
      </c>
    </row>
    <row r="36" spans="1:11" x14ac:dyDescent="0.25">
      <c r="A36" s="16" t="s">
        <v>227</v>
      </c>
      <c r="B36" s="19">
        <v>7.2</v>
      </c>
      <c r="C36" s="17">
        <v>5.3061069999999999</v>
      </c>
      <c r="D36" s="17">
        <v>0.12056500000000001</v>
      </c>
      <c r="E36" s="18">
        <v>13.381607000000001</v>
      </c>
      <c r="F36" s="20">
        <v>1684.0645999999999</v>
      </c>
      <c r="G36" s="19">
        <v>-12.352</v>
      </c>
      <c r="H36" s="19">
        <f t="shared" si="2"/>
        <v>1.824440628223138</v>
      </c>
      <c r="I36" s="16" t="s">
        <v>1</v>
      </c>
      <c r="J36" t="s">
        <v>631</v>
      </c>
      <c r="K36" s="16" t="s">
        <v>194</v>
      </c>
    </row>
    <row r="37" spans="1:11" x14ac:dyDescent="0.25">
      <c r="A37" s="16" t="s">
        <v>227</v>
      </c>
      <c r="B37" s="19">
        <v>7.2</v>
      </c>
      <c r="C37" s="17">
        <v>5.3061069999999999</v>
      </c>
      <c r="D37" s="17">
        <v>0.12056500000000001</v>
      </c>
      <c r="E37" s="18">
        <v>13.381607000000001</v>
      </c>
      <c r="F37" s="20">
        <v>1684.0645999999999</v>
      </c>
      <c r="G37" s="19">
        <v>-12.352</v>
      </c>
      <c r="H37" s="19">
        <f t="shared" si="2"/>
        <v>1.824440628223138</v>
      </c>
      <c r="I37" s="16" t="s">
        <v>1</v>
      </c>
      <c r="J37" t="s">
        <v>631</v>
      </c>
      <c r="K37" s="16" t="s">
        <v>195</v>
      </c>
    </row>
    <row r="38" spans="1:11" x14ac:dyDescent="0.25">
      <c r="A38" s="16" t="s">
        <v>227</v>
      </c>
      <c r="B38" s="19">
        <v>7.2</v>
      </c>
      <c r="C38" s="17">
        <v>5.3061069999999999</v>
      </c>
      <c r="D38" s="17">
        <v>0.12056500000000001</v>
      </c>
      <c r="E38" s="18">
        <v>13.381607000000001</v>
      </c>
      <c r="F38" s="20">
        <v>1684.0645999999999</v>
      </c>
      <c r="G38" s="19">
        <v>-12.352</v>
      </c>
      <c r="H38" s="19">
        <f t="shared" si="2"/>
        <v>1.824440628223138</v>
      </c>
      <c r="I38" s="16" t="s">
        <v>1</v>
      </c>
      <c r="J38" t="s">
        <v>631</v>
      </c>
      <c r="K38" s="16" t="s">
        <v>231</v>
      </c>
    </row>
    <row r="39" spans="1:11" x14ac:dyDescent="0.25">
      <c r="A39" s="16" t="s">
        <v>227</v>
      </c>
      <c r="B39" s="19">
        <v>7.2</v>
      </c>
      <c r="C39" s="17">
        <v>5.3061069999999999</v>
      </c>
      <c r="D39" s="17">
        <v>0.12056500000000001</v>
      </c>
      <c r="E39" s="18">
        <v>13.381607000000001</v>
      </c>
      <c r="F39" s="20">
        <v>1684.0645999999999</v>
      </c>
      <c r="G39" s="19">
        <v>-12.352</v>
      </c>
      <c r="H39" s="19">
        <f t="shared" si="2"/>
        <v>1.824440628223138</v>
      </c>
      <c r="I39" s="16" t="s">
        <v>1</v>
      </c>
      <c r="J39" t="s">
        <v>631</v>
      </c>
      <c r="K39" s="16" t="s">
        <v>233</v>
      </c>
    </row>
    <row r="40" spans="1:11" x14ac:dyDescent="0.25">
      <c r="A40" s="16" t="s">
        <v>227</v>
      </c>
      <c r="B40" s="19">
        <v>7.2</v>
      </c>
      <c r="C40" s="17">
        <v>5.3061069999999999</v>
      </c>
      <c r="D40" s="17">
        <v>0.12056500000000001</v>
      </c>
      <c r="E40" s="18">
        <v>13.381607000000001</v>
      </c>
      <c r="F40" s="20">
        <v>1684.0645999999999</v>
      </c>
      <c r="G40" s="19">
        <v>-12.352</v>
      </c>
      <c r="H40" s="19">
        <f t="shared" si="2"/>
        <v>1.824440628223138</v>
      </c>
      <c r="I40" s="16" t="s">
        <v>1</v>
      </c>
      <c r="J40" t="s">
        <v>631</v>
      </c>
      <c r="K40" s="16" t="s">
        <v>234</v>
      </c>
    </row>
    <row r="41" spans="1:11" x14ac:dyDescent="0.25">
      <c r="A41" s="16" t="s">
        <v>181</v>
      </c>
      <c r="B41" s="19">
        <v>7.1764710000000003</v>
      </c>
      <c r="C41" s="17">
        <v>5.3099819999999998</v>
      </c>
      <c r="D41" s="17">
        <v>0.14216899999999999</v>
      </c>
      <c r="E41" s="18">
        <v>13.921642</v>
      </c>
      <c r="F41" s="20">
        <v>1707.8084309999999</v>
      </c>
      <c r="G41" s="19">
        <v>-12.163014</v>
      </c>
      <c r="H41" s="19">
        <f t="shared" si="2"/>
        <v>1.9547373357429085</v>
      </c>
      <c r="I41" s="16" t="s">
        <v>1</v>
      </c>
      <c r="J41" t="s">
        <v>631</v>
      </c>
      <c r="K41" s="16" t="s">
        <v>182</v>
      </c>
    </row>
    <row r="42" spans="1:11" x14ac:dyDescent="0.25">
      <c r="A42" s="16" t="s">
        <v>168</v>
      </c>
      <c r="B42" s="19">
        <v>6.8</v>
      </c>
      <c r="C42" s="17">
        <v>5.3241209999999999</v>
      </c>
      <c r="D42" s="17">
        <v>0.142933</v>
      </c>
      <c r="E42" s="18">
        <v>15.686864999999999</v>
      </c>
      <c r="F42" s="20">
        <v>1630.2646</v>
      </c>
      <c r="G42" s="19">
        <v>-16.02</v>
      </c>
      <c r="H42" s="19">
        <f t="shared" si="2"/>
        <v>1.5963633392308987</v>
      </c>
      <c r="I42" s="16" t="s">
        <v>166</v>
      </c>
      <c r="J42" t="s">
        <v>631</v>
      </c>
      <c r="K42" s="16" t="s">
        <v>167</v>
      </c>
    </row>
    <row r="43" spans="1:11" x14ac:dyDescent="0.25">
      <c r="A43" s="16" t="s">
        <v>13</v>
      </c>
      <c r="B43" s="19">
        <v>7.3636359999999996</v>
      </c>
      <c r="C43" s="17">
        <v>5.3276529999999998</v>
      </c>
      <c r="D43" s="17">
        <v>0.14835100000000001</v>
      </c>
      <c r="E43" s="18">
        <v>17.894563999999999</v>
      </c>
      <c r="F43" s="20">
        <v>1784.600091</v>
      </c>
      <c r="G43" s="19">
        <v>-9.6</v>
      </c>
      <c r="H43" s="19">
        <f t="shared" si="2"/>
        <v>3.3265250565422209</v>
      </c>
      <c r="I43" s="16" t="s">
        <v>1</v>
      </c>
      <c r="J43" t="s">
        <v>631</v>
      </c>
      <c r="K43" s="16" t="s">
        <v>12</v>
      </c>
    </row>
    <row r="44" spans="1:11" x14ac:dyDescent="0.25">
      <c r="A44" s="16" t="s">
        <v>128</v>
      </c>
      <c r="B44" s="19">
        <v>7.3636359999999996</v>
      </c>
      <c r="C44" s="17">
        <v>5.3276529999999998</v>
      </c>
      <c r="D44" s="17">
        <v>0.14835100000000001</v>
      </c>
      <c r="E44" s="18">
        <v>17.894563999999999</v>
      </c>
      <c r="F44" s="20">
        <v>1784.600091</v>
      </c>
      <c r="G44" s="19">
        <v>-9.6</v>
      </c>
      <c r="H44" s="19">
        <f t="shared" si="2"/>
        <v>3.3265250565422209</v>
      </c>
      <c r="I44" s="16" t="s">
        <v>1</v>
      </c>
      <c r="J44" t="s">
        <v>631</v>
      </c>
      <c r="K44" s="16" t="s">
        <v>12</v>
      </c>
    </row>
    <row r="45" spans="1:11" x14ac:dyDescent="0.25">
      <c r="A45" s="16" t="s">
        <v>352</v>
      </c>
      <c r="B45" s="19">
        <v>6.461538</v>
      </c>
      <c r="C45" s="17">
        <v>5.4053019999999998</v>
      </c>
      <c r="D45" s="17">
        <v>0.12551499999999999</v>
      </c>
      <c r="E45" s="18">
        <v>12.939562</v>
      </c>
      <c r="F45" s="20">
        <v>1615.286077</v>
      </c>
      <c r="G45" s="19">
        <v>-11.340237</v>
      </c>
      <c r="H45" s="19">
        <f t="shared" si="2"/>
        <v>1.8430914928037458</v>
      </c>
      <c r="I45" s="16" t="s">
        <v>1</v>
      </c>
      <c r="J45" t="s">
        <v>631</v>
      </c>
      <c r="K45" s="16" t="s">
        <v>167</v>
      </c>
    </row>
    <row r="46" spans="1:11" x14ac:dyDescent="0.25">
      <c r="A46" s="16" t="s">
        <v>142</v>
      </c>
      <c r="B46" s="19">
        <v>7.4444439999999998</v>
      </c>
      <c r="C46" s="17">
        <v>5.5183879999999998</v>
      </c>
      <c r="D46" s="17">
        <v>0.13169700000000001</v>
      </c>
      <c r="E46" s="18">
        <v>13.14594</v>
      </c>
      <c r="F46" s="20">
        <v>1619.5851110000001</v>
      </c>
      <c r="G46" s="19">
        <v>-10.854321000000001</v>
      </c>
      <c r="H46" s="19">
        <f t="shared" si="2"/>
        <v>1.9615200890133377</v>
      </c>
      <c r="I46" s="16" t="s">
        <v>143</v>
      </c>
      <c r="J46" t="s">
        <v>631</v>
      </c>
      <c r="K46" s="16" t="s">
        <v>33</v>
      </c>
    </row>
    <row r="47" spans="1:11" x14ac:dyDescent="0.25">
      <c r="A47" s="16" t="s">
        <v>193</v>
      </c>
      <c r="B47" s="19">
        <v>7.1568630000000004</v>
      </c>
      <c r="C47" s="17">
        <v>5.5512810000000004</v>
      </c>
      <c r="D47" s="17">
        <v>0.124681</v>
      </c>
      <c r="E47" s="18">
        <v>13.921642</v>
      </c>
      <c r="F47" s="20">
        <v>1704.9652940000001</v>
      </c>
      <c r="G47" s="19">
        <v>-13.341023</v>
      </c>
      <c r="H47" s="19">
        <f t="shared" si="2"/>
        <v>1.7791676429530741</v>
      </c>
      <c r="I47" s="16" t="s">
        <v>1</v>
      </c>
      <c r="J47" t="s">
        <v>631</v>
      </c>
      <c r="K47" s="16" t="s">
        <v>195</v>
      </c>
    </row>
    <row r="48" spans="1:11" x14ac:dyDescent="0.25">
      <c r="A48" s="16" t="s">
        <v>130</v>
      </c>
      <c r="B48" s="19">
        <v>7</v>
      </c>
      <c r="C48" s="17">
        <v>5.9004339999999997</v>
      </c>
      <c r="D48" s="17">
        <v>0.140268</v>
      </c>
      <c r="E48" s="18">
        <v>17.289432999999999</v>
      </c>
      <c r="F48" s="20">
        <v>1737.9928749999999</v>
      </c>
      <c r="G48" s="19">
        <v>-14.3125</v>
      </c>
      <c r="H48" s="19">
        <f t="shared" si="2"/>
        <v>2.0994872570682879</v>
      </c>
      <c r="I48" s="16" t="s">
        <v>83</v>
      </c>
      <c r="J48" t="s">
        <v>631</v>
      </c>
      <c r="K48" s="16" t="s">
        <v>33</v>
      </c>
    </row>
    <row r="49" spans="1:11" x14ac:dyDescent="0.25">
      <c r="A49" s="16" t="s">
        <v>249</v>
      </c>
      <c r="B49" s="19">
        <v>7.0769229999999999</v>
      </c>
      <c r="C49" s="17">
        <v>5.9061180000000002</v>
      </c>
      <c r="D49" s="17">
        <v>0.12154</v>
      </c>
      <c r="E49" s="18">
        <v>14.222383000000001</v>
      </c>
      <c r="F49" s="20">
        <v>1684.1775</v>
      </c>
      <c r="G49" s="19">
        <v>-13.920118</v>
      </c>
      <c r="H49" s="19">
        <f t="shared" si="2"/>
        <v>1.7207481606824384</v>
      </c>
      <c r="I49" s="16" t="s">
        <v>1</v>
      </c>
      <c r="J49" t="s">
        <v>631</v>
      </c>
      <c r="K49" s="16" t="s">
        <v>233</v>
      </c>
    </row>
    <row r="50" spans="1:11" x14ac:dyDescent="0.25">
      <c r="A50" s="16" t="s">
        <v>529</v>
      </c>
      <c r="B50" s="19">
        <v>4.34</v>
      </c>
      <c r="C50" s="17">
        <v>5.9162109999999997</v>
      </c>
      <c r="D50" s="17">
        <v>0.11257399999999999</v>
      </c>
      <c r="E50" s="18">
        <v>13.463853</v>
      </c>
      <c r="F50" s="20">
        <v>2316.7793799999999</v>
      </c>
      <c r="G50" s="19">
        <v>-4.8632</v>
      </c>
      <c r="H50" s="19">
        <f t="shared" si="2"/>
        <v>6.414043635003936</v>
      </c>
      <c r="I50" s="16" t="s">
        <v>518</v>
      </c>
      <c r="J50" t="s">
        <v>631</v>
      </c>
      <c r="K50" s="16" t="s">
        <v>520</v>
      </c>
    </row>
    <row r="51" spans="1:11" x14ac:dyDescent="0.25">
      <c r="A51" s="16" t="s">
        <v>122</v>
      </c>
      <c r="B51" s="19">
        <v>7.2727269999999997</v>
      </c>
      <c r="C51" s="17">
        <v>5.9175849999999999</v>
      </c>
      <c r="D51" s="17">
        <v>0.13323699999999999</v>
      </c>
      <c r="E51" s="18">
        <v>15.548075000000001</v>
      </c>
      <c r="F51" s="20">
        <v>1726.8904090000001</v>
      </c>
      <c r="G51" s="19">
        <v>-14.542149</v>
      </c>
      <c r="H51" s="19">
        <f t="shared" si="2"/>
        <v>1.8463448281208423</v>
      </c>
      <c r="I51" s="16" t="s">
        <v>1</v>
      </c>
      <c r="J51" t="s">
        <v>631</v>
      </c>
      <c r="K51" s="16" t="s">
        <v>110</v>
      </c>
    </row>
    <row r="52" spans="1:11" x14ac:dyDescent="0.25">
      <c r="A52" s="16" t="s">
        <v>125</v>
      </c>
      <c r="B52" s="19">
        <v>7.25</v>
      </c>
      <c r="C52" s="17">
        <v>5.9685980000000001</v>
      </c>
      <c r="D52" s="17">
        <v>0.134269</v>
      </c>
      <c r="E52" s="18">
        <v>15.858036</v>
      </c>
      <c r="F52" s="20">
        <v>1678.4388329999999</v>
      </c>
      <c r="G52" s="19">
        <v>-13.758333</v>
      </c>
      <c r="H52" s="19">
        <f t="shared" si="2"/>
        <v>1.934590726762609</v>
      </c>
      <c r="I52" s="16" t="s">
        <v>1</v>
      </c>
      <c r="J52" t="s">
        <v>631</v>
      </c>
      <c r="K52" s="16" t="s">
        <v>124</v>
      </c>
    </row>
    <row r="53" spans="1:11" x14ac:dyDescent="0.25">
      <c r="A53" s="16" t="s">
        <v>123</v>
      </c>
      <c r="B53" s="19">
        <v>7.086957</v>
      </c>
      <c r="C53" s="17">
        <v>6.0649480000000002</v>
      </c>
      <c r="D53" s="17">
        <v>0.134079</v>
      </c>
      <c r="E53" s="18">
        <v>15.545938</v>
      </c>
      <c r="F53" s="20">
        <v>1692.3874780000001</v>
      </c>
      <c r="G53" s="19">
        <v>-15.686957</v>
      </c>
      <c r="H53" s="19">
        <f t="shared" si="2"/>
        <v>1.6771736420877781</v>
      </c>
      <c r="I53" s="16" t="s">
        <v>1</v>
      </c>
      <c r="J53" t="s">
        <v>631</v>
      </c>
      <c r="K53" s="16" t="s">
        <v>124</v>
      </c>
    </row>
    <row r="54" spans="1:11" x14ac:dyDescent="0.25">
      <c r="A54" s="16" t="s">
        <v>250</v>
      </c>
      <c r="B54" s="19">
        <v>6.9629630000000002</v>
      </c>
      <c r="C54" s="17">
        <v>6.070964</v>
      </c>
      <c r="D54" s="17">
        <v>0.120862</v>
      </c>
      <c r="E54" s="18">
        <v>14.585827</v>
      </c>
      <c r="F54" s="20">
        <v>1684.2820369999999</v>
      </c>
      <c r="G54" s="19">
        <v>-15.226336999999999</v>
      </c>
      <c r="H54" s="19">
        <f t="shared" si="2"/>
        <v>1.6134311496513969</v>
      </c>
      <c r="I54" s="16" t="s">
        <v>1</v>
      </c>
      <c r="J54" t="s">
        <v>631</v>
      </c>
      <c r="K54" s="16" t="s">
        <v>233</v>
      </c>
    </row>
    <row r="55" spans="1:11" x14ac:dyDescent="0.25">
      <c r="A55" s="16" t="s">
        <v>264</v>
      </c>
      <c r="B55" s="19">
        <v>6.9090910000000001</v>
      </c>
      <c r="C55" s="17">
        <v>6.1940229999999996</v>
      </c>
      <c r="D55" s="17">
        <v>0.13498499999999999</v>
      </c>
      <c r="E55" s="18">
        <v>14.697982</v>
      </c>
      <c r="F55" s="20">
        <v>1707.604182</v>
      </c>
      <c r="G55" s="19">
        <v>-17.917355000000001</v>
      </c>
      <c r="H55" s="19">
        <f t="shared" si="2"/>
        <v>1.4007835157678532</v>
      </c>
      <c r="I55" s="16" t="s">
        <v>1</v>
      </c>
      <c r="J55" t="s">
        <v>631</v>
      </c>
      <c r="K55" s="16" t="s">
        <v>124</v>
      </c>
    </row>
    <row r="56" spans="1:11" x14ac:dyDescent="0.25">
      <c r="A56" s="16" t="s">
        <v>555</v>
      </c>
      <c r="B56" s="19">
        <v>4.7647060000000003</v>
      </c>
      <c r="C56" s="17">
        <v>6.5724470000000004</v>
      </c>
      <c r="D56" s="17">
        <v>0.29788199999999998</v>
      </c>
      <c r="E56" s="18">
        <v>12.708367000000001</v>
      </c>
      <c r="F56" s="20">
        <v>2414.2941179999998</v>
      </c>
      <c r="G56" s="19">
        <v>-2.5245669999999998</v>
      </c>
      <c r="H56" s="19">
        <f t="shared" si="2"/>
        <v>12.153266559170467</v>
      </c>
      <c r="I56" s="16" t="s">
        <v>1</v>
      </c>
      <c r="J56" t="s">
        <v>631</v>
      </c>
      <c r="K56" s="16" t="s">
        <v>195</v>
      </c>
    </row>
    <row r="57" spans="1:11" x14ac:dyDescent="0.25">
      <c r="A57" s="16" t="s">
        <v>556</v>
      </c>
      <c r="B57" s="19">
        <v>4.7777779999999996</v>
      </c>
      <c r="C57" s="17">
        <v>6.6778880000000003</v>
      </c>
      <c r="D57" s="17">
        <v>0.28953499999999999</v>
      </c>
      <c r="E57" s="18">
        <v>13.14594</v>
      </c>
      <c r="F57" s="20">
        <v>2401.4444440000002</v>
      </c>
      <c r="G57" s="19">
        <v>-2.567901</v>
      </c>
      <c r="H57" s="19">
        <f t="shared" si="2"/>
        <v>12.293793481196262</v>
      </c>
      <c r="I57" s="16" t="s">
        <v>1</v>
      </c>
      <c r="J57" t="s">
        <v>631</v>
      </c>
      <c r="K57" s="16" t="s">
        <v>195</v>
      </c>
    </row>
    <row r="58" spans="1:11" x14ac:dyDescent="0.25">
      <c r="A58" s="16" t="s">
        <v>557</v>
      </c>
      <c r="B58" s="19">
        <v>4.7894740000000002</v>
      </c>
      <c r="C58" s="17">
        <v>6.7708370000000002</v>
      </c>
      <c r="D58" s="17">
        <v>0.281858</v>
      </c>
      <c r="E58" s="18">
        <v>13.332803</v>
      </c>
      <c r="F58" s="20">
        <v>2389.9473680000001</v>
      </c>
      <c r="G58" s="19">
        <v>-2.5883660000000002</v>
      </c>
      <c r="H58" s="19">
        <f t="shared" si="2"/>
        <v>12.31073868143551</v>
      </c>
      <c r="I58" s="16" t="s">
        <v>1</v>
      </c>
      <c r="J58" t="s">
        <v>631</v>
      </c>
      <c r="K58" s="16" t="s">
        <v>195</v>
      </c>
    </row>
    <row r="59" spans="1:11" x14ac:dyDescent="0.25">
      <c r="A59" s="16" t="s">
        <v>558</v>
      </c>
      <c r="B59" s="19">
        <v>4.8</v>
      </c>
      <c r="C59" s="17">
        <v>6.8534139999999999</v>
      </c>
      <c r="D59" s="17">
        <v>0.27476499999999998</v>
      </c>
      <c r="E59" s="18">
        <v>13.381607000000001</v>
      </c>
      <c r="F59" s="20">
        <v>2379.6</v>
      </c>
      <c r="G59" s="19">
        <v>-2.5920000000000001</v>
      </c>
      <c r="H59" s="19">
        <f t="shared" si="2"/>
        <v>12.285058648611111</v>
      </c>
      <c r="I59" s="16" t="s">
        <v>1</v>
      </c>
      <c r="J59" t="s">
        <v>631</v>
      </c>
      <c r="K59" s="16" t="s">
        <v>195</v>
      </c>
    </row>
    <row r="60" spans="1:11" x14ac:dyDescent="0.25">
      <c r="A60" s="16" t="s">
        <v>559</v>
      </c>
      <c r="B60" s="19">
        <v>4.8181820000000002</v>
      </c>
      <c r="C60" s="17">
        <v>6.9937500000000004</v>
      </c>
      <c r="D60" s="17">
        <v>0.26206200000000002</v>
      </c>
      <c r="E60" s="18">
        <v>13.254635</v>
      </c>
      <c r="F60" s="20">
        <v>2361.727273</v>
      </c>
      <c r="G60" s="19">
        <v>-2.5652889999999999</v>
      </c>
      <c r="H60" s="19">
        <f t="shared" si="2"/>
        <v>12.202848479512584</v>
      </c>
      <c r="I60" s="16" t="s">
        <v>1</v>
      </c>
      <c r="J60" t="s">
        <v>631</v>
      </c>
      <c r="K60" s="16" t="s">
        <v>195</v>
      </c>
    </row>
    <row r="61" spans="1:11" x14ac:dyDescent="0.25">
      <c r="A61" s="16" t="s">
        <v>563</v>
      </c>
      <c r="B61" s="19">
        <v>4.5</v>
      </c>
      <c r="C61" s="17">
        <v>7.0483979999999997</v>
      </c>
      <c r="D61" s="17">
        <v>0.11715399999999999</v>
      </c>
      <c r="E61" s="18">
        <v>11.526289</v>
      </c>
      <c r="F61" s="20">
        <v>2250.75</v>
      </c>
      <c r="G61" s="19">
        <v>-0.17499999999999999</v>
      </c>
      <c r="H61" s="19">
        <f t="shared" si="2"/>
        <v>148.24454266714287</v>
      </c>
      <c r="I61" s="16" t="s">
        <v>518</v>
      </c>
      <c r="J61" t="s">
        <v>631</v>
      </c>
      <c r="K61" s="16" t="s">
        <v>538</v>
      </c>
    </row>
    <row r="62" spans="1:11" x14ac:dyDescent="0.25">
      <c r="A62" s="16" t="s">
        <v>301</v>
      </c>
      <c r="B62" s="19">
        <v>6.8</v>
      </c>
      <c r="C62" s="17">
        <v>7.0535240000000003</v>
      </c>
      <c r="D62" s="17">
        <v>0.15001300000000001</v>
      </c>
      <c r="E62" s="18">
        <v>13.381607000000001</v>
      </c>
      <c r="F62" s="20">
        <v>1636.6646000000001</v>
      </c>
      <c r="G62" s="19">
        <v>-26.192</v>
      </c>
      <c r="H62" s="19">
        <f t="shared" si="2"/>
        <v>0.83617908017761922</v>
      </c>
      <c r="I62" s="16" t="s">
        <v>1</v>
      </c>
      <c r="J62" t="s">
        <v>631</v>
      </c>
      <c r="K62" s="16" t="s">
        <v>286</v>
      </c>
    </row>
    <row r="63" spans="1:11" x14ac:dyDescent="0.25">
      <c r="A63" s="16" t="s">
        <v>560</v>
      </c>
      <c r="B63" s="19">
        <v>4.8333329999999997</v>
      </c>
      <c r="C63" s="17">
        <v>7.108581</v>
      </c>
      <c r="D63" s="17">
        <v>0.25098599999999999</v>
      </c>
      <c r="E63" s="18">
        <v>12.976464</v>
      </c>
      <c r="F63" s="20">
        <v>2346.833333</v>
      </c>
      <c r="G63" s="19">
        <v>-2.5111110000000001</v>
      </c>
      <c r="H63" s="19">
        <f t="shared" si="2"/>
        <v>12.127539666575677</v>
      </c>
      <c r="I63" s="16" t="s">
        <v>1</v>
      </c>
      <c r="J63" t="s">
        <v>631</v>
      </c>
      <c r="K63" s="16" t="s">
        <v>195</v>
      </c>
    </row>
    <row r="64" spans="1:11" x14ac:dyDescent="0.25">
      <c r="A64" s="16" t="s">
        <v>561</v>
      </c>
      <c r="B64" s="19">
        <v>4.8571429999999998</v>
      </c>
      <c r="C64" s="17">
        <v>7.285374</v>
      </c>
      <c r="D64" s="17">
        <v>0.232517</v>
      </c>
      <c r="E64" s="18">
        <v>12.264462999999999</v>
      </c>
      <c r="F64" s="20">
        <v>2323.4285709999999</v>
      </c>
      <c r="G64" s="19">
        <v>-2.3673470000000001</v>
      </c>
      <c r="H64" s="19">
        <f t="shared" si="2"/>
        <v>12.036935752203782</v>
      </c>
      <c r="I64" s="16" t="s">
        <v>1</v>
      </c>
      <c r="J64" t="s">
        <v>631</v>
      </c>
      <c r="K64" s="16" t="s">
        <v>195</v>
      </c>
    </row>
    <row r="65" spans="1:11" x14ac:dyDescent="0.25">
      <c r="A65" s="16" t="s">
        <v>564</v>
      </c>
      <c r="B65" s="19">
        <v>4.5999999999999996</v>
      </c>
      <c r="C65" s="17">
        <v>7.5767319999999998</v>
      </c>
      <c r="D65" s="17">
        <v>0.114826</v>
      </c>
      <c r="E65" s="18">
        <v>11.076349</v>
      </c>
      <c r="F65" s="20">
        <v>2237.1999999999998</v>
      </c>
      <c r="G65" s="19">
        <v>-1.1359999999999999</v>
      </c>
      <c r="H65" s="19">
        <f t="shared" si="2"/>
        <v>21.813387308802817</v>
      </c>
      <c r="I65" s="16" t="s">
        <v>518</v>
      </c>
      <c r="J65" t="s">
        <v>631</v>
      </c>
      <c r="K65" s="16" t="s">
        <v>538</v>
      </c>
    </row>
    <row r="66" spans="1:11" hidden="1" x14ac:dyDescent="0.25">
      <c r="A66" t="s">
        <v>186</v>
      </c>
      <c r="B66">
        <v>7.0909089999999999</v>
      </c>
      <c r="C66">
        <v>5.2398179999999996</v>
      </c>
      <c r="D66">
        <v>0.16159200000000001</v>
      </c>
      <c r="E66">
        <v>14.697982</v>
      </c>
      <c r="F66">
        <v>1794.1496360000001</v>
      </c>
      <c r="G66">
        <v>-11.457851</v>
      </c>
      <c r="H66">
        <f t="shared" si="2"/>
        <v>2.3015117804581813</v>
      </c>
      <c r="I66" t="s">
        <v>1</v>
      </c>
      <c r="J66" t="s">
        <v>661</v>
      </c>
      <c r="K66" t="s">
        <v>180</v>
      </c>
    </row>
    <row r="67" spans="1:11" hidden="1" x14ac:dyDescent="0.25">
      <c r="A67" t="s">
        <v>186</v>
      </c>
      <c r="B67">
        <v>7.0909089999999999</v>
      </c>
      <c r="C67">
        <v>5.2398179999999996</v>
      </c>
      <c r="D67">
        <v>0.16159200000000001</v>
      </c>
      <c r="E67">
        <v>14.697982</v>
      </c>
      <c r="F67">
        <v>1794.1496360000001</v>
      </c>
      <c r="G67">
        <v>-11.457851</v>
      </c>
      <c r="H67">
        <f t="shared" ref="H67:H98" si="3">(F67*E67)/(1000*ABS(G67))</f>
        <v>2.3015117804581813</v>
      </c>
      <c r="I67" t="s">
        <v>1</v>
      </c>
      <c r="J67" t="s">
        <v>661</v>
      </c>
      <c r="K67" t="s">
        <v>176</v>
      </c>
    </row>
    <row r="68" spans="1:11" hidden="1" x14ac:dyDescent="0.25">
      <c r="A68" t="s">
        <v>187</v>
      </c>
      <c r="B68">
        <v>7.1666670000000003</v>
      </c>
      <c r="C68">
        <v>5.0846039999999997</v>
      </c>
      <c r="D68">
        <v>0.154749</v>
      </c>
      <c r="E68">
        <v>14.534967999999999</v>
      </c>
      <c r="F68">
        <v>1795.5538329999999</v>
      </c>
      <c r="G68">
        <v>-10.505556</v>
      </c>
      <c r="H68">
        <f t="shared" si="3"/>
        <v>2.4842395304858056</v>
      </c>
      <c r="I68" t="s">
        <v>1</v>
      </c>
      <c r="J68" t="s">
        <v>661</v>
      </c>
      <c r="K68" t="s">
        <v>180</v>
      </c>
    </row>
    <row r="69" spans="1:11" hidden="1" x14ac:dyDescent="0.25">
      <c r="A69" t="s">
        <v>188</v>
      </c>
      <c r="B69">
        <v>7.2307689999999996</v>
      </c>
      <c r="C69">
        <v>4.9494689999999997</v>
      </c>
      <c r="D69">
        <v>0.14871300000000001</v>
      </c>
      <c r="E69">
        <v>14.233067999999999</v>
      </c>
      <c r="F69">
        <v>1796.742</v>
      </c>
      <c r="G69">
        <v>-9.699408</v>
      </c>
      <c r="H69">
        <f t="shared" si="3"/>
        <v>2.6365682384384694</v>
      </c>
      <c r="I69" t="s">
        <v>1</v>
      </c>
      <c r="J69" t="s">
        <v>661</v>
      </c>
      <c r="K69" t="s">
        <v>180</v>
      </c>
    </row>
    <row r="70" spans="1:11" hidden="1" x14ac:dyDescent="0.25">
      <c r="A70" t="s">
        <v>349</v>
      </c>
      <c r="B70">
        <v>7</v>
      </c>
      <c r="C70">
        <v>4.1584450000000004</v>
      </c>
      <c r="D70">
        <v>0.12878800000000001</v>
      </c>
      <c r="E70">
        <v>12.662549</v>
      </c>
      <c r="F70">
        <v>1721.369222</v>
      </c>
      <c r="G70">
        <v>-7.2888890000000002</v>
      </c>
      <c r="H70">
        <f t="shared" si="3"/>
        <v>2.9904313429202829</v>
      </c>
      <c r="I70" t="s">
        <v>166</v>
      </c>
      <c r="J70" t="s">
        <v>661</v>
      </c>
      <c r="K70" t="s">
        <v>167</v>
      </c>
    </row>
    <row r="71" spans="1:11" hidden="1" x14ac:dyDescent="0.25">
      <c r="A71" t="s">
        <v>71</v>
      </c>
      <c r="B71">
        <v>7.8333329999999997</v>
      </c>
      <c r="C71">
        <v>4.8841400000000004</v>
      </c>
      <c r="D71">
        <v>0.11908199999999999</v>
      </c>
      <c r="E71">
        <v>14.897512000000001</v>
      </c>
      <c r="F71">
        <v>1629.6571670000001</v>
      </c>
      <c r="G71">
        <v>-5.4888890000000004</v>
      </c>
      <c r="H71">
        <f t="shared" si="3"/>
        <v>4.4230876596827713</v>
      </c>
      <c r="I71" t="s">
        <v>1</v>
      </c>
      <c r="J71" t="s">
        <v>644</v>
      </c>
      <c r="K71" t="s">
        <v>84</v>
      </c>
    </row>
    <row r="72" spans="1:11" hidden="1" x14ac:dyDescent="0.25">
      <c r="A72" t="s">
        <v>62</v>
      </c>
      <c r="B72">
        <v>7.5454549999999996</v>
      </c>
      <c r="C72">
        <v>5.0887779999999996</v>
      </c>
      <c r="D72">
        <v>0.120541</v>
      </c>
      <c r="E72">
        <v>14.697982</v>
      </c>
      <c r="F72">
        <v>1654.3878179999999</v>
      </c>
      <c r="G72">
        <v>-8.3702480000000001</v>
      </c>
      <c r="H72">
        <f t="shared" si="3"/>
        <v>2.9050707183327513</v>
      </c>
      <c r="I72" t="s">
        <v>1</v>
      </c>
      <c r="J72" t="s">
        <v>641</v>
      </c>
      <c r="K72" t="s">
        <v>38</v>
      </c>
    </row>
    <row r="73" spans="1:11" hidden="1" x14ac:dyDescent="0.25">
      <c r="A73" t="s">
        <v>161</v>
      </c>
      <c r="B73">
        <v>7.8449609999999996</v>
      </c>
      <c r="C73">
        <v>3.0333610000000002</v>
      </c>
      <c r="D73">
        <v>0.140462</v>
      </c>
      <c r="E73">
        <v>14.115964</v>
      </c>
      <c r="F73">
        <v>1774.2890849999999</v>
      </c>
      <c r="G73">
        <v>-5.887867</v>
      </c>
      <c r="H73">
        <f t="shared" si="3"/>
        <v>4.253798676066042</v>
      </c>
      <c r="I73" t="s">
        <v>1</v>
      </c>
      <c r="J73" t="s">
        <v>641</v>
      </c>
      <c r="K73" t="s">
        <v>151</v>
      </c>
    </row>
    <row r="74" spans="1:11" hidden="1" x14ac:dyDescent="0.25">
      <c r="A74" t="s">
        <v>162</v>
      </c>
      <c r="B74">
        <v>7.8262549999999997</v>
      </c>
      <c r="C74">
        <v>3.1034109999999999</v>
      </c>
      <c r="D74">
        <v>0.14042299999999999</v>
      </c>
      <c r="E74">
        <v>14.171104</v>
      </c>
      <c r="F74">
        <v>1771.0421120000001</v>
      </c>
      <c r="G74">
        <v>-6.0845840000000004</v>
      </c>
      <c r="H74">
        <f t="shared" si="3"/>
        <v>4.1247884748623154</v>
      </c>
      <c r="I74" t="s">
        <v>1</v>
      </c>
      <c r="J74" t="s">
        <v>641</v>
      </c>
      <c r="K74" t="s">
        <v>151</v>
      </c>
    </row>
    <row r="75" spans="1:11" hidden="1" x14ac:dyDescent="0.25">
      <c r="A75" t="s">
        <v>163</v>
      </c>
      <c r="B75">
        <v>7.8169560000000002</v>
      </c>
      <c r="C75">
        <v>3.1376520000000001</v>
      </c>
      <c r="D75">
        <v>0.140403</v>
      </c>
      <c r="E75">
        <v>14.197198999999999</v>
      </c>
      <c r="F75">
        <v>1769.4280100000001</v>
      </c>
      <c r="G75">
        <v>-6.1817409999999997</v>
      </c>
      <c r="H75">
        <f t="shared" si="3"/>
        <v>4.0637292267896683</v>
      </c>
      <c r="I75" t="s">
        <v>1</v>
      </c>
      <c r="J75" t="s">
        <v>641</v>
      </c>
      <c r="K75" t="s">
        <v>151</v>
      </c>
    </row>
    <row r="76" spans="1:11" hidden="1" x14ac:dyDescent="0.25">
      <c r="A76" t="s">
        <v>164</v>
      </c>
      <c r="B76">
        <v>7.7619049999999996</v>
      </c>
      <c r="C76">
        <v>3.3331590000000002</v>
      </c>
      <c r="D76">
        <v>0.140289</v>
      </c>
      <c r="E76">
        <v>14.336142000000001</v>
      </c>
      <c r="F76">
        <v>1759.8725240000001</v>
      </c>
      <c r="G76">
        <v>-6.7482990000000003</v>
      </c>
      <c r="H76">
        <f t="shared" si="3"/>
        <v>3.7386876909221733</v>
      </c>
      <c r="I76" t="s">
        <v>1</v>
      </c>
      <c r="J76" t="s">
        <v>641</v>
      </c>
      <c r="K76" t="s">
        <v>151</v>
      </c>
    </row>
    <row r="77" spans="1:11" hidden="1" x14ac:dyDescent="0.25">
      <c r="A77" t="s">
        <v>226</v>
      </c>
      <c r="B77">
        <v>7.2857139999999996</v>
      </c>
      <c r="C77">
        <v>5.1474830000000003</v>
      </c>
      <c r="D77">
        <v>0.11940099999999999</v>
      </c>
      <c r="E77">
        <v>13.374533</v>
      </c>
      <c r="F77">
        <v>1699.385857</v>
      </c>
      <c r="G77">
        <v>-11.826739</v>
      </c>
      <c r="H77">
        <f t="shared" si="3"/>
        <v>1.9217886032810718</v>
      </c>
      <c r="I77" t="s">
        <v>1</v>
      </c>
      <c r="J77" t="s">
        <v>641</v>
      </c>
      <c r="K77" t="s">
        <v>200</v>
      </c>
    </row>
    <row r="78" spans="1:11" hidden="1" x14ac:dyDescent="0.25">
      <c r="A78" t="s">
        <v>227</v>
      </c>
      <c r="B78">
        <v>7.2</v>
      </c>
      <c r="C78">
        <v>5.3061069999999999</v>
      </c>
      <c r="D78">
        <v>0.12056500000000001</v>
      </c>
      <c r="E78">
        <v>13.381607000000001</v>
      </c>
      <c r="F78">
        <v>1684.0645999999999</v>
      </c>
      <c r="G78">
        <v>-12.352</v>
      </c>
      <c r="H78">
        <f t="shared" si="3"/>
        <v>1.824440628223138</v>
      </c>
      <c r="I78" t="s">
        <v>1</v>
      </c>
      <c r="J78" t="s">
        <v>641</v>
      </c>
      <c r="K78" t="s">
        <v>229</v>
      </c>
    </row>
    <row r="79" spans="1:11" hidden="1" x14ac:dyDescent="0.25">
      <c r="A79" t="s">
        <v>227</v>
      </c>
      <c r="B79">
        <v>7.2</v>
      </c>
      <c r="C79">
        <v>5.3061069999999999</v>
      </c>
      <c r="D79">
        <v>0.12056500000000001</v>
      </c>
      <c r="E79">
        <v>13.381607000000001</v>
      </c>
      <c r="F79">
        <v>1684.0645999999999</v>
      </c>
      <c r="G79">
        <v>-12.352</v>
      </c>
      <c r="H79">
        <f t="shared" si="3"/>
        <v>1.824440628223138</v>
      </c>
      <c r="I79" t="s">
        <v>1</v>
      </c>
      <c r="J79" t="s">
        <v>641</v>
      </c>
      <c r="K79" t="s">
        <v>235</v>
      </c>
    </row>
    <row r="80" spans="1:11" hidden="1" x14ac:dyDescent="0.25">
      <c r="A80" t="s">
        <v>227</v>
      </c>
      <c r="B80">
        <v>7.2</v>
      </c>
      <c r="C80">
        <v>5.3061069999999999</v>
      </c>
      <c r="D80">
        <v>0.12056500000000001</v>
      </c>
      <c r="E80">
        <v>13.381607000000001</v>
      </c>
      <c r="F80">
        <v>1684.0645999999999</v>
      </c>
      <c r="G80">
        <v>-12.352</v>
      </c>
      <c r="H80">
        <f t="shared" si="3"/>
        <v>1.824440628223138</v>
      </c>
      <c r="I80" t="s">
        <v>236</v>
      </c>
      <c r="J80" t="s">
        <v>641</v>
      </c>
      <c r="K80" t="s">
        <v>235</v>
      </c>
    </row>
    <row r="81" spans="1:11" hidden="1" x14ac:dyDescent="0.25">
      <c r="A81" t="s">
        <v>227</v>
      </c>
      <c r="B81">
        <v>7.2</v>
      </c>
      <c r="C81">
        <v>5.3061069999999999</v>
      </c>
      <c r="D81">
        <v>0.12056500000000001</v>
      </c>
      <c r="E81">
        <v>13.381607000000001</v>
      </c>
      <c r="F81">
        <v>1684.0645999999999</v>
      </c>
      <c r="G81">
        <v>-12.352</v>
      </c>
      <c r="H81">
        <f t="shared" si="3"/>
        <v>1.824440628223138</v>
      </c>
      <c r="I81" t="s">
        <v>1</v>
      </c>
      <c r="J81" t="s">
        <v>641</v>
      </c>
      <c r="K81" t="s">
        <v>194</v>
      </c>
    </row>
    <row r="82" spans="1:11" hidden="1" x14ac:dyDescent="0.25">
      <c r="A82" t="s">
        <v>227</v>
      </c>
      <c r="B82">
        <v>7.2</v>
      </c>
      <c r="C82">
        <v>5.3061069999999999</v>
      </c>
      <c r="D82">
        <v>0.12056500000000001</v>
      </c>
      <c r="E82">
        <v>13.381607000000001</v>
      </c>
      <c r="F82">
        <v>1684.0645999999999</v>
      </c>
      <c r="G82">
        <v>-12.352</v>
      </c>
      <c r="H82">
        <f t="shared" si="3"/>
        <v>1.824440628223138</v>
      </c>
      <c r="I82" t="s">
        <v>1</v>
      </c>
      <c r="J82" t="s">
        <v>641</v>
      </c>
      <c r="K82" t="s">
        <v>200</v>
      </c>
    </row>
    <row r="83" spans="1:11" hidden="1" x14ac:dyDescent="0.25">
      <c r="A83" t="s">
        <v>240</v>
      </c>
      <c r="B83">
        <v>7.038462</v>
      </c>
      <c r="C83">
        <v>5.5928370000000003</v>
      </c>
      <c r="D83">
        <v>0.122729</v>
      </c>
      <c r="E83">
        <v>13.357882</v>
      </c>
      <c r="F83">
        <v>1655.1899229999999</v>
      </c>
      <c r="G83">
        <v>-13.257396</v>
      </c>
      <c r="H83">
        <f t="shared" si="3"/>
        <v>1.6677356306640523</v>
      </c>
      <c r="I83" t="s">
        <v>1</v>
      </c>
      <c r="J83" t="s">
        <v>641</v>
      </c>
      <c r="K83" t="s">
        <v>200</v>
      </c>
    </row>
    <row r="84" spans="1:11" hidden="1" x14ac:dyDescent="0.25">
      <c r="A84" t="s">
        <v>241</v>
      </c>
      <c r="B84">
        <v>7</v>
      </c>
      <c r="C84">
        <v>5.6589650000000002</v>
      </c>
      <c r="D84">
        <v>0.123239</v>
      </c>
      <c r="E84">
        <v>13.345528</v>
      </c>
      <c r="F84">
        <v>1648.3150000000001</v>
      </c>
      <c r="G84">
        <v>-13.456689000000001</v>
      </c>
      <c r="H84">
        <f t="shared" si="3"/>
        <v>1.6346988464487811</v>
      </c>
      <c r="I84" t="s">
        <v>203</v>
      </c>
      <c r="J84" t="s">
        <v>641</v>
      </c>
      <c r="K84" t="s">
        <v>202</v>
      </c>
    </row>
    <row r="85" spans="1:11" hidden="1" x14ac:dyDescent="0.25">
      <c r="A85" t="s">
        <v>242</v>
      </c>
      <c r="B85">
        <v>6.8181820000000002</v>
      </c>
      <c r="C85">
        <v>5.9616480000000003</v>
      </c>
      <c r="D85">
        <v>0.12562000000000001</v>
      </c>
      <c r="E85">
        <v>13.254635</v>
      </c>
      <c r="F85">
        <v>1615.815364</v>
      </c>
      <c r="G85">
        <v>-14.31405</v>
      </c>
      <c r="H85">
        <f t="shared" si="3"/>
        <v>1.4962252386439996</v>
      </c>
      <c r="I85" t="s">
        <v>203</v>
      </c>
      <c r="J85" t="s">
        <v>641</v>
      </c>
      <c r="K85" t="s">
        <v>202</v>
      </c>
    </row>
    <row r="86" spans="1:11" hidden="1" x14ac:dyDescent="0.25">
      <c r="A86" t="s">
        <v>242</v>
      </c>
      <c r="B86">
        <v>6.8181820000000002</v>
      </c>
      <c r="C86">
        <v>5.9616480000000003</v>
      </c>
      <c r="D86">
        <v>0.12562000000000001</v>
      </c>
      <c r="E86">
        <v>13.254635</v>
      </c>
      <c r="F86">
        <v>1615.815364</v>
      </c>
      <c r="G86">
        <v>-14.31405</v>
      </c>
      <c r="H86">
        <f t="shared" si="3"/>
        <v>1.4962252386439996</v>
      </c>
      <c r="I86" t="s">
        <v>1</v>
      </c>
      <c r="J86" t="s">
        <v>641</v>
      </c>
      <c r="K86" t="s">
        <v>200</v>
      </c>
    </row>
    <row r="87" spans="1:11" hidden="1" x14ac:dyDescent="0.25">
      <c r="A87" t="s">
        <v>243</v>
      </c>
      <c r="B87">
        <v>6.6206899999999997</v>
      </c>
      <c r="C87">
        <v>6.2739019999999996</v>
      </c>
      <c r="D87">
        <v>0.12815599999999999</v>
      </c>
      <c r="E87">
        <v>13.098943999999999</v>
      </c>
      <c r="F87">
        <v>1580.514034</v>
      </c>
      <c r="G87">
        <v>-15.086800999999999</v>
      </c>
      <c r="H87">
        <f t="shared" si="3"/>
        <v>1.3722633991513571</v>
      </c>
      <c r="I87" t="s">
        <v>1</v>
      </c>
      <c r="J87" t="s">
        <v>641</v>
      </c>
      <c r="K87" t="s">
        <v>200</v>
      </c>
    </row>
    <row r="88" spans="1:11" hidden="1" x14ac:dyDescent="0.25">
      <c r="A88" t="s">
        <v>244</v>
      </c>
      <c r="B88">
        <v>6.5</v>
      </c>
      <c r="C88">
        <v>6.4572940000000001</v>
      </c>
      <c r="D88">
        <v>0.12968199999999999</v>
      </c>
      <c r="E88">
        <v>12.976464</v>
      </c>
      <c r="F88">
        <v>1558.941</v>
      </c>
      <c r="G88">
        <v>-15.477778000000001</v>
      </c>
      <c r="H88">
        <f t="shared" si="3"/>
        <v>1.3070055510955128</v>
      </c>
      <c r="I88" t="s">
        <v>203</v>
      </c>
      <c r="J88" t="s">
        <v>641</v>
      </c>
      <c r="K88" t="s">
        <v>202</v>
      </c>
    </row>
    <row r="89" spans="1:11" hidden="1" x14ac:dyDescent="0.25">
      <c r="A89" t="s">
        <v>244</v>
      </c>
      <c r="B89">
        <v>6.5</v>
      </c>
      <c r="C89">
        <v>6.4572940000000001</v>
      </c>
      <c r="D89">
        <v>0.12968199999999999</v>
      </c>
      <c r="E89">
        <v>12.976464</v>
      </c>
      <c r="F89">
        <v>1558.941</v>
      </c>
      <c r="G89">
        <v>-15.477778000000001</v>
      </c>
      <c r="H89">
        <f t="shared" si="3"/>
        <v>1.3070055510955128</v>
      </c>
      <c r="I89" t="s">
        <v>1</v>
      </c>
      <c r="J89" t="s">
        <v>641</v>
      </c>
      <c r="K89" t="s">
        <v>232</v>
      </c>
    </row>
    <row r="90" spans="1:11" hidden="1" x14ac:dyDescent="0.25">
      <c r="A90" t="s">
        <v>244</v>
      </c>
      <c r="B90">
        <v>6.5</v>
      </c>
      <c r="C90">
        <v>6.4572940000000001</v>
      </c>
      <c r="D90">
        <v>0.12968199999999999</v>
      </c>
      <c r="E90">
        <v>12.976464</v>
      </c>
      <c r="F90">
        <v>1558.941</v>
      </c>
      <c r="G90">
        <v>-15.477778000000001</v>
      </c>
      <c r="H90">
        <f t="shared" si="3"/>
        <v>1.3070055510955128</v>
      </c>
      <c r="I90" t="s">
        <v>1</v>
      </c>
      <c r="J90" t="s">
        <v>641</v>
      </c>
      <c r="K90" t="s">
        <v>200</v>
      </c>
    </row>
    <row r="91" spans="1:11" hidden="1" x14ac:dyDescent="0.25">
      <c r="A91" t="s">
        <v>245</v>
      </c>
      <c r="B91">
        <v>6.4539470000000003</v>
      </c>
      <c r="C91">
        <v>6.5259150000000004</v>
      </c>
      <c r="D91">
        <v>0.13025900000000001</v>
      </c>
      <c r="E91">
        <v>12.924477</v>
      </c>
      <c r="F91">
        <v>1550.7091840000001</v>
      </c>
      <c r="G91">
        <v>-15.610716999999999</v>
      </c>
      <c r="H91">
        <f t="shared" si="3"/>
        <v>1.2838683311148853</v>
      </c>
      <c r="I91" t="s">
        <v>1</v>
      </c>
      <c r="J91" t="s">
        <v>641</v>
      </c>
      <c r="K91" t="s">
        <v>246</v>
      </c>
    </row>
    <row r="92" spans="1:11" hidden="1" x14ac:dyDescent="0.25">
      <c r="A92" t="s">
        <v>247</v>
      </c>
      <c r="B92">
        <v>6.2307689999999996</v>
      </c>
      <c r="C92">
        <v>6.8487270000000002</v>
      </c>
      <c r="D92">
        <v>0.133022</v>
      </c>
      <c r="E92">
        <v>12.632846000000001</v>
      </c>
      <c r="F92">
        <v>1510.816538</v>
      </c>
      <c r="G92">
        <v>-16.127811000000001</v>
      </c>
      <c r="H92">
        <f t="shared" si="3"/>
        <v>1.1834161907531746</v>
      </c>
      <c r="I92" t="s">
        <v>1</v>
      </c>
      <c r="J92" t="s">
        <v>641</v>
      </c>
      <c r="K92" t="s">
        <v>232</v>
      </c>
    </row>
    <row r="93" spans="1:11" hidden="1" x14ac:dyDescent="0.25">
      <c r="A93" t="s">
        <v>264</v>
      </c>
      <c r="B93">
        <v>6.9090910000000001</v>
      </c>
      <c r="C93">
        <v>6.1940229999999996</v>
      </c>
      <c r="D93">
        <v>0.13498499999999999</v>
      </c>
      <c r="E93">
        <v>14.697982</v>
      </c>
      <c r="F93">
        <v>1707.604182</v>
      </c>
      <c r="G93">
        <v>-17.917355000000001</v>
      </c>
      <c r="H93">
        <f t="shared" si="3"/>
        <v>1.4007835157678532</v>
      </c>
      <c r="I93" t="s">
        <v>1</v>
      </c>
      <c r="J93" t="s">
        <v>641</v>
      </c>
      <c r="K93" t="s">
        <v>228</v>
      </c>
    </row>
    <row r="94" spans="1:11" hidden="1" x14ac:dyDescent="0.25">
      <c r="A94" t="s">
        <v>264</v>
      </c>
      <c r="B94">
        <v>6.9090910000000001</v>
      </c>
      <c r="C94">
        <v>6.1940229999999996</v>
      </c>
      <c r="D94">
        <v>0.13498499999999999</v>
      </c>
      <c r="E94">
        <v>14.697982</v>
      </c>
      <c r="F94">
        <v>1707.604182</v>
      </c>
      <c r="G94">
        <v>-17.917355000000001</v>
      </c>
      <c r="H94">
        <f t="shared" si="3"/>
        <v>1.4007835157678532</v>
      </c>
      <c r="I94" t="s">
        <v>1</v>
      </c>
      <c r="J94" t="s">
        <v>641</v>
      </c>
      <c r="K94" t="s">
        <v>265</v>
      </c>
    </row>
    <row r="95" spans="1:11" hidden="1" x14ac:dyDescent="0.25">
      <c r="A95" t="s">
        <v>266</v>
      </c>
      <c r="B95">
        <v>6.6666670000000003</v>
      </c>
      <c r="C95">
        <v>6.6499579999999998</v>
      </c>
      <c r="D95">
        <v>0.14135300000000001</v>
      </c>
      <c r="E95">
        <v>14.897512000000001</v>
      </c>
      <c r="F95">
        <v>1727.2204999999999</v>
      </c>
      <c r="G95">
        <v>-21.533332999999999</v>
      </c>
      <c r="H95">
        <f t="shared" si="3"/>
        <v>1.1949514794294038</v>
      </c>
      <c r="I95" t="s">
        <v>1</v>
      </c>
      <c r="J95" t="s">
        <v>641</v>
      </c>
      <c r="K95" t="s">
        <v>228</v>
      </c>
    </row>
    <row r="96" spans="1:11" hidden="1" x14ac:dyDescent="0.25">
      <c r="A96" t="s">
        <v>271</v>
      </c>
      <c r="B96">
        <v>6.3846150000000002</v>
      </c>
      <c r="C96">
        <v>6.7778010000000002</v>
      </c>
      <c r="D96">
        <v>0.14039399999999999</v>
      </c>
      <c r="E96">
        <v>14.785049000000001</v>
      </c>
      <c r="F96">
        <v>1666.151462</v>
      </c>
      <c r="G96">
        <v>-22.684024000000001</v>
      </c>
      <c r="H96">
        <f t="shared" si="3"/>
        <v>1.0859683011749433</v>
      </c>
      <c r="I96" t="s">
        <v>1</v>
      </c>
      <c r="J96" t="s">
        <v>641</v>
      </c>
      <c r="K96" t="s">
        <v>260</v>
      </c>
    </row>
    <row r="97" spans="1:11" hidden="1" x14ac:dyDescent="0.25">
      <c r="A97" t="s">
        <v>271</v>
      </c>
      <c r="B97">
        <v>6.3846150000000002</v>
      </c>
      <c r="C97">
        <v>6.7778010000000002</v>
      </c>
      <c r="D97">
        <v>0.14039399999999999</v>
      </c>
      <c r="E97">
        <v>14.785049000000001</v>
      </c>
      <c r="F97">
        <v>1666.151462</v>
      </c>
      <c r="G97">
        <v>-22.684024000000001</v>
      </c>
      <c r="H97">
        <f t="shared" si="3"/>
        <v>1.0859683011749433</v>
      </c>
      <c r="I97" t="s">
        <v>1</v>
      </c>
      <c r="J97" t="s">
        <v>641</v>
      </c>
      <c r="K97" t="s">
        <v>261</v>
      </c>
    </row>
    <row r="98" spans="1:11" hidden="1" x14ac:dyDescent="0.25">
      <c r="A98" t="s">
        <v>271</v>
      </c>
      <c r="B98">
        <v>6.3846150000000002</v>
      </c>
      <c r="C98">
        <v>6.7778010000000002</v>
      </c>
      <c r="D98">
        <v>0.14039399999999999</v>
      </c>
      <c r="E98">
        <v>14.785049000000001</v>
      </c>
      <c r="F98">
        <v>1666.151462</v>
      </c>
      <c r="G98">
        <v>-22.684024000000001</v>
      </c>
      <c r="H98">
        <f t="shared" si="3"/>
        <v>1.0859683011749433</v>
      </c>
      <c r="I98" t="s">
        <v>82</v>
      </c>
      <c r="J98" t="s">
        <v>641</v>
      </c>
      <c r="K98" t="s">
        <v>261</v>
      </c>
    </row>
    <row r="99" spans="1:11" hidden="1" x14ac:dyDescent="0.25">
      <c r="A99" t="s">
        <v>272</v>
      </c>
      <c r="B99">
        <v>6.1428570000000002</v>
      </c>
      <c r="C99">
        <v>6.885491</v>
      </c>
      <c r="D99">
        <v>0.139567</v>
      </c>
      <c r="E99">
        <v>14.532579</v>
      </c>
      <c r="F99">
        <v>1613.8065710000001</v>
      </c>
      <c r="G99">
        <v>-23.297958999999999</v>
      </c>
      <c r="H99">
        <f t="shared" ref="H99:H130" si="4">(F99*E99)/(1000*ABS(G99))</f>
        <v>1.006644894678397</v>
      </c>
      <c r="I99" t="s">
        <v>1</v>
      </c>
      <c r="J99" t="s">
        <v>641</v>
      </c>
      <c r="K99" t="s">
        <v>260</v>
      </c>
    </row>
    <row r="100" spans="1:11" hidden="1" x14ac:dyDescent="0.25">
      <c r="A100" t="s">
        <v>272</v>
      </c>
      <c r="B100">
        <v>6.1428570000000002</v>
      </c>
      <c r="C100">
        <v>6.885491</v>
      </c>
      <c r="D100">
        <v>0.139567</v>
      </c>
      <c r="E100">
        <v>14.532579</v>
      </c>
      <c r="F100">
        <v>1613.8065710000001</v>
      </c>
      <c r="G100">
        <v>-23.297958999999999</v>
      </c>
      <c r="H100">
        <f t="shared" si="4"/>
        <v>1.006644894678397</v>
      </c>
      <c r="I100" t="s">
        <v>1</v>
      </c>
      <c r="J100" t="s">
        <v>641</v>
      </c>
      <c r="K100" t="s">
        <v>261</v>
      </c>
    </row>
    <row r="101" spans="1:11" hidden="1" x14ac:dyDescent="0.25">
      <c r="A101" t="s">
        <v>272</v>
      </c>
      <c r="B101">
        <v>6.1428570000000002</v>
      </c>
      <c r="C101">
        <v>6.885491</v>
      </c>
      <c r="D101">
        <v>0.139567</v>
      </c>
      <c r="E101">
        <v>14.532579</v>
      </c>
      <c r="F101">
        <v>1613.8065710000001</v>
      </c>
      <c r="G101">
        <v>-23.297958999999999</v>
      </c>
      <c r="H101">
        <f t="shared" si="4"/>
        <v>1.006644894678397</v>
      </c>
      <c r="I101" t="s">
        <v>82</v>
      </c>
      <c r="J101" t="s">
        <v>641</v>
      </c>
      <c r="K101" t="s">
        <v>261</v>
      </c>
    </row>
    <row r="102" spans="1:11" hidden="1" x14ac:dyDescent="0.25">
      <c r="A102" t="s">
        <v>321</v>
      </c>
      <c r="B102">
        <v>7.2222220000000004</v>
      </c>
      <c r="C102">
        <v>5.2965080000000002</v>
      </c>
      <c r="D102">
        <v>0.12482699999999999</v>
      </c>
      <c r="E102">
        <v>13.14594</v>
      </c>
      <c r="F102">
        <v>1629.1406669999999</v>
      </c>
      <c r="G102">
        <v>-8.3753089999999997</v>
      </c>
      <c r="H102">
        <f t="shared" si="4"/>
        <v>2.5571098881177972</v>
      </c>
      <c r="I102" t="s">
        <v>1</v>
      </c>
      <c r="J102" t="s">
        <v>641</v>
      </c>
      <c r="K102" t="s">
        <v>5</v>
      </c>
    </row>
    <row r="103" spans="1:11" hidden="1" x14ac:dyDescent="0.25">
      <c r="A103" t="s">
        <v>331</v>
      </c>
      <c r="B103">
        <v>7.1818179999999998</v>
      </c>
      <c r="C103">
        <v>5.6854509999999996</v>
      </c>
      <c r="D103">
        <v>0.129244</v>
      </c>
      <c r="E103">
        <v>13.254635</v>
      </c>
      <c r="F103">
        <v>1541.200818</v>
      </c>
      <c r="G103">
        <v>-7.5570250000000003</v>
      </c>
      <c r="H103">
        <f t="shared" si="4"/>
        <v>2.7031873395008525</v>
      </c>
      <c r="I103" t="s">
        <v>1</v>
      </c>
      <c r="J103" t="s">
        <v>641</v>
      </c>
      <c r="K103" t="s">
        <v>310</v>
      </c>
    </row>
    <row r="104" spans="1:11" hidden="1" x14ac:dyDescent="0.25">
      <c r="A104" t="s">
        <v>332</v>
      </c>
      <c r="B104">
        <v>6.9655170000000002</v>
      </c>
      <c r="C104">
        <v>5.984057</v>
      </c>
      <c r="D104">
        <v>0.131796</v>
      </c>
      <c r="E104">
        <v>13.098943999999999</v>
      </c>
      <c r="F104">
        <v>1509.7588619999999</v>
      </c>
      <c r="G104">
        <v>-8.6111769999999996</v>
      </c>
      <c r="H104">
        <f t="shared" si="4"/>
        <v>2.2965788285203899</v>
      </c>
      <c r="I104" t="s">
        <v>1</v>
      </c>
      <c r="J104" t="s">
        <v>641</v>
      </c>
      <c r="K104" t="s">
        <v>310</v>
      </c>
    </row>
    <row r="105" spans="1:11" hidden="1" x14ac:dyDescent="0.25">
      <c r="A105" t="s">
        <v>333</v>
      </c>
      <c r="B105">
        <v>6.8333329999999997</v>
      </c>
      <c r="C105">
        <v>6.1594160000000002</v>
      </c>
      <c r="D105">
        <v>0.13333200000000001</v>
      </c>
      <c r="E105">
        <v>12.976464</v>
      </c>
      <c r="F105">
        <v>1490.5443330000001</v>
      </c>
      <c r="G105">
        <v>-9.177778</v>
      </c>
      <c r="H105">
        <f t="shared" si="4"/>
        <v>2.1074812310320112</v>
      </c>
      <c r="I105" t="s">
        <v>1</v>
      </c>
      <c r="J105" t="s">
        <v>641</v>
      </c>
      <c r="K105" t="s">
        <v>310</v>
      </c>
    </row>
    <row r="106" spans="1:11" hidden="1" x14ac:dyDescent="0.25">
      <c r="A106" t="s">
        <v>334</v>
      </c>
      <c r="B106">
        <v>6.7096770000000001</v>
      </c>
      <c r="C106">
        <v>6.3190580000000001</v>
      </c>
      <c r="D106">
        <v>0.13475200000000001</v>
      </c>
      <c r="E106">
        <v>12.843961999999999</v>
      </c>
      <c r="F106">
        <v>1472.569452</v>
      </c>
      <c r="G106">
        <v>-9.6545269999999999</v>
      </c>
      <c r="H106">
        <f t="shared" si="4"/>
        <v>1.9590422279464155</v>
      </c>
      <c r="I106" t="s">
        <v>1</v>
      </c>
      <c r="J106" t="s">
        <v>641</v>
      </c>
      <c r="K106" t="s">
        <v>310</v>
      </c>
    </row>
    <row r="107" spans="1:11" hidden="1" x14ac:dyDescent="0.25">
      <c r="A107" t="s">
        <v>335</v>
      </c>
      <c r="B107">
        <v>6.538462</v>
      </c>
      <c r="C107">
        <v>6.5336629999999998</v>
      </c>
      <c r="D107">
        <v>0.13669500000000001</v>
      </c>
      <c r="E107">
        <v>12.632846000000001</v>
      </c>
      <c r="F107">
        <v>1447.6811540000001</v>
      </c>
      <c r="G107">
        <v>-10.229585999999999</v>
      </c>
      <c r="H107">
        <f t="shared" si="4"/>
        <v>1.7877881935382613</v>
      </c>
      <c r="I107" t="s">
        <v>1</v>
      </c>
      <c r="J107" t="s">
        <v>641</v>
      </c>
      <c r="K107" t="s">
        <v>310</v>
      </c>
    </row>
    <row r="108" spans="1:11" hidden="1" x14ac:dyDescent="0.25">
      <c r="A108" t="s">
        <v>349</v>
      </c>
      <c r="B108">
        <v>7</v>
      </c>
      <c r="C108">
        <v>4.1584450000000004</v>
      </c>
      <c r="D108">
        <v>0.12878800000000001</v>
      </c>
      <c r="E108">
        <v>12.662549</v>
      </c>
      <c r="F108">
        <v>1721.369222</v>
      </c>
      <c r="G108">
        <v>-7.2888890000000002</v>
      </c>
      <c r="H108">
        <f t="shared" si="4"/>
        <v>2.9904313429202829</v>
      </c>
      <c r="I108" t="s">
        <v>1</v>
      </c>
      <c r="J108" t="s">
        <v>641</v>
      </c>
      <c r="K108" t="s">
        <v>346</v>
      </c>
    </row>
    <row r="109" spans="1:11" hidden="1" x14ac:dyDescent="0.25">
      <c r="A109" t="s">
        <v>349</v>
      </c>
      <c r="B109">
        <v>7</v>
      </c>
      <c r="C109">
        <v>4.1584450000000004</v>
      </c>
      <c r="D109">
        <v>0.12878800000000001</v>
      </c>
      <c r="E109">
        <v>12.662549</v>
      </c>
      <c r="F109">
        <v>1721.369222</v>
      </c>
      <c r="G109">
        <v>-7.2888890000000002</v>
      </c>
      <c r="H109">
        <f t="shared" si="4"/>
        <v>2.9904313429202829</v>
      </c>
      <c r="I109" t="s">
        <v>350</v>
      </c>
      <c r="J109" t="s">
        <v>641</v>
      </c>
      <c r="K109" t="s">
        <v>346</v>
      </c>
    </row>
    <row r="110" spans="1:11" hidden="1" x14ac:dyDescent="0.25">
      <c r="A110" t="s">
        <v>352</v>
      </c>
      <c r="B110">
        <v>6.461538</v>
      </c>
      <c r="C110">
        <v>5.4053019999999998</v>
      </c>
      <c r="D110">
        <v>0.12551499999999999</v>
      </c>
      <c r="E110">
        <v>12.939562</v>
      </c>
      <c r="F110">
        <v>1615.286077</v>
      </c>
      <c r="G110">
        <v>-11.340237</v>
      </c>
      <c r="H110">
        <f t="shared" si="4"/>
        <v>1.8430914928037458</v>
      </c>
      <c r="I110" t="s">
        <v>166</v>
      </c>
      <c r="J110" t="s">
        <v>641</v>
      </c>
      <c r="K110" t="s">
        <v>167</v>
      </c>
    </row>
    <row r="111" spans="1:11" hidden="1" x14ac:dyDescent="0.25">
      <c r="A111" t="s">
        <v>353</v>
      </c>
      <c r="B111">
        <v>6.7142860000000004</v>
      </c>
      <c r="C111">
        <v>5.4669980000000002</v>
      </c>
      <c r="D111">
        <v>0.15998499999999999</v>
      </c>
      <c r="E111">
        <v>12.569172</v>
      </c>
      <c r="F111">
        <v>1721.743571</v>
      </c>
      <c r="G111">
        <v>-12.675737</v>
      </c>
      <c r="H111">
        <f t="shared" si="4"/>
        <v>1.7072688620624752</v>
      </c>
      <c r="I111" t="s">
        <v>1</v>
      </c>
      <c r="J111" t="s">
        <v>641</v>
      </c>
      <c r="K111" t="s">
        <v>354</v>
      </c>
    </row>
    <row r="112" spans="1:11" hidden="1" x14ac:dyDescent="0.25">
      <c r="A112" t="s">
        <v>355</v>
      </c>
      <c r="B112">
        <v>6.6666670000000003</v>
      </c>
      <c r="C112">
        <v>5.3513919999999997</v>
      </c>
      <c r="D112">
        <v>0.17599400000000001</v>
      </c>
      <c r="E112">
        <v>13.14594</v>
      </c>
      <c r="F112">
        <v>1799.9606670000001</v>
      </c>
      <c r="G112">
        <v>-11.871605000000001</v>
      </c>
      <c r="H112">
        <f t="shared" si="4"/>
        <v>1.9931740426624689</v>
      </c>
      <c r="I112" t="s">
        <v>1</v>
      </c>
      <c r="J112" t="s">
        <v>641</v>
      </c>
      <c r="K112" t="s">
        <v>354</v>
      </c>
    </row>
    <row r="113" spans="1:11" hidden="1" x14ac:dyDescent="0.25">
      <c r="A113" t="s">
        <v>363</v>
      </c>
      <c r="B113">
        <v>6.75</v>
      </c>
      <c r="C113">
        <v>5.5352949999999996</v>
      </c>
      <c r="D113">
        <v>0.122142</v>
      </c>
      <c r="E113">
        <v>11.526289</v>
      </c>
      <c r="F113">
        <v>1663.0807500000001</v>
      </c>
      <c r="G113">
        <v>-13.275</v>
      </c>
      <c r="H113">
        <f t="shared" si="4"/>
        <v>1.4440037178784746</v>
      </c>
      <c r="I113" t="s">
        <v>1</v>
      </c>
      <c r="J113" t="s">
        <v>641</v>
      </c>
      <c r="K113" t="s">
        <v>354</v>
      </c>
    </row>
    <row r="114" spans="1:11" hidden="1" x14ac:dyDescent="0.25">
      <c r="A114" t="s">
        <v>521</v>
      </c>
      <c r="B114">
        <v>4.3</v>
      </c>
      <c r="C114">
        <v>5.1398549999999998</v>
      </c>
      <c r="D114">
        <v>0.22150500000000001</v>
      </c>
      <c r="E114">
        <v>14.534236</v>
      </c>
      <c r="F114">
        <v>2169.1646000000001</v>
      </c>
      <c r="G114">
        <v>-16.763999999999999</v>
      </c>
      <c r="H114">
        <f t="shared" si="4"/>
        <v>1.8806460402795036</v>
      </c>
      <c r="I114" t="s">
        <v>522</v>
      </c>
      <c r="J114" t="s">
        <v>641</v>
      </c>
      <c r="K114" t="s">
        <v>523</v>
      </c>
    </row>
    <row r="115" spans="1:11" hidden="1" x14ac:dyDescent="0.25">
      <c r="A115" t="s">
        <v>521</v>
      </c>
      <c r="B115">
        <v>4.3</v>
      </c>
      <c r="C115">
        <v>5.1398549999999998</v>
      </c>
      <c r="D115">
        <v>0.22150500000000001</v>
      </c>
      <c r="E115">
        <v>14.534236</v>
      </c>
      <c r="F115">
        <v>2169.1646000000001</v>
      </c>
      <c r="G115">
        <v>-16.763999999999999</v>
      </c>
      <c r="H115">
        <f t="shared" si="4"/>
        <v>1.8806460402795036</v>
      </c>
      <c r="I115" t="s">
        <v>522</v>
      </c>
      <c r="J115" t="s">
        <v>641</v>
      </c>
      <c r="K115" t="s">
        <v>524</v>
      </c>
    </row>
    <row r="116" spans="1:11" hidden="1" x14ac:dyDescent="0.25">
      <c r="A116" t="s">
        <v>175</v>
      </c>
      <c r="B116">
        <v>6.9</v>
      </c>
      <c r="C116">
        <v>5.3166979999999997</v>
      </c>
      <c r="D116">
        <v>0.169045</v>
      </c>
      <c r="E116">
        <v>14.534236</v>
      </c>
      <c r="F116">
        <v>1796.7646</v>
      </c>
      <c r="G116">
        <v>-11.74</v>
      </c>
      <c r="H116">
        <f t="shared" si="4"/>
        <v>2.2244123281810562</v>
      </c>
      <c r="I116" t="s">
        <v>1</v>
      </c>
      <c r="J116" t="s">
        <v>658</v>
      </c>
      <c r="K116" t="s">
        <v>176</v>
      </c>
    </row>
    <row r="117" spans="1:11" hidden="1" x14ac:dyDescent="0.25">
      <c r="A117" t="s">
        <v>191</v>
      </c>
      <c r="B117">
        <v>7.25</v>
      </c>
      <c r="C117">
        <v>5.1748779999999996</v>
      </c>
      <c r="D117">
        <v>0.15510699999999999</v>
      </c>
      <c r="E117">
        <v>14.534967999999999</v>
      </c>
      <c r="F117">
        <v>1791.9704999999999</v>
      </c>
      <c r="G117">
        <v>-11.102778000000001</v>
      </c>
      <c r="H117">
        <f t="shared" si="4"/>
        <v>2.3459204421131359</v>
      </c>
      <c r="I117" t="s">
        <v>1</v>
      </c>
      <c r="J117" t="s">
        <v>658</v>
      </c>
      <c r="K117" t="s">
        <v>176</v>
      </c>
    </row>
    <row r="118" spans="1:11" hidden="1" x14ac:dyDescent="0.25">
      <c r="A118" t="s">
        <v>274</v>
      </c>
      <c r="B118">
        <v>7.05</v>
      </c>
      <c r="C118">
        <v>6.1116029999999997</v>
      </c>
      <c r="D118">
        <v>0.13031100000000001</v>
      </c>
      <c r="E118">
        <v>12.566433</v>
      </c>
      <c r="F118">
        <v>1690.0146</v>
      </c>
      <c r="G118">
        <v>-16.367000000000001</v>
      </c>
      <c r="H118">
        <f t="shared" si="4"/>
        <v>1.2975777625662492</v>
      </c>
      <c r="I118" t="s">
        <v>1</v>
      </c>
      <c r="J118" t="s">
        <v>658</v>
      </c>
      <c r="K118" t="s">
        <v>214</v>
      </c>
    </row>
    <row r="119" spans="1:11" hidden="1" x14ac:dyDescent="0.25">
      <c r="A119" t="s">
        <v>259</v>
      </c>
      <c r="B119">
        <v>7</v>
      </c>
      <c r="C119">
        <v>6.495628</v>
      </c>
      <c r="D119">
        <v>0.14247699999999999</v>
      </c>
      <c r="E119">
        <v>14.697982</v>
      </c>
      <c r="F119">
        <v>1799.393</v>
      </c>
      <c r="G119">
        <v>-19.570247999999999</v>
      </c>
      <c r="H119">
        <f t="shared" si="4"/>
        <v>1.3514108725104557</v>
      </c>
      <c r="I119" t="s">
        <v>1</v>
      </c>
      <c r="J119" t="s">
        <v>668</v>
      </c>
      <c r="K119" t="s">
        <v>260</v>
      </c>
    </row>
    <row r="120" spans="1:11" hidden="1" x14ac:dyDescent="0.25">
      <c r="A120" t="s">
        <v>266</v>
      </c>
      <c r="B120">
        <v>6.6666670000000003</v>
      </c>
      <c r="C120">
        <v>6.6499579999999998</v>
      </c>
      <c r="D120">
        <v>0.14135300000000001</v>
      </c>
      <c r="E120">
        <v>14.897512000000001</v>
      </c>
      <c r="F120">
        <v>1727.2204999999999</v>
      </c>
      <c r="G120">
        <v>-21.533332999999999</v>
      </c>
      <c r="H120">
        <f t="shared" si="4"/>
        <v>1.1949514794294038</v>
      </c>
      <c r="I120" t="s">
        <v>1</v>
      </c>
      <c r="J120" t="s">
        <v>668</v>
      </c>
      <c r="K120" t="s">
        <v>260</v>
      </c>
    </row>
    <row r="121" spans="1:11" hidden="1" x14ac:dyDescent="0.25">
      <c r="A121" t="s">
        <v>267</v>
      </c>
      <c r="B121">
        <v>6.461538</v>
      </c>
      <c r="C121">
        <v>7.0126340000000003</v>
      </c>
      <c r="D121">
        <v>0.14652499999999999</v>
      </c>
      <c r="E121">
        <v>14.785049000000001</v>
      </c>
      <c r="F121">
        <v>1743.818923</v>
      </c>
      <c r="G121">
        <v>-23.867456000000001</v>
      </c>
      <c r="H121">
        <f t="shared" si="4"/>
        <v>1.0802344507802686</v>
      </c>
      <c r="I121" t="s">
        <v>1</v>
      </c>
      <c r="J121" t="s">
        <v>668</v>
      </c>
      <c r="K121" t="s">
        <v>228</v>
      </c>
    </row>
    <row r="122" spans="1:11" hidden="1" x14ac:dyDescent="0.25">
      <c r="A122" t="s">
        <v>349</v>
      </c>
      <c r="B122">
        <v>7</v>
      </c>
      <c r="C122">
        <v>4.1584450000000004</v>
      </c>
      <c r="D122">
        <v>0.12878800000000001</v>
      </c>
      <c r="E122">
        <v>12.662549</v>
      </c>
      <c r="F122">
        <v>1721.369222</v>
      </c>
      <c r="G122">
        <v>-7.2888890000000002</v>
      </c>
      <c r="H122">
        <f t="shared" si="4"/>
        <v>2.9904313429202829</v>
      </c>
      <c r="I122" t="s">
        <v>348</v>
      </c>
      <c r="J122" t="s">
        <v>724</v>
      </c>
      <c r="K122" t="s">
        <v>346</v>
      </c>
    </row>
    <row r="123" spans="1:11" hidden="1" x14ac:dyDescent="0.25">
      <c r="A123" t="s">
        <v>96</v>
      </c>
      <c r="B123">
        <v>7.1147539999999996</v>
      </c>
      <c r="C123">
        <v>5.5424540000000002</v>
      </c>
      <c r="D123">
        <v>0.12866900000000001</v>
      </c>
      <c r="E123">
        <v>14.481692000000001</v>
      </c>
      <c r="F123">
        <v>1637.1413439999999</v>
      </c>
      <c r="G123">
        <v>-10.043429</v>
      </c>
      <c r="H123">
        <f t="shared" si="4"/>
        <v>2.3606057955180493</v>
      </c>
      <c r="I123" t="s">
        <v>1</v>
      </c>
      <c r="J123" t="s">
        <v>646</v>
      </c>
      <c r="K123" t="s">
        <v>31</v>
      </c>
    </row>
    <row r="124" spans="1:11" hidden="1" x14ac:dyDescent="0.25">
      <c r="A124" t="s">
        <v>193</v>
      </c>
      <c r="B124">
        <v>7.1568630000000004</v>
      </c>
      <c r="C124">
        <v>5.5512810000000004</v>
      </c>
      <c r="D124">
        <v>0.124681</v>
      </c>
      <c r="E124">
        <v>13.921642</v>
      </c>
      <c r="F124">
        <v>1704.9652940000001</v>
      </c>
      <c r="G124">
        <v>-13.341023</v>
      </c>
      <c r="H124">
        <f t="shared" si="4"/>
        <v>1.7791676429530741</v>
      </c>
      <c r="I124" t="s">
        <v>1</v>
      </c>
      <c r="J124" t="s">
        <v>663</v>
      </c>
      <c r="K124" t="s">
        <v>194</v>
      </c>
    </row>
    <row r="125" spans="1:11" hidden="1" x14ac:dyDescent="0.25">
      <c r="A125" t="s">
        <v>196</v>
      </c>
      <c r="B125">
        <v>7.0952380000000002</v>
      </c>
      <c r="C125">
        <v>5.6518139999999999</v>
      </c>
      <c r="D125">
        <v>0.125418</v>
      </c>
      <c r="E125">
        <v>14.336142000000001</v>
      </c>
      <c r="F125">
        <v>1734.823429</v>
      </c>
      <c r="G125">
        <v>-14.668481</v>
      </c>
      <c r="H125">
        <f t="shared" si="4"/>
        <v>1.6955180991863383</v>
      </c>
      <c r="I125" t="s">
        <v>1</v>
      </c>
      <c r="J125" t="s">
        <v>663</v>
      </c>
      <c r="K125" t="s">
        <v>194</v>
      </c>
    </row>
    <row r="126" spans="1:11" hidden="1" x14ac:dyDescent="0.25">
      <c r="A126" t="s">
        <v>196</v>
      </c>
      <c r="B126">
        <v>7.0952380000000002</v>
      </c>
      <c r="C126">
        <v>5.6518139999999999</v>
      </c>
      <c r="D126">
        <v>0.125418</v>
      </c>
      <c r="E126">
        <v>14.336142000000001</v>
      </c>
      <c r="F126">
        <v>1734.823429</v>
      </c>
      <c r="G126">
        <v>-14.668481</v>
      </c>
      <c r="H126">
        <f t="shared" si="4"/>
        <v>1.6955180991863383</v>
      </c>
      <c r="I126" t="s">
        <v>1</v>
      </c>
      <c r="J126" t="s">
        <v>663</v>
      </c>
      <c r="K126" t="s">
        <v>195</v>
      </c>
    </row>
    <row r="127" spans="1:11" hidden="1" x14ac:dyDescent="0.25">
      <c r="A127" t="s">
        <v>197</v>
      </c>
      <c r="B127">
        <v>7</v>
      </c>
      <c r="C127">
        <v>5.8037599999999996</v>
      </c>
      <c r="D127">
        <v>0.12655</v>
      </c>
      <c r="E127">
        <v>14.697982</v>
      </c>
      <c r="F127">
        <v>1780.9678180000001</v>
      </c>
      <c r="G127">
        <v>-16.522314000000001</v>
      </c>
      <c r="H127">
        <f t="shared" si="4"/>
        <v>1.5843200251213767</v>
      </c>
      <c r="I127" t="s">
        <v>1</v>
      </c>
      <c r="J127" t="s">
        <v>663</v>
      </c>
      <c r="K127" t="s">
        <v>194</v>
      </c>
    </row>
    <row r="128" spans="1:11" hidden="1" x14ac:dyDescent="0.25">
      <c r="A128" t="s">
        <v>197</v>
      </c>
      <c r="B128">
        <v>7</v>
      </c>
      <c r="C128">
        <v>5.8037599999999996</v>
      </c>
      <c r="D128">
        <v>0.12655</v>
      </c>
      <c r="E128">
        <v>14.697982</v>
      </c>
      <c r="F128">
        <v>1780.9678180000001</v>
      </c>
      <c r="G128">
        <v>-16.522314000000001</v>
      </c>
      <c r="H128">
        <f t="shared" si="4"/>
        <v>1.5843200251213767</v>
      </c>
      <c r="I128" t="s">
        <v>1</v>
      </c>
      <c r="J128" t="s">
        <v>663</v>
      </c>
      <c r="K128" t="s">
        <v>195</v>
      </c>
    </row>
    <row r="129" spans="1:11" hidden="1" x14ac:dyDescent="0.25">
      <c r="A129" t="s">
        <v>198</v>
      </c>
      <c r="B129">
        <v>6.913043</v>
      </c>
      <c r="C129">
        <v>5.9390989999999997</v>
      </c>
      <c r="D129">
        <v>0.12757399999999999</v>
      </c>
      <c r="E129">
        <v>14.855642</v>
      </c>
      <c r="F129">
        <v>1823.0996520000001</v>
      </c>
      <c r="G129">
        <v>-18.005293000000002</v>
      </c>
      <c r="H129">
        <f t="shared" si="4"/>
        <v>1.5041863390080119</v>
      </c>
      <c r="I129" t="s">
        <v>1</v>
      </c>
      <c r="J129" t="s">
        <v>663</v>
      </c>
      <c r="K129" t="s">
        <v>194</v>
      </c>
    </row>
    <row r="130" spans="1:11" hidden="1" x14ac:dyDescent="0.25">
      <c r="A130" t="s">
        <v>198</v>
      </c>
      <c r="B130">
        <v>6.913043</v>
      </c>
      <c r="C130">
        <v>5.9390989999999997</v>
      </c>
      <c r="D130">
        <v>0.12757399999999999</v>
      </c>
      <c r="E130">
        <v>14.855642</v>
      </c>
      <c r="F130">
        <v>1823.0996520000001</v>
      </c>
      <c r="G130">
        <v>-18.005293000000002</v>
      </c>
      <c r="H130">
        <f t="shared" si="4"/>
        <v>1.5041863390080119</v>
      </c>
      <c r="I130" t="s">
        <v>1</v>
      </c>
      <c r="J130" t="s">
        <v>663</v>
      </c>
      <c r="K130" t="s">
        <v>195</v>
      </c>
    </row>
    <row r="131" spans="1:11" hidden="1" x14ac:dyDescent="0.25">
      <c r="A131" t="s">
        <v>338</v>
      </c>
      <c r="B131">
        <v>7</v>
      </c>
      <c r="C131">
        <v>6.3730929999999999</v>
      </c>
      <c r="D131">
        <v>0.144847</v>
      </c>
      <c r="E131">
        <v>14.897512000000001</v>
      </c>
      <c r="F131">
        <v>1658.8238329999999</v>
      </c>
      <c r="G131">
        <v>-14.322222</v>
      </c>
      <c r="H131">
        <f t="shared" ref="H131:H162" si="5">(F131*E131)/(1000*ABS(G131))</f>
        <v>1.725454888075572</v>
      </c>
      <c r="I131" t="s">
        <v>1</v>
      </c>
      <c r="J131" t="s">
        <v>663</v>
      </c>
      <c r="K131" t="s">
        <v>339</v>
      </c>
    </row>
    <row r="132" spans="1:11" hidden="1" x14ac:dyDescent="0.25">
      <c r="A132" t="s">
        <v>338</v>
      </c>
      <c r="B132">
        <v>7</v>
      </c>
      <c r="C132">
        <v>6.3730929999999999</v>
      </c>
      <c r="D132">
        <v>0.144847</v>
      </c>
      <c r="E132">
        <v>14.897512000000001</v>
      </c>
      <c r="F132">
        <v>1658.8238329999999</v>
      </c>
      <c r="G132">
        <v>-14.322222</v>
      </c>
      <c r="H132">
        <f t="shared" si="5"/>
        <v>1.725454888075572</v>
      </c>
      <c r="I132" t="s">
        <v>340</v>
      </c>
      <c r="J132" t="s">
        <v>663</v>
      </c>
      <c r="K132" t="s">
        <v>339</v>
      </c>
    </row>
    <row r="133" spans="1:11" hidden="1" x14ac:dyDescent="0.25">
      <c r="A133" t="s">
        <v>534</v>
      </c>
      <c r="B133">
        <v>4.9000000000000004</v>
      </c>
      <c r="C133">
        <v>7.3994020000000003</v>
      </c>
      <c r="D133">
        <v>0.223359</v>
      </c>
      <c r="E133">
        <v>14.534236</v>
      </c>
      <c r="F133">
        <v>2418.5</v>
      </c>
      <c r="G133">
        <v>-4.9720000000000004</v>
      </c>
      <c r="H133">
        <f t="shared" si="5"/>
        <v>7.0698008378921955</v>
      </c>
      <c r="I133" t="s">
        <v>1</v>
      </c>
      <c r="J133" t="s">
        <v>701</v>
      </c>
      <c r="K133" t="s">
        <v>535</v>
      </c>
    </row>
    <row r="134" spans="1:11" hidden="1" x14ac:dyDescent="0.25">
      <c r="A134" t="s">
        <v>534</v>
      </c>
      <c r="B134">
        <v>4.9000000000000004</v>
      </c>
      <c r="C134">
        <v>7.3994020000000003</v>
      </c>
      <c r="D134">
        <v>0.223359</v>
      </c>
      <c r="E134">
        <v>14.534236</v>
      </c>
      <c r="F134">
        <v>2418.5</v>
      </c>
      <c r="G134">
        <v>-4.9720000000000004</v>
      </c>
      <c r="H134">
        <f t="shared" si="5"/>
        <v>7.0698008378921955</v>
      </c>
      <c r="I134" t="s">
        <v>536</v>
      </c>
      <c r="J134" t="s">
        <v>701</v>
      </c>
      <c r="K134" t="s">
        <v>535</v>
      </c>
    </row>
    <row r="135" spans="1:11" hidden="1" x14ac:dyDescent="0.25">
      <c r="A135" t="s">
        <v>537</v>
      </c>
      <c r="B135">
        <v>4.8</v>
      </c>
      <c r="C135">
        <v>8.0857550000000007</v>
      </c>
      <c r="D135">
        <v>0.117881</v>
      </c>
      <c r="E135">
        <v>13.381607000000001</v>
      </c>
      <c r="F135">
        <v>2236.6</v>
      </c>
      <c r="G135">
        <v>-4.7039999999999997</v>
      </c>
      <c r="H135">
        <f t="shared" si="5"/>
        <v>6.3625217296343539</v>
      </c>
      <c r="I135" t="s">
        <v>518</v>
      </c>
      <c r="J135" t="s">
        <v>701</v>
      </c>
      <c r="K135" t="s">
        <v>538</v>
      </c>
    </row>
    <row r="136" spans="1:11" hidden="1" x14ac:dyDescent="0.25">
      <c r="A136" t="s">
        <v>539</v>
      </c>
      <c r="B136">
        <v>4.75</v>
      </c>
      <c r="C136">
        <v>7.9535590000000003</v>
      </c>
      <c r="D136">
        <v>0.124373</v>
      </c>
      <c r="E136">
        <v>11.526289</v>
      </c>
      <c r="F136">
        <v>2250</v>
      </c>
      <c r="G136">
        <v>-5.25</v>
      </c>
      <c r="H136">
        <f t="shared" si="5"/>
        <v>4.939838142857143</v>
      </c>
      <c r="I136" t="s">
        <v>518</v>
      </c>
      <c r="J136" t="s">
        <v>701</v>
      </c>
      <c r="K136" t="s">
        <v>538</v>
      </c>
    </row>
    <row r="137" spans="1:11" hidden="1" x14ac:dyDescent="0.25">
      <c r="A137" t="s">
        <v>148</v>
      </c>
      <c r="B137">
        <v>6.6764710000000003</v>
      </c>
      <c r="C137">
        <v>12.523246</v>
      </c>
      <c r="D137">
        <v>0.222386</v>
      </c>
      <c r="E137">
        <v>16.156448999999999</v>
      </c>
      <c r="F137">
        <v>1668.521029</v>
      </c>
      <c r="G137">
        <v>-19.435986</v>
      </c>
      <c r="H137">
        <f t="shared" si="5"/>
        <v>1.3869826264778138</v>
      </c>
      <c r="I137" t="s">
        <v>1</v>
      </c>
      <c r="J137" t="s">
        <v>655</v>
      </c>
      <c r="K137" t="s">
        <v>146</v>
      </c>
    </row>
    <row r="138" spans="1:11" hidden="1" x14ac:dyDescent="0.25">
      <c r="A138" t="s">
        <v>149</v>
      </c>
      <c r="B138">
        <v>6.5714290000000002</v>
      </c>
      <c r="C138">
        <v>13.300929999999999</v>
      </c>
      <c r="D138">
        <v>0.23224700000000001</v>
      </c>
      <c r="E138">
        <v>16.179192</v>
      </c>
      <c r="F138">
        <v>1672.134714</v>
      </c>
      <c r="G138">
        <v>-19.738776000000001</v>
      </c>
      <c r="H138">
        <f t="shared" si="5"/>
        <v>1.3705909924541972</v>
      </c>
      <c r="I138" t="s">
        <v>1</v>
      </c>
      <c r="J138" t="s">
        <v>656</v>
      </c>
      <c r="K138" t="s">
        <v>146</v>
      </c>
    </row>
    <row r="139" spans="1:11" hidden="1" x14ac:dyDescent="0.25">
      <c r="A139" t="s">
        <v>14</v>
      </c>
      <c r="B139">
        <v>7.1522490000000003</v>
      </c>
      <c r="C139">
        <v>5.5806630000000004</v>
      </c>
      <c r="D139">
        <v>0.14684700000000001</v>
      </c>
      <c r="E139">
        <v>18.215458999999999</v>
      </c>
      <c r="F139">
        <v>1743.361754</v>
      </c>
      <c r="G139">
        <v>-11.70069</v>
      </c>
      <c r="H139">
        <f t="shared" si="5"/>
        <v>2.714039475633923</v>
      </c>
      <c r="I139" t="s">
        <v>1</v>
      </c>
      <c r="J139" t="s">
        <v>632</v>
      </c>
      <c r="K139" t="s">
        <v>12</v>
      </c>
    </row>
    <row r="140" spans="1:11" hidden="1" x14ac:dyDescent="0.25">
      <c r="A140" t="s">
        <v>129</v>
      </c>
      <c r="B140">
        <v>7.1522490000000003</v>
      </c>
      <c r="C140">
        <v>5.5806630000000004</v>
      </c>
      <c r="D140">
        <v>0.14684700000000001</v>
      </c>
      <c r="E140">
        <v>18.215458999999999</v>
      </c>
      <c r="F140">
        <v>1743.361754</v>
      </c>
      <c r="G140">
        <v>-11.70069</v>
      </c>
      <c r="H140">
        <f t="shared" si="5"/>
        <v>2.714039475633923</v>
      </c>
      <c r="I140" t="s">
        <v>1</v>
      </c>
      <c r="J140" t="s">
        <v>652</v>
      </c>
      <c r="K140" t="s">
        <v>12</v>
      </c>
    </row>
    <row r="141" spans="1:11" hidden="1" x14ac:dyDescent="0.25">
      <c r="A141" t="s">
        <v>587</v>
      </c>
      <c r="B141">
        <v>6.6666670000000003</v>
      </c>
      <c r="C141">
        <v>16.947061000000001</v>
      </c>
      <c r="D141">
        <v>0.30803999999999998</v>
      </c>
      <c r="E141">
        <v>14.897512000000001</v>
      </c>
      <c r="F141">
        <v>2040.5538329999999</v>
      </c>
      <c r="G141">
        <v>-29.733332999999998</v>
      </c>
      <c r="H141">
        <f t="shared" si="5"/>
        <v>1.022393796678075</v>
      </c>
      <c r="I141" t="s">
        <v>1</v>
      </c>
      <c r="J141" t="s">
        <v>712</v>
      </c>
      <c r="K141" t="s">
        <v>234</v>
      </c>
    </row>
    <row r="142" spans="1:11" hidden="1" x14ac:dyDescent="0.25">
      <c r="A142" t="s">
        <v>588</v>
      </c>
      <c r="B142">
        <v>6.461538</v>
      </c>
      <c r="C142">
        <v>19.110206999999999</v>
      </c>
      <c r="D142">
        <v>0.34558100000000003</v>
      </c>
      <c r="E142">
        <v>14.785049000000001</v>
      </c>
      <c r="F142">
        <v>2177.6650770000001</v>
      </c>
      <c r="G142">
        <v>-34.347929000000001</v>
      </c>
      <c r="H142">
        <f t="shared" si="5"/>
        <v>0.93737485217911598</v>
      </c>
      <c r="I142" t="s">
        <v>1</v>
      </c>
      <c r="J142" t="s">
        <v>712</v>
      </c>
      <c r="K142" t="s">
        <v>234</v>
      </c>
    </row>
    <row r="143" spans="1:11" hidden="1" x14ac:dyDescent="0.25">
      <c r="A143" t="s">
        <v>183</v>
      </c>
      <c r="B143">
        <v>7.1538459999999997</v>
      </c>
      <c r="C143">
        <v>5.2915200000000002</v>
      </c>
      <c r="D143">
        <v>0.14755299999999999</v>
      </c>
      <c r="E143">
        <v>14.222383000000001</v>
      </c>
      <c r="F143">
        <v>1730.639038</v>
      </c>
      <c r="G143">
        <v>-11.979290000000001</v>
      </c>
      <c r="H143">
        <f t="shared" si="5"/>
        <v>2.0546970006726237</v>
      </c>
      <c r="I143" t="s">
        <v>1</v>
      </c>
      <c r="J143" t="s">
        <v>660</v>
      </c>
      <c r="K143" t="s">
        <v>182</v>
      </c>
    </row>
    <row r="144" spans="1:11" hidden="1" x14ac:dyDescent="0.25">
      <c r="A144" t="s">
        <v>184</v>
      </c>
      <c r="B144">
        <v>7.1320750000000004</v>
      </c>
      <c r="C144">
        <v>5.2736929999999997</v>
      </c>
      <c r="D144">
        <v>0.152556</v>
      </c>
      <c r="E144">
        <v>14.432707000000001</v>
      </c>
      <c r="F144">
        <v>1752.608113</v>
      </c>
      <c r="G144">
        <v>-11.800641000000001</v>
      </c>
      <c r="H144">
        <f t="shared" si="5"/>
        <v>2.1435174056012625</v>
      </c>
      <c r="I144" t="s">
        <v>1</v>
      </c>
      <c r="J144" t="s">
        <v>660</v>
      </c>
      <c r="K144" t="s">
        <v>182</v>
      </c>
    </row>
    <row r="145" spans="1:11" hidden="1" x14ac:dyDescent="0.25">
      <c r="A145" t="s">
        <v>185</v>
      </c>
      <c r="B145">
        <v>7.1111110000000002</v>
      </c>
      <c r="C145">
        <v>5.2564690000000001</v>
      </c>
      <c r="D145">
        <v>0.157222</v>
      </c>
      <c r="E145">
        <v>14.585827</v>
      </c>
      <c r="F145">
        <v>1773.7635190000001</v>
      </c>
      <c r="G145">
        <v>-11.626886000000001</v>
      </c>
      <c r="H145">
        <f t="shared" si="5"/>
        <v>2.2251708520273796</v>
      </c>
      <c r="I145" t="s">
        <v>1</v>
      </c>
      <c r="J145" t="s">
        <v>660</v>
      </c>
      <c r="K145" t="s">
        <v>182</v>
      </c>
    </row>
    <row r="146" spans="1:11" hidden="1" x14ac:dyDescent="0.25">
      <c r="A146" t="s">
        <v>186</v>
      </c>
      <c r="B146">
        <v>7.0909089999999999</v>
      </c>
      <c r="C146">
        <v>5.2398179999999996</v>
      </c>
      <c r="D146">
        <v>0.16159200000000001</v>
      </c>
      <c r="E146">
        <v>14.697982</v>
      </c>
      <c r="F146">
        <v>1794.1496360000001</v>
      </c>
      <c r="G146">
        <v>-11.457851</v>
      </c>
      <c r="H146">
        <f t="shared" si="5"/>
        <v>2.3015117804581813</v>
      </c>
      <c r="I146" t="s">
        <v>1</v>
      </c>
      <c r="J146" t="s">
        <v>660</v>
      </c>
      <c r="K146" t="s">
        <v>182</v>
      </c>
    </row>
    <row r="147" spans="1:11" hidden="1" x14ac:dyDescent="0.25">
      <c r="A147" t="s">
        <v>251</v>
      </c>
      <c r="B147">
        <v>6.8571429999999998</v>
      </c>
      <c r="C147">
        <v>6.2201240000000002</v>
      </c>
      <c r="D147">
        <v>0.12023</v>
      </c>
      <c r="E147">
        <v>14.778935000000001</v>
      </c>
      <c r="F147">
        <v>1684.379107</v>
      </c>
      <c r="G147">
        <v>-16.313776000000001</v>
      </c>
      <c r="H147">
        <f t="shared" si="5"/>
        <v>1.5259084921670523</v>
      </c>
      <c r="I147" t="s">
        <v>1</v>
      </c>
      <c r="J147" t="s">
        <v>660</v>
      </c>
      <c r="K147" t="s">
        <v>233</v>
      </c>
    </row>
    <row r="148" spans="1:11" hidden="1" x14ac:dyDescent="0.25">
      <c r="A148" t="s">
        <v>252</v>
      </c>
      <c r="B148">
        <v>6.7586209999999998</v>
      </c>
      <c r="C148">
        <v>6.3558510000000004</v>
      </c>
      <c r="D148">
        <v>0.11963699999999999</v>
      </c>
      <c r="E148">
        <v>14.871544999999999</v>
      </c>
      <c r="F148">
        <v>1684.4694830000001</v>
      </c>
      <c r="G148">
        <v>-17.217597999999999</v>
      </c>
      <c r="H148">
        <f t="shared" si="5"/>
        <v>1.454945324984428</v>
      </c>
      <c r="I148" t="s">
        <v>1</v>
      </c>
      <c r="J148" t="s">
        <v>660</v>
      </c>
      <c r="K148" t="s">
        <v>233</v>
      </c>
    </row>
    <row r="149" spans="1:11" hidden="1" x14ac:dyDescent="0.25">
      <c r="A149" t="s">
        <v>253</v>
      </c>
      <c r="B149">
        <v>6.6666670000000003</v>
      </c>
      <c r="C149">
        <v>6.4799660000000001</v>
      </c>
      <c r="D149">
        <v>0.11908199999999999</v>
      </c>
      <c r="E149">
        <v>14.897512000000001</v>
      </c>
      <c r="F149">
        <v>1684.5538329999999</v>
      </c>
      <c r="G149">
        <v>-17.966667000000001</v>
      </c>
      <c r="H149">
        <f t="shared" si="5"/>
        <v>1.396790007949916</v>
      </c>
      <c r="I149" t="s">
        <v>1</v>
      </c>
      <c r="J149" t="s">
        <v>660</v>
      </c>
      <c r="K149" t="s">
        <v>233</v>
      </c>
    </row>
    <row r="150" spans="1:11" hidden="1" x14ac:dyDescent="0.25">
      <c r="A150" t="s">
        <v>582</v>
      </c>
      <c r="B150">
        <v>7.1372549999999997</v>
      </c>
      <c r="C150">
        <v>10.405203</v>
      </c>
      <c r="D150">
        <v>0.196461</v>
      </c>
      <c r="E150">
        <v>13.921642</v>
      </c>
      <c r="F150">
        <v>1726.00451</v>
      </c>
      <c r="G150">
        <v>-14.800461</v>
      </c>
      <c r="H150">
        <f t="shared" si="5"/>
        <v>1.6235181376178363</v>
      </c>
      <c r="I150" t="s">
        <v>1</v>
      </c>
      <c r="J150" t="s">
        <v>660</v>
      </c>
      <c r="K150" t="s">
        <v>234</v>
      </c>
    </row>
    <row r="151" spans="1:11" hidden="1" x14ac:dyDescent="0.25">
      <c r="A151" t="s">
        <v>583</v>
      </c>
      <c r="B151">
        <v>7.0769229999999999</v>
      </c>
      <c r="C151">
        <v>11.454630999999999</v>
      </c>
      <c r="D151">
        <v>0.21404100000000001</v>
      </c>
      <c r="E151">
        <v>14.222383000000001</v>
      </c>
      <c r="F151">
        <v>1766.3313459999999</v>
      </c>
      <c r="G151">
        <v>-17.053253999999999</v>
      </c>
      <c r="H151">
        <f t="shared" si="5"/>
        <v>1.4731171486519534</v>
      </c>
      <c r="I151" t="s">
        <v>1</v>
      </c>
      <c r="J151" t="s">
        <v>660</v>
      </c>
      <c r="K151" t="s">
        <v>234</v>
      </c>
    </row>
    <row r="152" spans="1:11" hidden="1" x14ac:dyDescent="0.25">
      <c r="A152" t="s">
        <v>584</v>
      </c>
      <c r="B152">
        <v>7.0188680000000003</v>
      </c>
      <c r="C152">
        <v>12.380761</v>
      </c>
      <c r="D152">
        <v>0.22969200000000001</v>
      </c>
      <c r="E152">
        <v>14.432707000000001</v>
      </c>
      <c r="F152">
        <v>1805.1364149999999</v>
      </c>
      <c r="G152">
        <v>-19.127091</v>
      </c>
      <c r="H152">
        <f t="shared" si="5"/>
        <v>1.3620997031239828</v>
      </c>
      <c r="I152" t="s">
        <v>1</v>
      </c>
      <c r="J152" t="s">
        <v>660</v>
      </c>
      <c r="K152" t="s">
        <v>234</v>
      </c>
    </row>
    <row r="153" spans="1:11" hidden="1" x14ac:dyDescent="0.25">
      <c r="A153" t="s">
        <v>585</v>
      </c>
      <c r="B153">
        <v>6.9629630000000002</v>
      </c>
      <c r="C153">
        <v>13.211371</v>
      </c>
      <c r="D153">
        <v>0.243815</v>
      </c>
      <c r="E153">
        <v>14.585827</v>
      </c>
      <c r="F153">
        <v>1842.504259</v>
      </c>
      <c r="G153">
        <v>-21.037037000000002</v>
      </c>
      <c r="H153">
        <f t="shared" si="5"/>
        <v>1.277482583147864</v>
      </c>
      <c r="I153" t="s">
        <v>1</v>
      </c>
      <c r="J153" t="s">
        <v>660</v>
      </c>
      <c r="K153" t="s">
        <v>234</v>
      </c>
    </row>
    <row r="154" spans="1:11" hidden="1" x14ac:dyDescent="0.25">
      <c r="A154" t="s">
        <v>586</v>
      </c>
      <c r="B154">
        <v>6.9090910000000001</v>
      </c>
      <c r="C154">
        <v>13.965115000000001</v>
      </c>
      <c r="D154">
        <v>0.25668999999999997</v>
      </c>
      <c r="E154">
        <v>14.697982</v>
      </c>
      <c r="F154">
        <v>1878.513273</v>
      </c>
      <c r="G154">
        <v>-22.796693999999999</v>
      </c>
      <c r="H154">
        <f t="shared" si="5"/>
        <v>1.211156068213886</v>
      </c>
      <c r="I154" t="s">
        <v>1</v>
      </c>
      <c r="J154" t="s">
        <v>660</v>
      </c>
      <c r="K154" t="s">
        <v>234</v>
      </c>
    </row>
    <row r="155" spans="1:11" hidden="1" x14ac:dyDescent="0.25">
      <c r="A155" t="s">
        <v>65</v>
      </c>
      <c r="B155">
        <v>8.0714290000000002</v>
      </c>
      <c r="C155">
        <v>4.7699220000000002</v>
      </c>
      <c r="D155">
        <v>0.11869499999999999</v>
      </c>
      <c r="E155">
        <v>13.869965000000001</v>
      </c>
      <c r="F155">
        <v>1670.1618570000001</v>
      </c>
      <c r="G155">
        <v>-8.7183670000000006</v>
      </c>
      <c r="H155">
        <f t="shared" si="5"/>
        <v>2.6570442034528954</v>
      </c>
      <c r="I155" t="s">
        <v>1</v>
      </c>
      <c r="J155" t="s">
        <v>642</v>
      </c>
      <c r="K155" t="s">
        <v>5</v>
      </c>
    </row>
    <row r="156" spans="1:11" hidden="1" x14ac:dyDescent="0.25">
      <c r="A156" t="s">
        <v>513</v>
      </c>
      <c r="B156">
        <v>7.5</v>
      </c>
      <c r="C156">
        <v>0.79051400000000005</v>
      </c>
      <c r="D156">
        <v>0.13122</v>
      </c>
      <c r="E156">
        <v>10.982473000000001</v>
      </c>
      <c r="F156">
        <v>1819.875</v>
      </c>
      <c r="G156">
        <v>-2.125</v>
      </c>
      <c r="H156">
        <f t="shared" si="5"/>
        <v>9.4055190827647071</v>
      </c>
      <c r="I156" t="s">
        <v>1</v>
      </c>
      <c r="J156" t="s">
        <v>697</v>
      </c>
      <c r="K156" t="s">
        <v>345</v>
      </c>
    </row>
    <row r="157" spans="1:11" hidden="1" x14ac:dyDescent="0.25">
      <c r="A157" t="s">
        <v>17</v>
      </c>
      <c r="B157">
        <v>7.71875</v>
      </c>
      <c r="C157">
        <v>4.8869629999999997</v>
      </c>
      <c r="D157">
        <v>0.14765900000000001</v>
      </c>
      <c r="E157">
        <v>15.910269</v>
      </c>
      <c r="F157">
        <v>1708.741094</v>
      </c>
      <c r="G157">
        <v>-4.8398440000000003</v>
      </c>
      <c r="H157">
        <f t="shared" si="5"/>
        <v>5.6172327985972865</v>
      </c>
      <c r="I157" t="s">
        <v>1</v>
      </c>
      <c r="J157" t="s">
        <v>633</v>
      </c>
      <c r="K157" t="s">
        <v>16</v>
      </c>
    </row>
    <row r="158" spans="1:11" hidden="1" x14ac:dyDescent="0.25">
      <c r="A158" t="s">
        <v>18</v>
      </c>
      <c r="B158">
        <v>7.6666670000000003</v>
      </c>
      <c r="C158">
        <v>4.8779969999999997</v>
      </c>
      <c r="D158">
        <v>0.15509500000000001</v>
      </c>
      <c r="E158">
        <v>16.076077000000002</v>
      </c>
      <c r="F158">
        <v>1744.6883330000001</v>
      </c>
      <c r="G158">
        <v>-4.5583099999999996</v>
      </c>
      <c r="H158">
        <f t="shared" si="5"/>
        <v>6.1531014745178902</v>
      </c>
      <c r="I158" t="s">
        <v>1</v>
      </c>
      <c r="J158" t="s">
        <v>633</v>
      </c>
      <c r="K158" t="s">
        <v>16</v>
      </c>
    </row>
    <row r="159" spans="1:11" hidden="1" x14ac:dyDescent="0.25">
      <c r="A159" t="s">
        <v>19</v>
      </c>
      <c r="B159">
        <v>7.6176469999999998</v>
      </c>
      <c r="C159">
        <v>4.8695430000000002</v>
      </c>
      <c r="D159">
        <v>0.16178200000000001</v>
      </c>
      <c r="E159">
        <v>16.156448999999999</v>
      </c>
      <c r="F159">
        <v>1778.521029</v>
      </c>
      <c r="G159">
        <v>-4.3010380000000001</v>
      </c>
      <c r="H159">
        <f t="shared" si="5"/>
        <v>6.6808487394126761</v>
      </c>
      <c r="I159" t="s">
        <v>1</v>
      </c>
      <c r="J159" t="s">
        <v>633</v>
      </c>
      <c r="K159" t="s">
        <v>16</v>
      </c>
    </row>
    <row r="160" spans="1:11" hidden="1" x14ac:dyDescent="0.25">
      <c r="A160" t="s">
        <v>20</v>
      </c>
      <c r="B160">
        <v>7.5714290000000002</v>
      </c>
      <c r="C160">
        <v>4.8615589999999997</v>
      </c>
      <c r="D160">
        <v>0.16784299999999999</v>
      </c>
      <c r="E160">
        <v>16.179192</v>
      </c>
      <c r="F160">
        <v>1810.420429</v>
      </c>
      <c r="G160">
        <v>-4.0653059999999996</v>
      </c>
      <c r="H160">
        <f t="shared" si="5"/>
        <v>7.2051500481177486</v>
      </c>
      <c r="I160" t="s">
        <v>1</v>
      </c>
      <c r="J160" t="s">
        <v>633</v>
      </c>
      <c r="K160" t="s">
        <v>16</v>
      </c>
    </row>
    <row r="161" spans="1:29" hidden="1" x14ac:dyDescent="0.25">
      <c r="A161" t="s">
        <v>540</v>
      </c>
      <c r="B161">
        <v>4.4000000000000004</v>
      </c>
      <c r="C161">
        <v>4.9944170000000003</v>
      </c>
      <c r="D161">
        <v>0.118254</v>
      </c>
      <c r="E161">
        <v>13.381607000000001</v>
      </c>
      <c r="F161">
        <v>2523.1999999999998</v>
      </c>
      <c r="G161">
        <v>2.6560000000000001</v>
      </c>
      <c r="H161">
        <f t="shared" si="5"/>
        <v>12.712526649999999</v>
      </c>
      <c r="I161" t="s">
        <v>541</v>
      </c>
      <c r="J161" t="s">
        <v>633</v>
      </c>
      <c r="K161" t="s">
        <v>542</v>
      </c>
    </row>
    <row r="162" spans="1:29" hidden="1" x14ac:dyDescent="0.25">
      <c r="A162" t="s">
        <v>558</v>
      </c>
      <c r="B162">
        <v>4.8</v>
      </c>
      <c r="C162">
        <v>6.8534139999999999</v>
      </c>
      <c r="D162">
        <v>0.27476499999999998</v>
      </c>
      <c r="E162">
        <v>13.381607000000001</v>
      </c>
      <c r="F162">
        <v>2379.6</v>
      </c>
      <c r="G162">
        <v>-2.5920000000000001</v>
      </c>
      <c r="H162">
        <f t="shared" si="5"/>
        <v>12.285058648611111</v>
      </c>
      <c r="I162" t="s">
        <v>1</v>
      </c>
      <c r="J162" t="s">
        <v>633</v>
      </c>
      <c r="K162" t="s">
        <v>195</v>
      </c>
    </row>
    <row r="163" spans="1:29" x14ac:dyDescent="0.25">
      <c r="O163" s="28"/>
    </row>
    <row r="164" spans="1:29" x14ac:dyDescent="0.25">
      <c r="O164" s="28"/>
    </row>
    <row r="165" spans="1:29" x14ac:dyDescent="0.25">
      <c r="O165" s="28"/>
    </row>
    <row r="166" spans="1:29" x14ac:dyDescent="0.25">
      <c r="O166" s="28"/>
      <c r="Y166" t="s">
        <v>727</v>
      </c>
      <c r="Z166" t="s">
        <v>728</v>
      </c>
      <c r="AA166" t="s">
        <v>729</v>
      </c>
      <c r="AB166" t="s">
        <v>731</v>
      </c>
      <c r="AC166" t="s">
        <v>732</v>
      </c>
    </row>
    <row r="167" spans="1:29" x14ac:dyDescent="0.25">
      <c r="N167" s="16" t="s">
        <v>358</v>
      </c>
      <c r="O167" s="19">
        <v>7.4444439999999998</v>
      </c>
      <c r="P167" s="17">
        <v>3.588117</v>
      </c>
      <c r="Q167" s="17">
        <v>0.10237599999999999</v>
      </c>
      <c r="R167" s="18">
        <v>9.6005920000000007</v>
      </c>
      <c r="S167" s="20">
        <v>1873.174111</v>
      </c>
      <c r="T167" s="19">
        <v>-5.020912</v>
      </c>
      <c r="U167" s="19">
        <v>3.5817358250201785</v>
      </c>
      <c r="V167" s="16" t="s">
        <v>1</v>
      </c>
      <c r="W167" s="16" t="s">
        <v>359</v>
      </c>
      <c r="X167" s="5"/>
      <c r="Y167">
        <v>4.2</v>
      </c>
      <c r="Z167">
        <v>4.3</v>
      </c>
      <c r="AA167">
        <f>COUNTIFS($O$167:$O$229,"&gt;="&amp;Y167,$O$167:$O$229,"&lt;"&amp;Z167)</f>
        <v>2</v>
      </c>
      <c r="AB167">
        <f>AA167/$AA$206</f>
        <v>4.1666666666666664E-2</v>
      </c>
      <c r="AC167" s="6">
        <f>AB167</f>
        <v>4.1666666666666664E-2</v>
      </c>
    </row>
    <row r="168" spans="1:29" x14ac:dyDescent="0.25">
      <c r="N168" s="16" t="s">
        <v>360</v>
      </c>
      <c r="O168" s="19">
        <v>7.375</v>
      </c>
      <c r="P168" s="17">
        <v>3.752024</v>
      </c>
      <c r="Q168" s="17">
        <v>0.10312300000000001</v>
      </c>
      <c r="R168" s="18">
        <v>9.8275509999999997</v>
      </c>
      <c r="S168" s="20">
        <v>1858.488938</v>
      </c>
      <c r="T168" s="19">
        <v>-5.6015620000000004</v>
      </c>
      <c r="U168" s="19">
        <v>3.2605896036017872</v>
      </c>
      <c r="V168" s="16" t="s">
        <v>1</v>
      </c>
      <c r="W168" s="16" t="s">
        <v>359</v>
      </c>
      <c r="X168" s="5"/>
      <c r="Y168">
        <f>Y167+0.1</f>
        <v>4.3</v>
      </c>
      <c r="Z168">
        <f>Z167+0.1</f>
        <v>4.3999999999999995</v>
      </c>
      <c r="AA168">
        <f t="shared" ref="AA168:AA201" si="6">COUNTIFS($O$167:$O$229,"&gt;="&amp;Y168,$O$167:$O$229,"&lt;"&amp;Z168)</f>
        <v>5</v>
      </c>
      <c r="AB168">
        <f t="shared" ref="AB168:AB201" si="7">AA168/$AA$206</f>
        <v>0.10416666666666667</v>
      </c>
      <c r="AC168" s="6">
        <f>AC167+AB168</f>
        <v>0.14583333333333334</v>
      </c>
    </row>
    <row r="169" spans="1:29" x14ac:dyDescent="0.25">
      <c r="N169" s="29" t="s">
        <v>564</v>
      </c>
      <c r="O169" s="30">
        <v>4.5999999999999996</v>
      </c>
      <c r="P169" s="31">
        <v>7.5767319999999998</v>
      </c>
      <c r="Q169" s="31">
        <v>0.114826</v>
      </c>
      <c r="R169" s="32">
        <v>11.076349</v>
      </c>
      <c r="S169" s="33">
        <v>2237.1999999999998</v>
      </c>
      <c r="T169" s="30">
        <v>-1.1359999999999999</v>
      </c>
      <c r="U169" s="30">
        <v>21.813387308802817</v>
      </c>
      <c r="V169" s="29" t="s">
        <v>518</v>
      </c>
      <c r="W169" s="29" t="s">
        <v>538</v>
      </c>
      <c r="X169" s="5"/>
      <c r="Y169">
        <f t="shared" ref="Y169:Y201" si="8">Y168+0.1</f>
        <v>4.3999999999999995</v>
      </c>
      <c r="Z169">
        <f t="shared" ref="Z169:Z201" si="9">Z168+0.1</f>
        <v>4.4999999999999991</v>
      </c>
      <c r="AA169">
        <f t="shared" si="6"/>
        <v>2</v>
      </c>
      <c r="AB169">
        <f t="shared" si="7"/>
        <v>4.1666666666666664E-2</v>
      </c>
      <c r="AC169" s="6">
        <f t="shared" ref="AC169:AC201" si="10">AC168+AB169</f>
        <v>0.1875</v>
      </c>
    </row>
    <row r="170" spans="1:29" x14ac:dyDescent="0.25">
      <c r="N170" s="29" t="s">
        <v>554</v>
      </c>
      <c r="O170" s="30">
        <v>5.5</v>
      </c>
      <c r="P170" s="31">
        <v>2.3104619999999998</v>
      </c>
      <c r="Q170" s="31">
        <v>0.36369600000000002</v>
      </c>
      <c r="R170" s="32">
        <v>11.526289</v>
      </c>
      <c r="S170" s="33">
        <v>3155.5</v>
      </c>
      <c r="T170" s="30">
        <v>-6.625</v>
      </c>
      <c r="U170" s="30">
        <v>5.4899931984150943</v>
      </c>
      <c r="V170" s="29" t="s">
        <v>1</v>
      </c>
      <c r="W170" s="29" t="s">
        <v>551</v>
      </c>
      <c r="X170" s="5"/>
      <c r="Y170">
        <f t="shared" si="8"/>
        <v>4.4999999999999991</v>
      </c>
      <c r="Z170">
        <f t="shared" si="9"/>
        <v>4.5999999999999988</v>
      </c>
      <c r="AA170">
        <f t="shared" si="6"/>
        <v>2</v>
      </c>
      <c r="AB170">
        <f t="shared" si="7"/>
        <v>4.1666666666666664E-2</v>
      </c>
      <c r="AC170" s="6">
        <f t="shared" si="10"/>
        <v>0.22916666666666666</v>
      </c>
    </row>
    <row r="171" spans="1:29" x14ac:dyDescent="0.25">
      <c r="N171" s="29" t="s">
        <v>547</v>
      </c>
      <c r="O171" s="30">
        <v>4.25</v>
      </c>
      <c r="P171" s="31">
        <v>4.8723869999999998</v>
      </c>
      <c r="Q171" s="31">
        <v>0.129687</v>
      </c>
      <c r="R171" s="32">
        <v>11.526289</v>
      </c>
      <c r="S171" s="33">
        <v>2331.5</v>
      </c>
      <c r="T171" s="30">
        <v>2.4</v>
      </c>
      <c r="U171" s="30">
        <v>11.197309501458333</v>
      </c>
      <c r="V171" s="29" t="s">
        <v>1</v>
      </c>
      <c r="W171" s="29" t="s">
        <v>548</v>
      </c>
      <c r="X171" s="5"/>
      <c r="Y171">
        <f t="shared" si="8"/>
        <v>4.5999999999999988</v>
      </c>
      <c r="Z171">
        <f t="shared" si="9"/>
        <v>4.6999999999999984</v>
      </c>
      <c r="AA171">
        <f t="shared" si="6"/>
        <v>2</v>
      </c>
      <c r="AB171">
        <f t="shared" si="7"/>
        <v>4.1666666666666664E-2</v>
      </c>
      <c r="AC171" s="6">
        <f t="shared" si="10"/>
        <v>0.27083333333333331</v>
      </c>
    </row>
    <row r="172" spans="1:29" x14ac:dyDescent="0.25">
      <c r="N172" s="29" t="s">
        <v>563</v>
      </c>
      <c r="O172" s="30">
        <v>4.5</v>
      </c>
      <c r="P172" s="31">
        <v>7.0483979999999997</v>
      </c>
      <c r="Q172" s="31">
        <v>0.11715399999999999</v>
      </c>
      <c r="R172" s="32">
        <v>11.526289</v>
      </c>
      <c r="S172" s="33">
        <v>2250.75</v>
      </c>
      <c r="T172" s="30">
        <v>-0.17499999999999999</v>
      </c>
      <c r="U172" s="30">
        <v>148.24454266714287</v>
      </c>
      <c r="V172" s="29" t="s">
        <v>518</v>
      </c>
      <c r="W172" s="29" t="s">
        <v>538</v>
      </c>
      <c r="X172" s="5"/>
      <c r="Y172">
        <f t="shared" si="8"/>
        <v>4.6999999999999984</v>
      </c>
      <c r="Z172">
        <f t="shared" si="9"/>
        <v>4.799999999999998</v>
      </c>
      <c r="AA172">
        <f t="shared" si="6"/>
        <v>4</v>
      </c>
      <c r="AB172">
        <f t="shared" si="7"/>
        <v>8.3333333333333329E-2</v>
      </c>
      <c r="AC172" s="6">
        <f t="shared" si="10"/>
        <v>0.35416666666666663</v>
      </c>
    </row>
    <row r="173" spans="1:29" x14ac:dyDescent="0.25">
      <c r="N173" s="29" t="s">
        <v>562</v>
      </c>
      <c r="O173" s="30">
        <v>4.75</v>
      </c>
      <c r="P173" s="31">
        <v>3.934707</v>
      </c>
      <c r="Q173" s="31">
        <v>5.0682999999999999E-2</v>
      </c>
      <c r="R173" s="32">
        <v>11.526289</v>
      </c>
      <c r="S173" s="33">
        <v>2541.5</v>
      </c>
      <c r="T173" s="30">
        <v>-7.4999999999999997E-2</v>
      </c>
      <c r="U173" s="30">
        <v>390.58751324666667</v>
      </c>
      <c r="V173" s="29" t="s">
        <v>1</v>
      </c>
      <c r="W173" s="29" t="s">
        <v>526</v>
      </c>
      <c r="X173" s="5"/>
      <c r="Y173">
        <f t="shared" si="8"/>
        <v>4.799999999999998</v>
      </c>
      <c r="Z173">
        <f t="shared" si="9"/>
        <v>4.8999999999999977</v>
      </c>
      <c r="AA173">
        <f t="shared" si="6"/>
        <v>4</v>
      </c>
      <c r="AB173">
        <f t="shared" si="7"/>
        <v>8.3333333333333329E-2</v>
      </c>
      <c r="AC173" s="6">
        <f t="shared" si="10"/>
        <v>0.43749999999999994</v>
      </c>
    </row>
    <row r="174" spans="1:29" x14ac:dyDescent="0.25">
      <c r="N174" s="35" t="s">
        <v>561</v>
      </c>
      <c r="O174" s="36">
        <v>4.8571429999999998</v>
      </c>
      <c r="P174" s="37">
        <v>7.285374</v>
      </c>
      <c r="Q174" s="37">
        <v>0.232517</v>
      </c>
      <c r="R174" s="38">
        <v>12.264462999999999</v>
      </c>
      <c r="S174" s="39">
        <v>2323.4285709999999</v>
      </c>
      <c r="T174" s="36">
        <v>-2.3673470000000001</v>
      </c>
      <c r="U174" s="36">
        <v>12.036935752203782</v>
      </c>
      <c r="V174" s="29" t="s">
        <v>1</v>
      </c>
      <c r="W174" s="29" t="s">
        <v>195</v>
      </c>
      <c r="X174" s="5"/>
      <c r="Y174">
        <f t="shared" si="8"/>
        <v>4.8999999999999977</v>
      </c>
      <c r="Z174">
        <f t="shared" si="9"/>
        <v>4.9999999999999973</v>
      </c>
      <c r="AA174">
        <f t="shared" si="6"/>
        <v>0</v>
      </c>
      <c r="AB174">
        <f t="shared" si="7"/>
        <v>0</v>
      </c>
      <c r="AC174" s="6">
        <f t="shared" si="10"/>
        <v>0.43749999999999994</v>
      </c>
    </row>
    <row r="175" spans="1:29" x14ac:dyDescent="0.25">
      <c r="N175" s="29" t="s">
        <v>532</v>
      </c>
      <c r="O175" s="30">
        <v>4.2</v>
      </c>
      <c r="P175" s="31">
        <v>3.5798839999999998</v>
      </c>
      <c r="Q175" s="31">
        <v>8.6845000000000006E-2</v>
      </c>
      <c r="R175" s="32">
        <v>12.511502</v>
      </c>
      <c r="S175" s="33">
        <v>2136.2646</v>
      </c>
      <c r="T175" s="30">
        <v>-15.04</v>
      </c>
      <c r="U175" s="30">
        <v>1.7771196020897075</v>
      </c>
      <c r="V175" s="29" t="s">
        <v>522</v>
      </c>
      <c r="W175" s="29" t="s">
        <v>520</v>
      </c>
      <c r="X175" s="5"/>
      <c r="Y175">
        <f t="shared" si="8"/>
        <v>4.9999999999999973</v>
      </c>
      <c r="Z175">
        <f t="shared" si="9"/>
        <v>5.099999999999997</v>
      </c>
      <c r="AA175">
        <f t="shared" si="6"/>
        <v>0</v>
      </c>
      <c r="AB175">
        <f t="shared" si="7"/>
        <v>0</v>
      </c>
      <c r="AC175" s="6">
        <f t="shared" si="10"/>
        <v>0.43749999999999994</v>
      </c>
    </row>
    <row r="176" spans="1:29" x14ac:dyDescent="0.25">
      <c r="N176" s="29" t="s">
        <v>531</v>
      </c>
      <c r="O176" s="30">
        <v>4.34</v>
      </c>
      <c r="P176" s="31">
        <v>4.961506</v>
      </c>
      <c r="Q176" s="31">
        <v>0.105588</v>
      </c>
      <c r="R176" s="32">
        <v>12.631738</v>
      </c>
      <c r="S176" s="33">
        <v>2361.0593800000001</v>
      </c>
      <c r="T176" s="30">
        <v>-4.4283200000000003</v>
      </c>
      <c r="U176" s="30">
        <v>6.7348979953125427</v>
      </c>
      <c r="V176" s="29" t="s">
        <v>518</v>
      </c>
      <c r="W176" s="29" t="s">
        <v>520</v>
      </c>
      <c r="Y176">
        <f t="shared" si="8"/>
        <v>5.099999999999997</v>
      </c>
      <c r="Z176">
        <f t="shared" si="9"/>
        <v>5.1999999999999966</v>
      </c>
      <c r="AA176">
        <f t="shared" si="6"/>
        <v>0</v>
      </c>
      <c r="AB176">
        <f t="shared" si="7"/>
        <v>0</v>
      </c>
      <c r="AC176" s="6">
        <f t="shared" si="10"/>
        <v>0.43749999999999994</v>
      </c>
    </row>
    <row r="177" spans="14:29" x14ac:dyDescent="0.25">
      <c r="N177" s="16" t="s">
        <v>349</v>
      </c>
      <c r="O177" s="19">
        <v>7</v>
      </c>
      <c r="P177" s="17">
        <v>4.1584450000000004</v>
      </c>
      <c r="Q177" s="17">
        <v>0.12878800000000001</v>
      </c>
      <c r="R177" s="18">
        <v>12.662549</v>
      </c>
      <c r="S177" s="20">
        <v>1721.369222</v>
      </c>
      <c r="T177" s="19">
        <v>-7.2888890000000002</v>
      </c>
      <c r="U177" s="19">
        <v>2.9904313429202829</v>
      </c>
      <c r="V177" s="16" t="s">
        <v>1</v>
      </c>
      <c r="W177" s="16" t="s">
        <v>167</v>
      </c>
      <c r="Y177">
        <f t="shared" si="8"/>
        <v>5.1999999999999966</v>
      </c>
      <c r="Z177">
        <f t="shared" si="9"/>
        <v>5.2999999999999963</v>
      </c>
      <c r="AA177">
        <f t="shared" si="6"/>
        <v>0</v>
      </c>
      <c r="AB177">
        <f t="shared" si="7"/>
        <v>0</v>
      </c>
      <c r="AC177" s="6">
        <f t="shared" si="10"/>
        <v>0.43749999999999994</v>
      </c>
    </row>
    <row r="178" spans="14:29" x14ac:dyDescent="0.25">
      <c r="N178" s="29" t="s">
        <v>525</v>
      </c>
      <c r="O178" s="30">
        <v>4.6470589999999996</v>
      </c>
      <c r="P178" s="31">
        <v>3.830476</v>
      </c>
      <c r="Q178" s="31">
        <v>5.0534000000000003E-2</v>
      </c>
      <c r="R178" s="32">
        <v>12.708367000000001</v>
      </c>
      <c r="S178" s="33">
        <v>2446.9013530000002</v>
      </c>
      <c r="T178" s="30">
        <v>-4.6726640000000002</v>
      </c>
      <c r="U178" s="30">
        <v>6.6549018732612826</v>
      </c>
      <c r="V178" s="29" t="s">
        <v>1</v>
      </c>
      <c r="W178" s="29" t="s">
        <v>526</v>
      </c>
      <c r="Y178">
        <f t="shared" si="8"/>
        <v>5.2999999999999963</v>
      </c>
      <c r="Z178">
        <f t="shared" si="9"/>
        <v>5.3999999999999959</v>
      </c>
      <c r="AA178">
        <f t="shared" si="6"/>
        <v>0</v>
      </c>
      <c r="AB178">
        <f t="shared" si="7"/>
        <v>0</v>
      </c>
      <c r="AC178" s="6">
        <f t="shared" si="10"/>
        <v>0.43749999999999994</v>
      </c>
    </row>
    <row r="179" spans="14:29" x14ac:dyDescent="0.25">
      <c r="N179" s="35" t="s">
        <v>555</v>
      </c>
      <c r="O179" s="36">
        <v>4.7647060000000003</v>
      </c>
      <c r="P179" s="37">
        <v>6.5724470000000004</v>
      </c>
      <c r="Q179" s="37">
        <v>0.29788199999999998</v>
      </c>
      <c r="R179" s="38">
        <v>12.708367000000001</v>
      </c>
      <c r="S179" s="39">
        <v>2414.2941179999998</v>
      </c>
      <c r="T179" s="36">
        <v>-2.5245669999999998</v>
      </c>
      <c r="U179" s="36">
        <v>12.153266559170467</v>
      </c>
      <c r="V179" s="29" t="s">
        <v>1</v>
      </c>
      <c r="W179" s="29" t="s">
        <v>195</v>
      </c>
      <c r="Y179">
        <f t="shared" si="8"/>
        <v>5.3999999999999959</v>
      </c>
      <c r="Z179">
        <f t="shared" si="9"/>
        <v>5.4999999999999956</v>
      </c>
      <c r="AA179">
        <f t="shared" si="6"/>
        <v>1</v>
      </c>
      <c r="AB179">
        <f t="shared" si="7"/>
        <v>2.0833333333333332E-2</v>
      </c>
      <c r="AC179" s="6">
        <f t="shared" si="10"/>
        <v>0.45833333333333326</v>
      </c>
    </row>
    <row r="180" spans="14:29" x14ac:dyDescent="0.25">
      <c r="N180" s="16" t="s">
        <v>351</v>
      </c>
      <c r="O180" s="19">
        <v>6.75</v>
      </c>
      <c r="P180" s="17">
        <v>4.7779809999999996</v>
      </c>
      <c r="Q180" s="17">
        <v>0.127279</v>
      </c>
      <c r="R180" s="18">
        <v>12.898234</v>
      </c>
      <c r="S180" s="20">
        <v>1672.1163329999999</v>
      </c>
      <c r="T180" s="19">
        <v>-9.3645829999999997</v>
      </c>
      <c r="U180" s="19">
        <v>2.3030761474649668</v>
      </c>
      <c r="V180" s="16" t="s">
        <v>1</v>
      </c>
      <c r="W180" s="16" t="s">
        <v>167</v>
      </c>
      <c r="Y180">
        <f t="shared" si="8"/>
        <v>5.4999999999999956</v>
      </c>
      <c r="Z180">
        <f t="shared" si="9"/>
        <v>5.5999999999999952</v>
      </c>
      <c r="AA180">
        <f t="shared" si="6"/>
        <v>1</v>
      </c>
      <c r="AB180">
        <f t="shared" si="7"/>
        <v>2.0833333333333332E-2</v>
      </c>
      <c r="AC180" s="6">
        <f t="shared" si="10"/>
        <v>0.47916666666666657</v>
      </c>
    </row>
    <row r="181" spans="14:29" x14ac:dyDescent="0.25">
      <c r="N181" s="16" t="s">
        <v>351</v>
      </c>
      <c r="O181" s="19">
        <v>6.75</v>
      </c>
      <c r="P181" s="17">
        <v>4.7779809999999996</v>
      </c>
      <c r="Q181" s="17">
        <v>0.127279</v>
      </c>
      <c r="R181" s="18">
        <v>12.898234</v>
      </c>
      <c r="S181" s="20">
        <v>1672.1163329999999</v>
      </c>
      <c r="T181" s="19">
        <v>-9.3645829999999997</v>
      </c>
      <c r="U181" s="19">
        <v>2.3030761474649668</v>
      </c>
      <c r="V181" s="16" t="s">
        <v>166</v>
      </c>
      <c r="W181" s="16" t="s">
        <v>167</v>
      </c>
      <c r="Y181">
        <f t="shared" si="8"/>
        <v>5.5999999999999952</v>
      </c>
      <c r="Z181">
        <f t="shared" si="9"/>
        <v>5.6999999999999948</v>
      </c>
      <c r="AA181">
        <f t="shared" si="6"/>
        <v>0</v>
      </c>
      <c r="AB181">
        <f t="shared" si="7"/>
        <v>0</v>
      </c>
      <c r="AC181" s="6">
        <f t="shared" si="10"/>
        <v>0.47916666666666657</v>
      </c>
    </row>
    <row r="182" spans="14:29" x14ac:dyDescent="0.25">
      <c r="N182" s="16" t="s">
        <v>352</v>
      </c>
      <c r="O182" s="19">
        <v>6.461538</v>
      </c>
      <c r="P182" s="17">
        <v>5.4053019999999998</v>
      </c>
      <c r="Q182" s="17">
        <v>0.12551499999999999</v>
      </c>
      <c r="R182" s="18">
        <v>12.939562</v>
      </c>
      <c r="S182" s="20">
        <v>1615.286077</v>
      </c>
      <c r="T182" s="19">
        <v>-11.340237</v>
      </c>
      <c r="U182" s="19">
        <v>1.8430914928037458</v>
      </c>
      <c r="V182" s="16" t="s">
        <v>1</v>
      </c>
      <c r="W182" s="16" t="s">
        <v>167</v>
      </c>
      <c r="Y182">
        <f t="shared" si="8"/>
        <v>5.6999999999999948</v>
      </c>
      <c r="Z182">
        <f t="shared" si="9"/>
        <v>5.7999999999999945</v>
      </c>
      <c r="AA182">
        <f t="shared" si="6"/>
        <v>0</v>
      </c>
      <c r="AB182">
        <f t="shared" si="7"/>
        <v>0</v>
      </c>
      <c r="AC182" s="6">
        <f t="shared" si="10"/>
        <v>0.47916666666666657</v>
      </c>
    </row>
    <row r="183" spans="14:29" x14ac:dyDescent="0.25">
      <c r="N183" s="35" t="s">
        <v>560</v>
      </c>
      <c r="O183" s="36">
        <v>4.8333329999999997</v>
      </c>
      <c r="P183" s="37">
        <v>7.108581</v>
      </c>
      <c r="Q183" s="37">
        <v>0.25098599999999999</v>
      </c>
      <c r="R183" s="38">
        <v>12.976464</v>
      </c>
      <c r="S183" s="39">
        <v>2346.833333</v>
      </c>
      <c r="T183" s="36">
        <v>-2.5111110000000001</v>
      </c>
      <c r="U183" s="36">
        <v>12.127539666575677</v>
      </c>
      <c r="V183" s="29" t="s">
        <v>1</v>
      </c>
      <c r="W183" s="29" t="s">
        <v>195</v>
      </c>
      <c r="Y183">
        <f t="shared" si="8"/>
        <v>5.7999999999999945</v>
      </c>
      <c r="Z183">
        <f t="shared" si="9"/>
        <v>5.8999999999999941</v>
      </c>
      <c r="AA183">
        <f t="shared" si="6"/>
        <v>0</v>
      </c>
      <c r="AB183">
        <f t="shared" si="7"/>
        <v>0</v>
      </c>
      <c r="AC183" s="6">
        <f t="shared" si="10"/>
        <v>0.47916666666666657</v>
      </c>
    </row>
    <row r="184" spans="14:29" x14ac:dyDescent="0.25">
      <c r="N184" s="16" t="s">
        <v>142</v>
      </c>
      <c r="O184" s="19">
        <v>7.4444439999999998</v>
      </c>
      <c r="P184" s="17">
        <v>5.5183879999999998</v>
      </c>
      <c r="Q184" s="17">
        <v>0.13169700000000001</v>
      </c>
      <c r="R184" s="18">
        <v>13.14594</v>
      </c>
      <c r="S184" s="20">
        <v>1619.5851110000001</v>
      </c>
      <c r="T184" s="19">
        <v>-10.854321000000001</v>
      </c>
      <c r="U184" s="19">
        <v>1.9615200890133377</v>
      </c>
      <c r="V184" s="16" t="s">
        <v>143</v>
      </c>
      <c r="W184" s="16" t="s">
        <v>33</v>
      </c>
      <c r="Y184">
        <f t="shared" si="8"/>
        <v>5.8999999999999941</v>
      </c>
      <c r="Z184">
        <f t="shared" si="9"/>
        <v>5.9999999999999938</v>
      </c>
      <c r="AA184">
        <f t="shared" si="6"/>
        <v>0</v>
      </c>
      <c r="AB184">
        <f t="shared" si="7"/>
        <v>0</v>
      </c>
      <c r="AC184" s="6">
        <f t="shared" si="10"/>
        <v>0.47916666666666657</v>
      </c>
    </row>
    <row r="185" spans="14:29" x14ac:dyDescent="0.25">
      <c r="N185" s="29" t="s">
        <v>527</v>
      </c>
      <c r="O185" s="30">
        <v>4.5555560000000002</v>
      </c>
      <c r="P185" s="31">
        <v>3.734899</v>
      </c>
      <c r="Q185" s="31">
        <v>4.9758999999999998E-2</v>
      </c>
      <c r="R185" s="32">
        <v>13.14594</v>
      </c>
      <c r="S185" s="33">
        <v>2362.8136669999999</v>
      </c>
      <c r="T185" s="30">
        <v>-8.2765430000000002</v>
      </c>
      <c r="U185" s="30">
        <v>3.7529445201410758</v>
      </c>
      <c r="V185" s="29" t="s">
        <v>1</v>
      </c>
      <c r="W185" s="29" t="s">
        <v>526</v>
      </c>
      <c r="Y185">
        <f t="shared" si="8"/>
        <v>5.9999999999999938</v>
      </c>
      <c r="Z185">
        <f t="shared" si="9"/>
        <v>6.0999999999999934</v>
      </c>
      <c r="AA185">
        <f t="shared" si="6"/>
        <v>0</v>
      </c>
      <c r="AB185">
        <f t="shared" si="7"/>
        <v>0</v>
      </c>
      <c r="AC185" s="6">
        <f t="shared" si="10"/>
        <v>0.47916666666666657</v>
      </c>
    </row>
    <row r="186" spans="14:29" x14ac:dyDescent="0.25">
      <c r="N186" s="35" t="s">
        <v>556</v>
      </c>
      <c r="O186" s="36">
        <v>4.7777779999999996</v>
      </c>
      <c r="P186" s="37">
        <v>6.6778880000000003</v>
      </c>
      <c r="Q186" s="37">
        <v>0.28953499999999999</v>
      </c>
      <c r="R186" s="38">
        <v>13.14594</v>
      </c>
      <c r="S186" s="39">
        <v>2401.4444440000002</v>
      </c>
      <c r="T186" s="36">
        <v>-2.567901</v>
      </c>
      <c r="U186" s="36">
        <v>12.293793481196262</v>
      </c>
      <c r="V186" s="29" t="s">
        <v>1</v>
      </c>
      <c r="W186" s="29" t="s">
        <v>195</v>
      </c>
      <c r="Y186">
        <f t="shared" si="8"/>
        <v>6.0999999999999934</v>
      </c>
      <c r="Z186">
        <f t="shared" si="9"/>
        <v>6.1999999999999931</v>
      </c>
      <c r="AA186">
        <f t="shared" si="6"/>
        <v>0</v>
      </c>
      <c r="AB186">
        <f t="shared" si="7"/>
        <v>0</v>
      </c>
      <c r="AC186" s="6">
        <f t="shared" si="10"/>
        <v>0.47916666666666657</v>
      </c>
    </row>
    <row r="187" spans="14:29" x14ac:dyDescent="0.25">
      <c r="N187" s="35" t="s">
        <v>559</v>
      </c>
      <c r="O187" s="36">
        <v>4.8181820000000002</v>
      </c>
      <c r="P187" s="37">
        <v>6.9937500000000004</v>
      </c>
      <c r="Q187" s="37">
        <v>0.26206200000000002</v>
      </c>
      <c r="R187" s="38">
        <v>13.254635</v>
      </c>
      <c r="S187" s="39">
        <v>2361.727273</v>
      </c>
      <c r="T187" s="36">
        <v>-2.5652889999999999</v>
      </c>
      <c r="U187" s="36">
        <v>12.202848479512584</v>
      </c>
      <c r="V187" s="29" t="s">
        <v>1</v>
      </c>
      <c r="W187" s="29" t="s">
        <v>195</v>
      </c>
      <c r="Y187">
        <f t="shared" si="8"/>
        <v>6.1999999999999931</v>
      </c>
      <c r="Z187">
        <f t="shared" si="9"/>
        <v>6.2999999999999927</v>
      </c>
      <c r="AA187">
        <f t="shared" si="6"/>
        <v>0</v>
      </c>
      <c r="AB187">
        <f t="shared" si="7"/>
        <v>0</v>
      </c>
      <c r="AC187" s="6">
        <f t="shared" si="10"/>
        <v>0.47916666666666657</v>
      </c>
    </row>
    <row r="188" spans="14:29" x14ac:dyDescent="0.25">
      <c r="N188" s="35" t="s">
        <v>557</v>
      </c>
      <c r="O188" s="36">
        <v>4.7894740000000002</v>
      </c>
      <c r="P188" s="37">
        <v>6.7708370000000002</v>
      </c>
      <c r="Q188" s="37">
        <v>0.281858</v>
      </c>
      <c r="R188" s="38">
        <v>13.332803</v>
      </c>
      <c r="S188" s="39">
        <v>2389.9473680000001</v>
      </c>
      <c r="T188" s="36">
        <v>-2.5883660000000002</v>
      </c>
      <c r="U188" s="36">
        <v>12.31073868143551</v>
      </c>
      <c r="V188" s="29" t="s">
        <v>1</v>
      </c>
      <c r="W188" s="29" t="s">
        <v>195</v>
      </c>
      <c r="Y188">
        <f t="shared" si="8"/>
        <v>6.2999999999999927</v>
      </c>
      <c r="Z188">
        <f t="shared" si="9"/>
        <v>6.3999999999999924</v>
      </c>
      <c r="AA188">
        <f t="shared" si="6"/>
        <v>0</v>
      </c>
      <c r="AB188">
        <f t="shared" si="7"/>
        <v>0</v>
      </c>
      <c r="AC188" s="6">
        <f t="shared" si="10"/>
        <v>0.47916666666666657</v>
      </c>
    </row>
    <row r="189" spans="14:29" x14ac:dyDescent="0.25">
      <c r="N189" s="16" t="s">
        <v>225</v>
      </c>
      <c r="O189" s="19">
        <v>7.3076920000000003</v>
      </c>
      <c r="P189" s="17">
        <v>5.1060169999999996</v>
      </c>
      <c r="Q189" s="17">
        <v>0.119101</v>
      </c>
      <c r="R189" s="18">
        <v>13.370377</v>
      </c>
      <c r="S189" s="20">
        <v>1703.3143849999999</v>
      </c>
      <c r="T189" s="19">
        <v>-11.687048000000001</v>
      </c>
      <c r="U189" s="19">
        <v>1.9486490923091222</v>
      </c>
      <c r="V189" s="16" t="s">
        <v>1</v>
      </c>
      <c r="W189" s="16" t="s">
        <v>202</v>
      </c>
      <c r="Y189">
        <f t="shared" si="8"/>
        <v>6.3999999999999924</v>
      </c>
      <c r="Z189">
        <f t="shared" si="9"/>
        <v>6.499999999999992</v>
      </c>
      <c r="AA189">
        <f t="shared" si="6"/>
        <v>1</v>
      </c>
      <c r="AB189">
        <f t="shared" si="7"/>
        <v>2.0833333333333332E-2</v>
      </c>
      <c r="AC189" s="6">
        <f t="shared" si="10"/>
        <v>0.49999999999999989</v>
      </c>
    </row>
    <row r="190" spans="14:29" x14ac:dyDescent="0.25">
      <c r="N190" s="16" t="s">
        <v>301</v>
      </c>
      <c r="O190" s="19">
        <v>6.8</v>
      </c>
      <c r="P190" s="17">
        <v>7.0535240000000003</v>
      </c>
      <c r="Q190" s="17">
        <v>0.15001300000000001</v>
      </c>
      <c r="R190" s="18">
        <v>13.381607000000001</v>
      </c>
      <c r="S190" s="20">
        <v>1636.6646000000001</v>
      </c>
      <c r="T190" s="19">
        <v>-26.192</v>
      </c>
      <c r="U190" s="19">
        <v>0.83617908017761922</v>
      </c>
      <c r="V190" s="16" t="s">
        <v>1</v>
      </c>
      <c r="W190" s="16" t="s">
        <v>286</v>
      </c>
      <c r="Y190">
        <f t="shared" si="8"/>
        <v>6.499999999999992</v>
      </c>
      <c r="Z190">
        <f t="shared" si="9"/>
        <v>6.5999999999999917</v>
      </c>
      <c r="AA190">
        <f t="shared" si="6"/>
        <v>0</v>
      </c>
      <c r="AB190">
        <f t="shared" si="7"/>
        <v>0</v>
      </c>
      <c r="AC190" s="6">
        <f t="shared" si="10"/>
        <v>0.49999999999999989</v>
      </c>
    </row>
    <row r="191" spans="14:29" x14ac:dyDescent="0.25">
      <c r="N191" s="16" t="s">
        <v>227</v>
      </c>
      <c r="O191" s="19">
        <v>7.2</v>
      </c>
      <c r="P191" s="17">
        <v>5.3061069999999999</v>
      </c>
      <c r="Q191" s="17">
        <v>0.12056500000000001</v>
      </c>
      <c r="R191" s="18">
        <v>13.381607000000001</v>
      </c>
      <c r="S191" s="20">
        <v>1684.0645999999999</v>
      </c>
      <c r="T191" s="19">
        <v>-12.352</v>
      </c>
      <c r="U191" s="19">
        <v>1.824440628223138</v>
      </c>
      <c r="V191" s="16" t="s">
        <v>1</v>
      </c>
      <c r="W191" s="16" t="s">
        <v>234</v>
      </c>
      <c r="Y191">
        <f t="shared" si="8"/>
        <v>6.5999999999999917</v>
      </c>
      <c r="Z191">
        <f t="shared" si="9"/>
        <v>6.6999999999999913</v>
      </c>
      <c r="AA191">
        <f t="shared" si="6"/>
        <v>1</v>
      </c>
      <c r="AB191">
        <f t="shared" si="7"/>
        <v>2.0833333333333332E-2</v>
      </c>
      <c r="AC191" s="6">
        <f t="shared" si="10"/>
        <v>0.52083333333333326</v>
      </c>
    </row>
    <row r="192" spans="14:29" x14ac:dyDescent="0.25">
      <c r="N192" s="29" t="s">
        <v>528</v>
      </c>
      <c r="O192" s="30">
        <v>4.4000000000000004</v>
      </c>
      <c r="P192" s="31">
        <v>3.5665439999999999</v>
      </c>
      <c r="Q192" s="31">
        <v>4.8415E-2</v>
      </c>
      <c r="R192" s="32">
        <v>13.381607000000001</v>
      </c>
      <c r="S192" s="33">
        <v>2219.8645999999999</v>
      </c>
      <c r="T192" s="30">
        <v>-13.36</v>
      </c>
      <c r="U192" s="30">
        <v>2.2234547657494161</v>
      </c>
      <c r="V192" s="29" t="s">
        <v>1</v>
      </c>
      <c r="W192" s="29" t="s">
        <v>526</v>
      </c>
      <c r="Y192">
        <f t="shared" si="8"/>
        <v>6.6999999999999913</v>
      </c>
      <c r="Z192">
        <f t="shared" si="9"/>
        <v>6.7999999999999909</v>
      </c>
      <c r="AA192">
        <f t="shared" si="6"/>
        <v>2</v>
      </c>
      <c r="AB192">
        <f t="shared" si="7"/>
        <v>4.1666666666666664E-2</v>
      </c>
      <c r="AC192" s="6">
        <f t="shared" si="10"/>
        <v>0.56249999999999989</v>
      </c>
    </row>
    <row r="193" spans="14:30" x14ac:dyDescent="0.25">
      <c r="N193" s="29" t="s">
        <v>550</v>
      </c>
      <c r="O193" s="30">
        <v>5.4</v>
      </c>
      <c r="P193" s="31">
        <v>3.148018</v>
      </c>
      <c r="Q193" s="31">
        <v>0.34339500000000001</v>
      </c>
      <c r="R193" s="32">
        <v>13.381607000000001</v>
      </c>
      <c r="S193" s="33">
        <v>2961</v>
      </c>
      <c r="T193" s="30">
        <v>-4.6879999999999997</v>
      </c>
      <c r="U193" s="30">
        <v>8.4519919639505119</v>
      </c>
      <c r="V193" s="29" t="s">
        <v>553</v>
      </c>
      <c r="W193" s="29" t="s">
        <v>552</v>
      </c>
      <c r="Y193">
        <f t="shared" si="8"/>
        <v>6.7999999999999909</v>
      </c>
      <c r="Z193">
        <f t="shared" si="9"/>
        <v>6.8999999999999906</v>
      </c>
      <c r="AA193">
        <f t="shared" si="6"/>
        <v>2</v>
      </c>
      <c r="AB193">
        <f t="shared" si="7"/>
        <v>4.1666666666666664E-2</v>
      </c>
      <c r="AC193" s="6">
        <f t="shared" si="10"/>
        <v>0.60416666666666652</v>
      </c>
    </row>
    <row r="194" spans="14:30" x14ac:dyDescent="0.25">
      <c r="N194" s="35" t="s">
        <v>558</v>
      </c>
      <c r="O194" s="36">
        <v>4.8</v>
      </c>
      <c r="P194" s="37">
        <v>6.8534139999999999</v>
      </c>
      <c r="Q194" s="37">
        <v>0.27476499999999998</v>
      </c>
      <c r="R194" s="38">
        <v>13.381607000000001</v>
      </c>
      <c r="S194" s="39">
        <v>2379.6</v>
      </c>
      <c r="T194" s="36">
        <v>-2.5920000000000001</v>
      </c>
      <c r="U194" s="36">
        <v>12.285058648611111</v>
      </c>
      <c r="V194" s="29" t="s">
        <v>1</v>
      </c>
      <c r="W194" s="29" t="s">
        <v>195</v>
      </c>
      <c r="Y194">
        <f t="shared" si="8"/>
        <v>6.8999999999999906</v>
      </c>
      <c r="Z194">
        <f t="shared" si="9"/>
        <v>6.9999999999999902</v>
      </c>
      <c r="AA194">
        <f t="shared" si="6"/>
        <v>2</v>
      </c>
      <c r="AB194">
        <f t="shared" si="7"/>
        <v>4.1666666666666664E-2</v>
      </c>
      <c r="AC194" s="6">
        <f t="shared" si="10"/>
        <v>0.64583333333333315</v>
      </c>
    </row>
    <row r="195" spans="14:30" x14ac:dyDescent="0.25">
      <c r="N195" s="29" t="s">
        <v>540</v>
      </c>
      <c r="O195" s="30">
        <v>4.4000000000000004</v>
      </c>
      <c r="P195" s="31">
        <v>4.9944170000000003</v>
      </c>
      <c r="Q195" s="31">
        <v>0.118254</v>
      </c>
      <c r="R195" s="32">
        <v>13.381607000000001</v>
      </c>
      <c r="S195" s="33">
        <v>2523.1999999999998</v>
      </c>
      <c r="T195" s="30">
        <v>2.6560000000000001</v>
      </c>
      <c r="U195" s="30">
        <v>12.712526649999999</v>
      </c>
      <c r="V195" s="29" t="s">
        <v>543</v>
      </c>
      <c r="W195" s="29" t="s">
        <v>544</v>
      </c>
      <c r="Y195">
        <f t="shared" si="8"/>
        <v>6.9999999999999902</v>
      </c>
      <c r="Z195">
        <f t="shared" si="9"/>
        <v>7.0999999999999899</v>
      </c>
      <c r="AA195">
        <f t="shared" si="6"/>
        <v>4</v>
      </c>
      <c r="AB195">
        <f t="shared" si="7"/>
        <v>8.3333333333333329E-2</v>
      </c>
      <c r="AC195" s="6">
        <f t="shared" si="10"/>
        <v>0.72916666666666652</v>
      </c>
    </row>
    <row r="196" spans="14:30" x14ac:dyDescent="0.25">
      <c r="N196" s="29" t="s">
        <v>529</v>
      </c>
      <c r="O196" s="30">
        <v>4.34</v>
      </c>
      <c r="P196" s="31">
        <v>5.9162109999999997</v>
      </c>
      <c r="Q196" s="31">
        <v>0.11257399999999999</v>
      </c>
      <c r="R196" s="32">
        <v>13.463853</v>
      </c>
      <c r="S196" s="33">
        <v>2316.7793799999999</v>
      </c>
      <c r="T196" s="30">
        <v>-4.8632</v>
      </c>
      <c r="U196" s="30">
        <v>6.414043635003936</v>
      </c>
      <c r="V196" s="29" t="s">
        <v>518</v>
      </c>
      <c r="W196" s="29" t="s">
        <v>520</v>
      </c>
      <c r="Y196">
        <f t="shared" si="8"/>
        <v>7.0999999999999899</v>
      </c>
      <c r="Z196">
        <f t="shared" si="9"/>
        <v>7.1999999999999895</v>
      </c>
      <c r="AA196">
        <f t="shared" si="6"/>
        <v>2</v>
      </c>
      <c r="AB196">
        <f t="shared" si="7"/>
        <v>4.1666666666666664E-2</v>
      </c>
      <c r="AC196" s="6">
        <f t="shared" si="10"/>
        <v>0.77083333333333315</v>
      </c>
    </row>
    <row r="197" spans="14:30" x14ac:dyDescent="0.25">
      <c r="N197" s="29" t="s">
        <v>530</v>
      </c>
      <c r="O197" s="30">
        <v>4.3</v>
      </c>
      <c r="P197" s="31">
        <v>5.2841500000000003</v>
      </c>
      <c r="Q197" s="31">
        <v>0.101868</v>
      </c>
      <c r="R197" s="32">
        <v>13.778669000000001</v>
      </c>
      <c r="S197" s="33">
        <v>2265.3523</v>
      </c>
      <c r="T197" s="30">
        <v>-8.5687999999999995</v>
      </c>
      <c r="U197" s="30">
        <v>3.6426967031659867</v>
      </c>
      <c r="V197" s="29" t="s">
        <v>518</v>
      </c>
      <c r="W197" s="29" t="s">
        <v>520</v>
      </c>
      <c r="Y197">
        <f t="shared" si="8"/>
        <v>7.1999999999999895</v>
      </c>
      <c r="Z197">
        <f t="shared" si="9"/>
        <v>7.2999999999999892</v>
      </c>
      <c r="AA197">
        <f t="shared" si="6"/>
        <v>3</v>
      </c>
      <c r="AB197">
        <f t="shared" si="7"/>
        <v>6.25E-2</v>
      </c>
      <c r="AC197" s="6">
        <f t="shared" si="10"/>
        <v>0.83333333333333315</v>
      </c>
    </row>
    <row r="198" spans="14:30" x14ac:dyDescent="0.25">
      <c r="N198" s="16" t="s">
        <v>193</v>
      </c>
      <c r="O198" s="19">
        <v>7.1568630000000004</v>
      </c>
      <c r="P198" s="17">
        <v>5.5512810000000004</v>
      </c>
      <c r="Q198" s="17">
        <v>0.124681</v>
      </c>
      <c r="R198" s="18">
        <v>13.921642</v>
      </c>
      <c r="S198" s="20">
        <v>1704.9652940000001</v>
      </c>
      <c r="T198" s="19">
        <v>-13.341023</v>
      </c>
      <c r="U198" s="19">
        <v>1.7791676429530741</v>
      </c>
      <c r="V198" s="16" t="s">
        <v>1</v>
      </c>
      <c r="W198" s="16" t="s">
        <v>195</v>
      </c>
      <c r="Y198">
        <f t="shared" si="8"/>
        <v>7.2999999999999892</v>
      </c>
      <c r="Z198">
        <f t="shared" si="9"/>
        <v>7.3999999999999888</v>
      </c>
      <c r="AA198">
        <f t="shared" si="6"/>
        <v>4</v>
      </c>
      <c r="AB198">
        <f t="shared" si="7"/>
        <v>8.3333333333333329E-2</v>
      </c>
      <c r="AC198" s="6">
        <f t="shared" si="10"/>
        <v>0.91666666666666652</v>
      </c>
    </row>
    <row r="199" spans="14:30" x14ac:dyDescent="0.25">
      <c r="N199" s="16" t="s">
        <v>181</v>
      </c>
      <c r="O199" s="19">
        <v>7.1764710000000003</v>
      </c>
      <c r="P199" s="17">
        <v>5.3099819999999998</v>
      </c>
      <c r="Q199" s="17">
        <v>0.14216899999999999</v>
      </c>
      <c r="R199" s="18">
        <v>13.921642</v>
      </c>
      <c r="S199" s="20">
        <v>1707.8084309999999</v>
      </c>
      <c r="T199" s="19">
        <v>-12.163014</v>
      </c>
      <c r="U199" s="19">
        <v>1.9547373357429085</v>
      </c>
      <c r="V199" s="16" t="s">
        <v>1</v>
      </c>
      <c r="W199" s="16" t="s">
        <v>182</v>
      </c>
      <c r="Y199">
        <f t="shared" si="8"/>
        <v>7.3999999999999888</v>
      </c>
      <c r="Z199">
        <f t="shared" si="9"/>
        <v>7.4999999999999885</v>
      </c>
      <c r="AA199">
        <f t="shared" si="6"/>
        <v>2</v>
      </c>
      <c r="AB199">
        <f t="shared" si="7"/>
        <v>4.1666666666666664E-2</v>
      </c>
      <c r="AC199" s="6">
        <f t="shared" si="10"/>
        <v>0.95833333333333315</v>
      </c>
    </row>
    <row r="200" spans="14:30" x14ac:dyDescent="0.25">
      <c r="N200" s="16" t="s">
        <v>249</v>
      </c>
      <c r="O200" s="19">
        <v>7.0769229999999999</v>
      </c>
      <c r="P200" s="17">
        <v>5.9061180000000002</v>
      </c>
      <c r="Q200" s="17">
        <v>0.12154</v>
      </c>
      <c r="R200" s="18">
        <v>14.222383000000001</v>
      </c>
      <c r="S200" s="20">
        <v>1684.1775</v>
      </c>
      <c r="T200" s="19">
        <v>-13.920118</v>
      </c>
      <c r="U200" s="19">
        <v>1.7207481606824384</v>
      </c>
      <c r="V200" s="16" t="s">
        <v>1</v>
      </c>
      <c r="W200" s="16" t="s">
        <v>233</v>
      </c>
      <c r="Y200">
        <f t="shared" si="8"/>
        <v>7.4999999999999885</v>
      </c>
      <c r="Z200">
        <f t="shared" si="9"/>
        <v>7.5999999999999881</v>
      </c>
      <c r="AA200">
        <f t="shared" si="6"/>
        <v>1</v>
      </c>
      <c r="AB200">
        <f t="shared" si="7"/>
        <v>2.0833333333333332E-2</v>
      </c>
      <c r="AC200" s="6">
        <f t="shared" si="10"/>
        <v>0.97916666666666652</v>
      </c>
    </row>
    <row r="201" spans="14:30" x14ac:dyDescent="0.25">
      <c r="N201" s="16" t="s">
        <v>59</v>
      </c>
      <c r="O201" s="19">
        <v>7.3809519999999997</v>
      </c>
      <c r="P201" s="17">
        <v>5.2021009999999999</v>
      </c>
      <c r="Q201" s="17">
        <v>0.121366</v>
      </c>
      <c r="R201" s="18">
        <v>14.336142000000001</v>
      </c>
      <c r="S201" s="20">
        <v>1668.5196189999999</v>
      </c>
      <c r="T201" s="19">
        <v>-10.195010999999999</v>
      </c>
      <c r="U201" s="19">
        <v>2.3462587914588715</v>
      </c>
      <c r="V201" s="16" t="s">
        <v>1</v>
      </c>
      <c r="W201" s="16" t="s">
        <v>60</v>
      </c>
      <c r="Y201">
        <f t="shared" si="8"/>
        <v>7.5999999999999881</v>
      </c>
      <c r="Z201">
        <f t="shared" si="9"/>
        <v>7.6999999999999877</v>
      </c>
      <c r="AA201">
        <f t="shared" si="6"/>
        <v>1</v>
      </c>
      <c r="AB201">
        <f t="shared" si="7"/>
        <v>2.0833333333333332E-2</v>
      </c>
      <c r="AC201" s="6">
        <f t="shared" si="10"/>
        <v>0.99999999999999989</v>
      </c>
    </row>
    <row r="202" spans="14:30" x14ac:dyDescent="0.25">
      <c r="N202" s="29" t="s">
        <v>517</v>
      </c>
      <c r="O202" s="30">
        <v>4.32</v>
      </c>
      <c r="P202" s="31">
        <v>4.9221940000000002</v>
      </c>
      <c r="Q202" s="31">
        <v>0.115845</v>
      </c>
      <c r="R202" s="32">
        <v>14.500753</v>
      </c>
      <c r="S202" s="33">
        <v>2397.3858399999999</v>
      </c>
      <c r="T202" s="30">
        <v>-6.3360000000000003</v>
      </c>
      <c r="U202" s="30">
        <v>5.4867266274522599</v>
      </c>
      <c r="V202" s="29" t="s">
        <v>518</v>
      </c>
      <c r="W202" s="29" t="s">
        <v>519</v>
      </c>
    </row>
    <row r="203" spans="14:30" x14ac:dyDescent="0.25">
      <c r="N203" s="29" t="s">
        <v>521</v>
      </c>
      <c r="O203" s="30">
        <v>4.3</v>
      </c>
      <c r="P203" s="31">
        <v>5.1398549999999998</v>
      </c>
      <c r="Q203" s="31">
        <v>0.22150500000000001</v>
      </c>
      <c r="R203" s="32">
        <v>14.534236</v>
      </c>
      <c r="S203" s="33">
        <v>2169.1646000000001</v>
      </c>
      <c r="T203" s="30">
        <v>-16.763999999999999</v>
      </c>
      <c r="U203" s="30">
        <v>1.8806460402795036</v>
      </c>
      <c r="V203" s="29" t="s">
        <v>522</v>
      </c>
      <c r="W203" s="29" t="s">
        <v>520</v>
      </c>
    </row>
    <row r="204" spans="14:30" x14ac:dyDescent="0.25">
      <c r="N204" s="16" t="s">
        <v>250</v>
      </c>
      <c r="O204" s="19">
        <v>6.9629630000000002</v>
      </c>
      <c r="P204" s="17">
        <v>6.070964</v>
      </c>
      <c r="Q204" s="17">
        <v>0.120862</v>
      </c>
      <c r="R204" s="18">
        <v>14.585827</v>
      </c>
      <c r="S204" s="20">
        <v>1684.2820369999999</v>
      </c>
      <c r="T204" s="19">
        <v>-15.226336999999999</v>
      </c>
      <c r="U204" s="19">
        <v>1.6134311496513969</v>
      </c>
      <c r="V204" s="16" t="s">
        <v>1</v>
      </c>
      <c r="W204" s="16" t="s">
        <v>233</v>
      </c>
    </row>
    <row r="205" spans="14:30" x14ac:dyDescent="0.25">
      <c r="N205" s="16" t="s">
        <v>264</v>
      </c>
      <c r="O205" s="19">
        <v>6.9090910000000001</v>
      </c>
      <c r="P205" s="17">
        <v>6.1940229999999996</v>
      </c>
      <c r="Q205" s="17">
        <v>0.13498499999999999</v>
      </c>
      <c r="R205" s="18">
        <v>14.697982</v>
      </c>
      <c r="S205" s="20">
        <v>1707.604182</v>
      </c>
      <c r="T205" s="19">
        <v>-17.917355000000001</v>
      </c>
      <c r="U205" s="19">
        <v>1.4007835157678532</v>
      </c>
      <c r="V205" s="16" t="s">
        <v>1</v>
      </c>
      <c r="W205" s="16" t="s">
        <v>124</v>
      </c>
    </row>
    <row r="206" spans="14:30" x14ac:dyDescent="0.25">
      <c r="N206" s="16" t="s">
        <v>305</v>
      </c>
      <c r="O206" s="19">
        <v>7.6031750000000002</v>
      </c>
      <c r="P206" s="17">
        <v>4.3526749999999996</v>
      </c>
      <c r="Q206" s="17">
        <v>0.14750099999999999</v>
      </c>
      <c r="R206" s="18">
        <v>14.7361</v>
      </c>
      <c r="S206" s="20">
        <v>1603.456889</v>
      </c>
      <c r="T206" s="19">
        <v>-4.79617</v>
      </c>
      <c r="U206" s="19">
        <v>4.9265770525216794</v>
      </c>
      <c r="V206" s="16" t="s">
        <v>1</v>
      </c>
      <c r="W206" s="16" t="s">
        <v>28</v>
      </c>
      <c r="Z206" t="s">
        <v>734</v>
      </c>
      <c r="AA206">
        <f>SUM(AA167:AA201)</f>
        <v>48</v>
      </c>
    </row>
    <row r="207" spans="14:30" x14ac:dyDescent="0.25">
      <c r="N207" s="16" t="s">
        <v>308</v>
      </c>
      <c r="O207" s="19">
        <v>7.5</v>
      </c>
      <c r="P207" s="17">
        <v>4.7973910000000002</v>
      </c>
      <c r="Q207" s="17">
        <v>0.14255599999999999</v>
      </c>
      <c r="R207" s="18">
        <v>14.897512000000001</v>
      </c>
      <c r="S207" s="20">
        <v>1588.1571670000001</v>
      </c>
      <c r="T207" s="19">
        <v>-5.8777780000000002</v>
      </c>
      <c r="U207" s="19">
        <v>4.0252609835329789</v>
      </c>
      <c r="V207" s="16" t="s">
        <v>1</v>
      </c>
      <c r="W207" s="16" t="s">
        <v>28</v>
      </c>
      <c r="Y207" t="s">
        <v>727</v>
      </c>
      <c r="Z207" t="s">
        <v>728</v>
      </c>
      <c r="AA207" t="s">
        <v>729</v>
      </c>
      <c r="AB207" t="s">
        <v>731</v>
      </c>
      <c r="AC207" t="s">
        <v>732</v>
      </c>
    </row>
    <row r="208" spans="14:30" x14ac:dyDescent="0.25">
      <c r="N208" s="16" t="s">
        <v>123</v>
      </c>
      <c r="O208" s="19">
        <v>7.086957</v>
      </c>
      <c r="P208" s="17">
        <v>6.0649480000000002</v>
      </c>
      <c r="Q208" s="17">
        <v>0.134079</v>
      </c>
      <c r="R208" s="18">
        <v>15.545938</v>
      </c>
      <c r="S208" s="20">
        <v>1692.3874780000001</v>
      </c>
      <c r="T208" s="19">
        <v>-15.686957</v>
      </c>
      <c r="U208" s="19">
        <v>1.6771736420877781</v>
      </c>
      <c r="V208" s="16" t="s">
        <v>1</v>
      </c>
      <c r="W208" s="16" t="s">
        <v>124</v>
      </c>
      <c r="Y208">
        <v>2.2999999999999998</v>
      </c>
      <c r="Z208">
        <f>Y208+0.2</f>
        <v>2.5</v>
      </c>
      <c r="AA208">
        <f>COUNTIFS($P$167:$P$229,"&gt;="&amp;Y208,$P$167:$P$229,"&lt;"&amp;Z208)</f>
        <v>1</v>
      </c>
      <c r="AB208">
        <f>AA208/$AA$206</f>
        <v>2.0833333333333332E-2</v>
      </c>
      <c r="AC208">
        <f t="shared" ref="AC208:AC232" si="11">AC209+AB208</f>
        <v>1.0000000000000002</v>
      </c>
      <c r="AD208" s="6">
        <f>AB208</f>
        <v>2.0833333333333332E-2</v>
      </c>
    </row>
    <row r="209" spans="14:30" x14ac:dyDescent="0.25">
      <c r="N209" s="16" t="s">
        <v>122</v>
      </c>
      <c r="O209" s="19">
        <v>7.2727269999999997</v>
      </c>
      <c r="P209" s="17">
        <v>5.9175849999999999</v>
      </c>
      <c r="Q209" s="17">
        <v>0.13323699999999999</v>
      </c>
      <c r="R209" s="18">
        <v>15.548075000000001</v>
      </c>
      <c r="S209" s="20">
        <v>1726.8904090000001</v>
      </c>
      <c r="T209" s="19">
        <v>-14.542149</v>
      </c>
      <c r="U209" s="19">
        <v>1.8463448281208423</v>
      </c>
      <c r="V209" s="16" t="s">
        <v>1</v>
      </c>
      <c r="W209" s="16" t="s">
        <v>110</v>
      </c>
      <c r="Y209">
        <f>Y208+0.2</f>
        <v>2.5</v>
      </c>
      <c r="Z209">
        <f t="shared" ref="Z209:Z234" si="12">Y209+0.2</f>
        <v>2.7</v>
      </c>
      <c r="AA209">
        <f t="shared" ref="AA209:AA234" si="13">COUNTIFS($P$167:$P$229,"&gt;="&amp;Y209,$P$167:$P$229,"&lt;"&amp;Z209)</f>
        <v>0</v>
      </c>
      <c r="AB209">
        <f t="shared" ref="AB209:AB234" si="14">AA209/$AA$206</f>
        <v>0</v>
      </c>
      <c r="AC209">
        <f t="shared" si="11"/>
        <v>0.97916666666666685</v>
      </c>
      <c r="AD209" s="6">
        <f>AB209+AD208</f>
        <v>2.0833333333333332E-2</v>
      </c>
    </row>
    <row r="210" spans="14:30" x14ac:dyDescent="0.25">
      <c r="N210" s="16" t="s">
        <v>168</v>
      </c>
      <c r="O210" s="19">
        <v>6.8</v>
      </c>
      <c r="P210" s="17">
        <v>5.3241209999999999</v>
      </c>
      <c r="Q210" s="17">
        <v>0.142933</v>
      </c>
      <c r="R210" s="18">
        <v>15.686864999999999</v>
      </c>
      <c r="S210" s="20">
        <v>1630.2646</v>
      </c>
      <c r="T210" s="19">
        <v>-16.02</v>
      </c>
      <c r="U210" s="19">
        <v>1.5963633392308987</v>
      </c>
      <c r="V210" s="16" t="s">
        <v>166</v>
      </c>
      <c r="W210" s="16" t="s">
        <v>167</v>
      </c>
      <c r="Y210">
        <f t="shared" ref="Y210:Y234" si="15">Y209+0.2</f>
        <v>2.7</v>
      </c>
      <c r="Z210">
        <f t="shared" si="12"/>
        <v>2.9000000000000004</v>
      </c>
      <c r="AA210">
        <f t="shared" si="13"/>
        <v>0</v>
      </c>
      <c r="AB210">
        <f t="shared" si="14"/>
        <v>0</v>
      </c>
      <c r="AC210">
        <f t="shared" si="11"/>
        <v>0.97916666666666685</v>
      </c>
      <c r="AD210" s="6">
        <f t="shared" ref="AD210:AD234" si="16">AB210+AD209</f>
        <v>2.0833333333333332E-2</v>
      </c>
    </row>
    <row r="211" spans="14:30" x14ac:dyDescent="0.25">
      <c r="N211" s="16" t="s">
        <v>169</v>
      </c>
      <c r="O211" s="19">
        <v>6.6363640000000004</v>
      </c>
      <c r="P211" s="17">
        <v>5.1021669999999997</v>
      </c>
      <c r="Q211" s="17">
        <v>0.13921500000000001</v>
      </c>
      <c r="R211" s="18">
        <v>15.745825999999999</v>
      </c>
      <c r="S211" s="20">
        <v>1680.513273</v>
      </c>
      <c r="T211" s="19">
        <v>-16.317354999999999</v>
      </c>
      <c r="U211" s="19">
        <v>1.6216518907230062</v>
      </c>
      <c r="V211" s="16" t="s">
        <v>166</v>
      </c>
      <c r="W211" s="16" t="s">
        <v>167</v>
      </c>
      <c r="Y211">
        <f t="shared" si="15"/>
        <v>2.9000000000000004</v>
      </c>
      <c r="Z211">
        <f t="shared" si="12"/>
        <v>3.1000000000000005</v>
      </c>
      <c r="AA211">
        <f t="shared" si="13"/>
        <v>0</v>
      </c>
      <c r="AB211">
        <f t="shared" si="14"/>
        <v>0</v>
      </c>
      <c r="AC211">
        <f t="shared" si="11"/>
        <v>0.97916666666666685</v>
      </c>
      <c r="AD211" s="6">
        <f t="shared" si="16"/>
        <v>2.0833333333333332E-2</v>
      </c>
    </row>
    <row r="212" spans="14:30" x14ac:dyDescent="0.25">
      <c r="N212" s="16" t="s">
        <v>125</v>
      </c>
      <c r="O212" s="19">
        <v>7.25</v>
      </c>
      <c r="P212" s="17">
        <v>5.9685980000000001</v>
      </c>
      <c r="Q212" s="17">
        <v>0.134269</v>
      </c>
      <c r="R212" s="18">
        <v>15.858036</v>
      </c>
      <c r="S212" s="20">
        <v>1678.4388329999999</v>
      </c>
      <c r="T212" s="19">
        <v>-13.758333</v>
      </c>
      <c r="U212" s="19">
        <v>1.934590726762609</v>
      </c>
      <c r="V212" s="16" t="s">
        <v>1</v>
      </c>
      <c r="W212" s="16" t="s">
        <v>124</v>
      </c>
      <c r="Y212">
        <f t="shared" si="15"/>
        <v>3.1000000000000005</v>
      </c>
      <c r="Z212">
        <f t="shared" si="12"/>
        <v>3.3000000000000007</v>
      </c>
      <c r="AA212">
        <f t="shared" si="13"/>
        <v>1</v>
      </c>
      <c r="AB212">
        <f t="shared" si="14"/>
        <v>2.0833333333333332E-2</v>
      </c>
      <c r="AC212">
        <f t="shared" si="11"/>
        <v>0.97916666666666685</v>
      </c>
      <c r="AD212" s="6">
        <f t="shared" si="16"/>
        <v>4.1666666666666664E-2</v>
      </c>
    </row>
    <row r="213" spans="14:30" x14ac:dyDescent="0.25">
      <c r="N213" s="16" t="s">
        <v>130</v>
      </c>
      <c r="O213" s="19">
        <v>7</v>
      </c>
      <c r="P213" s="17">
        <v>5.9004339999999997</v>
      </c>
      <c r="Q213" s="17">
        <v>0.140268</v>
      </c>
      <c r="R213" s="18">
        <v>17.289432999999999</v>
      </c>
      <c r="S213" s="20">
        <v>1737.9928749999999</v>
      </c>
      <c r="T213" s="19">
        <v>-14.3125</v>
      </c>
      <c r="U213" s="19">
        <v>2.0994872570682879</v>
      </c>
      <c r="V213" s="16" t="s">
        <v>83</v>
      </c>
      <c r="W213" s="16" t="s">
        <v>33</v>
      </c>
      <c r="Y213">
        <f t="shared" si="15"/>
        <v>3.3000000000000007</v>
      </c>
      <c r="Z213">
        <f t="shared" si="12"/>
        <v>3.5000000000000009</v>
      </c>
      <c r="AA213">
        <f t="shared" si="13"/>
        <v>0</v>
      </c>
      <c r="AB213">
        <f t="shared" si="14"/>
        <v>0</v>
      </c>
      <c r="AC213">
        <f t="shared" si="11"/>
        <v>0.95833333333333348</v>
      </c>
      <c r="AD213" s="6">
        <f t="shared" si="16"/>
        <v>4.1666666666666664E-2</v>
      </c>
    </row>
    <row r="214" spans="14:30" x14ac:dyDescent="0.25">
      <c r="N214" s="16" t="s">
        <v>13</v>
      </c>
      <c r="O214" s="19">
        <v>7.3636359999999996</v>
      </c>
      <c r="P214" s="17">
        <v>5.3276529999999998</v>
      </c>
      <c r="Q214" s="17">
        <v>0.14835100000000001</v>
      </c>
      <c r="R214" s="18">
        <v>17.894563999999999</v>
      </c>
      <c r="S214" s="20">
        <v>1784.600091</v>
      </c>
      <c r="T214" s="19">
        <v>-9.6</v>
      </c>
      <c r="U214" s="19">
        <v>3.3265250565422209</v>
      </c>
      <c r="V214" s="16" t="s">
        <v>1</v>
      </c>
      <c r="W214" s="16" t="s">
        <v>12</v>
      </c>
      <c r="Y214">
        <f t="shared" si="15"/>
        <v>3.5000000000000009</v>
      </c>
      <c r="Z214">
        <f t="shared" si="12"/>
        <v>3.7000000000000011</v>
      </c>
      <c r="AA214">
        <f t="shared" si="13"/>
        <v>3</v>
      </c>
      <c r="AB214">
        <f t="shared" si="14"/>
        <v>6.25E-2</v>
      </c>
      <c r="AC214">
        <f t="shared" si="11"/>
        <v>0.95833333333333348</v>
      </c>
      <c r="AD214" s="6">
        <f t="shared" si="16"/>
        <v>0.10416666666666666</v>
      </c>
    </row>
    <row r="215" spans="14:30" x14ac:dyDescent="0.25">
      <c r="N215" s="16"/>
      <c r="O215" s="19"/>
      <c r="P215" s="17"/>
      <c r="Q215" s="17"/>
      <c r="R215" s="18"/>
      <c r="S215" s="20"/>
      <c r="T215" s="19"/>
      <c r="U215" s="19"/>
      <c r="V215" s="16"/>
      <c r="W215" s="16"/>
      <c r="Y215">
        <f t="shared" si="15"/>
        <v>3.7000000000000011</v>
      </c>
      <c r="Z215">
        <f t="shared" si="12"/>
        <v>3.9000000000000012</v>
      </c>
      <c r="AA215">
        <f t="shared" si="13"/>
        <v>3</v>
      </c>
      <c r="AB215">
        <f t="shared" si="14"/>
        <v>6.25E-2</v>
      </c>
      <c r="AC215">
        <f t="shared" si="11"/>
        <v>0.89583333333333348</v>
      </c>
      <c r="AD215" s="6">
        <f t="shared" si="16"/>
        <v>0.16666666666666666</v>
      </c>
    </row>
    <row r="216" spans="14:30" x14ac:dyDescent="0.25">
      <c r="N216" s="16"/>
      <c r="O216" s="19"/>
      <c r="P216" s="17"/>
      <c r="Q216" s="17"/>
      <c r="R216" s="18"/>
      <c r="S216" s="20"/>
      <c r="T216" s="19"/>
      <c r="U216" s="19"/>
      <c r="V216" s="16"/>
      <c r="W216" s="16"/>
      <c r="Y216">
        <f t="shared" si="15"/>
        <v>3.9000000000000012</v>
      </c>
      <c r="Z216">
        <f t="shared" si="12"/>
        <v>4.1000000000000014</v>
      </c>
      <c r="AA216">
        <f t="shared" si="13"/>
        <v>1</v>
      </c>
      <c r="AB216">
        <f t="shared" si="14"/>
        <v>2.0833333333333332E-2</v>
      </c>
      <c r="AC216">
        <f t="shared" si="11"/>
        <v>0.83333333333333348</v>
      </c>
      <c r="AD216" s="6">
        <f t="shared" si="16"/>
        <v>0.1875</v>
      </c>
    </row>
    <row r="217" spans="14:30" x14ac:dyDescent="0.25">
      <c r="N217" s="16"/>
      <c r="O217" s="19"/>
      <c r="P217" s="17"/>
      <c r="Q217" s="17"/>
      <c r="R217" s="18"/>
      <c r="S217" s="20" t="s">
        <v>736</v>
      </c>
      <c r="T217" s="19">
        <f>AVERAGE(T167:T214)</f>
        <v>-8.5501946458333329</v>
      </c>
      <c r="U217" s="19"/>
      <c r="V217" s="16"/>
      <c r="W217" s="16"/>
      <c r="Y217">
        <f t="shared" si="15"/>
        <v>4.1000000000000014</v>
      </c>
      <c r="Z217">
        <f t="shared" si="12"/>
        <v>4.3000000000000016</v>
      </c>
      <c r="AA217">
        <f t="shared" si="13"/>
        <v>1</v>
      </c>
      <c r="AB217">
        <f t="shared" si="14"/>
        <v>2.0833333333333332E-2</v>
      </c>
      <c r="AC217">
        <f t="shared" si="11"/>
        <v>0.81250000000000011</v>
      </c>
      <c r="AD217" s="6">
        <f t="shared" si="16"/>
        <v>0.20833333333333334</v>
      </c>
    </row>
    <row r="218" spans="14:30" x14ac:dyDescent="0.25">
      <c r="N218" s="16"/>
      <c r="O218" s="19"/>
      <c r="P218" s="17"/>
      <c r="Q218" s="17"/>
      <c r="R218" s="18"/>
      <c r="S218" s="20" t="s">
        <v>735</v>
      </c>
      <c r="T218" s="19">
        <f>_xlfn.STDEV.S(T167:T214)</f>
        <v>6.1127720444074249</v>
      </c>
      <c r="U218" s="19"/>
      <c r="V218" s="16"/>
      <c r="W218" s="16"/>
      <c r="Y218">
        <f t="shared" si="15"/>
        <v>4.3000000000000016</v>
      </c>
      <c r="Z218">
        <f t="shared" si="12"/>
        <v>4.5000000000000018</v>
      </c>
      <c r="AA218">
        <f t="shared" si="13"/>
        <v>1</v>
      </c>
      <c r="AB218">
        <f t="shared" si="14"/>
        <v>2.0833333333333332E-2</v>
      </c>
      <c r="AC218">
        <f t="shared" si="11"/>
        <v>0.79166666666666674</v>
      </c>
      <c r="AD218" s="6">
        <f t="shared" si="16"/>
        <v>0.22916666666666669</v>
      </c>
    </row>
    <row r="219" spans="14:30" x14ac:dyDescent="0.25">
      <c r="N219" s="16"/>
      <c r="O219" s="19"/>
      <c r="P219" s="17"/>
      <c r="Q219" s="17"/>
      <c r="R219" s="18"/>
      <c r="S219" s="20" t="s">
        <v>737</v>
      </c>
      <c r="T219" s="19">
        <f>T217+T218</f>
        <v>-2.4374226014259079</v>
      </c>
      <c r="U219" s="19"/>
      <c r="V219" s="16"/>
      <c r="W219" s="16"/>
      <c r="Y219">
        <f t="shared" si="15"/>
        <v>4.5000000000000018</v>
      </c>
      <c r="Z219">
        <f t="shared" si="12"/>
        <v>4.700000000000002</v>
      </c>
      <c r="AA219">
        <f t="shared" si="13"/>
        <v>0</v>
      </c>
      <c r="AB219">
        <f t="shared" si="14"/>
        <v>0</v>
      </c>
      <c r="AC219">
        <f t="shared" si="11"/>
        <v>0.77083333333333337</v>
      </c>
      <c r="AD219" s="6">
        <f t="shared" si="16"/>
        <v>0.22916666666666669</v>
      </c>
    </row>
    <row r="220" spans="14:30" x14ac:dyDescent="0.25">
      <c r="N220" s="16"/>
      <c r="O220" s="19"/>
      <c r="P220" s="17"/>
      <c r="Q220" s="17"/>
      <c r="R220" s="18"/>
      <c r="S220" s="20" t="s">
        <v>738</v>
      </c>
      <c r="T220" s="19">
        <f>T217-T218</f>
        <v>-14.662966690240758</v>
      </c>
      <c r="U220" s="19"/>
      <c r="V220" s="16"/>
      <c r="W220" s="16"/>
      <c r="Y220">
        <f t="shared" si="15"/>
        <v>4.700000000000002</v>
      </c>
      <c r="Z220">
        <f t="shared" si="12"/>
        <v>4.9000000000000021</v>
      </c>
      <c r="AA220">
        <f t="shared" si="13"/>
        <v>4</v>
      </c>
      <c r="AB220">
        <f t="shared" si="14"/>
        <v>8.3333333333333329E-2</v>
      </c>
      <c r="AC220">
        <f t="shared" si="11"/>
        <v>0.77083333333333337</v>
      </c>
      <c r="AD220" s="6">
        <f t="shared" si="16"/>
        <v>0.3125</v>
      </c>
    </row>
    <row r="221" spans="14:30" x14ac:dyDescent="0.25">
      <c r="N221" s="16"/>
      <c r="O221" s="19"/>
      <c r="P221" s="17"/>
      <c r="Q221" s="17"/>
      <c r="R221" s="18"/>
      <c r="S221" s="20"/>
      <c r="T221" s="19"/>
      <c r="U221" s="19"/>
      <c r="V221" s="16"/>
      <c r="W221" s="16"/>
      <c r="Y221">
        <f t="shared" si="15"/>
        <v>4.9000000000000021</v>
      </c>
      <c r="Z221">
        <f t="shared" si="12"/>
        <v>5.1000000000000023</v>
      </c>
      <c r="AA221">
        <f t="shared" si="13"/>
        <v>3</v>
      </c>
      <c r="AB221">
        <f t="shared" si="14"/>
        <v>6.25E-2</v>
      </c>
      <c r="AC221">
        <f t="shared" si="11"/>
        <v>0.6875</v>
      </c>
      <c r="AD221" s="6">
        <f t="shared" si="16"/>
        <v>0.375</v>
      </c>
    </row>
    <row r="222" spans="14:30" x14ac:dyDescent="0.25">
      <c r="N222" s="16"/>
      <c r="O222" s="19"/>
      <c r="P222" s="17"/>
      <c r="Q222" s="17"/>
      <c r="R222" s="18"/>
      <c r="S222" s="20"/>
      <c r="T222" s="19"/>
      <c r="U222" s="19"/>
      <c r="V222" s="16"/>
      <c r="W222" s="16"/>
      <c r="Y222">
        <f t="shared" si="15"/>
        <v>5.1000000000000023</v>
      </c>
      <c r="Z222">
        <f t="shared" si="12"/>
        <v>5.3000000000000025</v>
      </c>
      <c r="AA222">
        <f t="shared" si="13"/>
        <v>5</v>
      </c>
      <c r="AB222">
        <f t="shared" si="14"/>
        <v>0.10416666666666667</v>
      </c>
      <c r="AC222">
        <f t="shared" si="11"/>
        <v>0.625</v>
      </c>
      <c r="AD222" s="6">
        <f t="shared" si="16"/>
        <v>0.47916666666666669</v>
      </c>
    </row>
    <row r="223" spans="14:30" x14ac:dyDescent="0.25">
      <c r="N223" s="16"/>
      <c r="O223" s="19"/>
      <c r="P223" s="17"/>
      <c r="Q223" s="17"/>
      <c r="R223" s="18"/>
      <c r="S223" s="20"/>
      <c r="T223" s="19"/>
      <c r="U223" s="19"/>
      <c r="V223" s="16"/>
      <c r="W223" s="16"/>
      <c r="Y223">
        <f t="shared" si="15"/>
        <v>5.3000000000000025</v>
      </c>
      <c r="Z223">
        <f t="shared" si="12"/>
        <v>5.5000000000000027</v>
      </c>
      <c r="AA223">
        <f t="shared" si="13"/>
        <v>5</v>
      </c>
      <c r="AB223">
        <f t="shared" si="14"/>
        <v>0.10416666666666667</v>
      </c>
      <c r="AC223">
        <f t="shared" si="11"/>
        <v>0.52083333333333337</v>
      </c>
      <c r="AD223" s="6">
        <f t="shared" si="16"/>
        <v>0.58333333333333337</v>
      </c>
    </row>
    <row r="224" spans="14:30" x14ac:dyDescent="0.25">
      <c r="N224" s="16"/>
      <c r="O224" s="19"/>
      <c r="P224" s="17"/>
      <c r="Q224" s="17"/>
      <c r="R224" s="18"/>
      <c r="S224" s="20"/>
      <c r="T224" s="19"/>
      <c r="U224" s="19"/>
      <c r="V224" s="16"/>
      <c r="W224" s="16"/>
      <c r="Y224">
        <f t="shared" si="15"/>
        <v>5.5000000000000027</v>
      </c>
      <c r="Z224">
        <f t="shared" si="12"/>
        <v>5.7000000000000028</v>
      </c>
      <c r="AA224">
        <f t="shared" si="13"/>
        <v>2</v>
      </c>
      <c r="AB224">
        <f t="shared" si="14"/>
        <v>4.1666666666666664E-2</v>
      </c>
      <c r="AC224">
        <f t="shared" si="11"/>
        <v>0.41666666666666669</v>
      </c>
      <c r="AD224" s="6">
        <f t="shared" si="16"/>
        <v>0.625</v>
      </c>
    </row>
    <row r="225" spans="14:30" x14ac:dyDescent="0.25">
      <c r="N225" s="16"/>
      <c r="O225" s="19"/>
      <c r="P225" s="17"/>
      <c r="Q225" s="17"/>
      <c r="R225" s="18"/>
      <c r="S225" s="20"/>
      <c r="T225" s="19"/>
      <c r="U225" s="19"/>
      <c r="V225" s="16"/>
      <c r="W225" s="16"/>
      <c r="Y225">
        <f t="shared" si="15"/>
        <v>5.7000000000000028</v>
      </c>
      <c r="Z225">
        <f t="shared" si="12"/>
        <v>5.900000000000003</v>
      </c>
      <c r="AA225">
        <f t="shared" si="13"/>
        <v>0</v>
      </c>
      <c r="AB225">
        <f t="shared" si="14"/>
        <v>0</v>
      </c>
      <c r="AC225">
        <f t="shared" si="11"/>
        <v>0.375</v>
      </c>
      <c r="AD225" s="6">
        <f t="shared" si="16"/>
        <v>0.625</v>
      </c>
    </row>
    <row r="226" spans="14:30" x14ac:dyDescent="0.25">
      <c r="N226" s="16"/>
      <c r="O226" s="19"/>
      <c r="P226" s="17"/>
      <c r="Q226" s="17"/>
      <c r="R226" s="18"/>
      <c r="S226" s="20"/>
      <c r="T226" s="19"/>
      <c r="U226" s="19"/>
      <c r="V226" s="16"/>
      <c r="W226" s="16"/>
      <c r="Y226">
        <f t="shared" si="15"/>
        <v>5.900000000000003</v>
      </c>
      <c r="Z226">
        <f t="shared" si="12"/>
        <v>6.1000000000000032</v>
      </c>
      <c r="AA226">
        <f t="shared" si="13"/>
        <v>7</v>
      </c>
      <c r="AB226">
        <f t="shared" si="14"/>
        <v>0.14583333333333334</v>
      </c>
      <c r="AC226">
        <f t="shared" si="11"/>
        <v>0.375</v>
      </c>
      <c r="AD226" s="6">
        <f t="shared" si="16"/>
        <v>0.77083333333333337</v>
      </c>
    </row>
    <row r="227" spans="14:30" x14ac:dyDescent="0.25">
      <c r="N227" s="16"/>
      <c r="O227" s="19"/>
      <c r="P227" s="17"/>
      <c r="Q227" s="17"/>
      <c r="R227" s="18"/>
      <c r="S227" s="20"/>
      <c r="T227" s="19"/>
      <c r="U227" s="19"/>
      <c r="V227" s="16"/>
      <c r="W227" s="16"/>
      <c r="Y227">
        <f t="shared" si="15"/>
        <v>6.1000000000000032</v>
      </c>
      <c r="Z227">
        <f t="shared" si="12"/>
        <v>6.3000000000000034</v>
      </c>
      <c r="AA227">
        <f t="shared" si="13"/>
        <v>1</v>
      </c>
      <c r="AB227">
        <f t="shared" si="14"/>
        <v>2.0833333333333332E-2</v>
      </c>
      <c r="AC227">
        <f t="shared" si="11"/>
        <v>0.22916666666666666</v>
      </c>
      <c r="AD227" s="6">
        <f t="shared" si="16"/>
        <v>0.79166666666666674</v>
      </c>
    </row>
    <row r="228" spans="14:30" x14ac:dyDescent="0.25">
      <c r="N228" s="16"/>
      <c r="O228" s="19"/>
      <c r="P228" s="17"/>
      <c r="Q228" s="17"/>
      <c r="R228" s="18"/>
      <c r="S228" s="20"/>
      <c r="T228" s="19"/>
      <c r="U228" s="19"/>
      <c r="V228" s="16"/>
      <c r="W228" s="16"/>
      <c r="Y228">
        <f t="shared" si="15"/>
        <v>6.3000000000000034</v>
      </c>
      <c r="Z228">
        <f t="shared" si="12"/>
        <v>6.5000000000000036</v>
      </c>
      <c r="AA228">
        <f t="shared" si="13"/>
        <v>0</v>
      </c>
      <c r="AB228">
        <f t="shared" si="14"/>
        <v>0</v>
      </c>
      <c r="AC228">
        <f t="shared" si="11"/>
        <v>0.20833333333333331</v>
      </c>
      <c r="AD228" s="6">
        <f t="shared" si="16"/>
        <v>0.79166666666666674</v>
      </c>
    </row>
    <row r="229" spans="14:30" x14ac:dyDescent="0.25">
      <c r="N229" s="16"/>
      <c r="O229" s="19"/>
      <c r="P229" s="17"/>
      <c r="Q229" s="17"/>
      <c r="R229" s="18"/>
      <c r="S229" s="20"/>
      <c r="T229" s="19"/>
      <c r="U229" s="19"/>
      <c r="V229" s="16"/>
      <c r="W229" s="16"/>
      <c r="Y229">
        <f t="shared" si="15"/>
        <v>6.5000000000000036</v>
      </c>
      <c r="Z229">
        <f t="shared" si="12"/>
        <v>6.7000000000000037</v>
      </c>
      <c r="AA229">
        <f t="shared" si="13"/>
        <v>2</v>
      </c>
      <c r="AB229">
        <f t="shared" si="14"/>
        <v>4.1666666666666664E-2</v>
      </c>
      <c r="AC229">
        <f t="shared" si="11"/>
        <v>0.20833333333333331</v>
      </c>
      <c r="AD229" s="6">
        <f t="shared" si="16"/>
        <v>0.83333333333333337</v>
      </c>
    </row>
    <row r="230" spans="14:30" x14ac:dyDescent="0.25">
      <c r="Y230">
        <f t="shared" si="15"/>
        <v>6.7000000000000037</v>
      </c>
      <c r="Z230">
        <f t="shared" si="12"/>
        <v>6.9000000000000039</v>
      </c>
      <c r="AA230">
        <f t="shared" si="13"/>
        <v>2</v>
      </c>
      <c r="AB230">
        <f t="shared" si="14"/>
        <v>4.1666666666666664E-2</v>
      </c>
      <c r="AC230">
        <f t="shared" si="11"/>
        <v>0.16666666666666666</v>
      </c>
      <c r="AD230" s="6">
        <f t="shared" si="16"/>
        <v>0.875</v>
      </c>
    </row>
    <row r="231" spans="14:30" x14ac:dyDescent="0.25">
      <c r="Y231">
        <f t="shared" si="15"/>
        <v>6.9000000000000039</v>
      </c>
      <c r="Z231">
        <f t="shared" si="12"/>
        <v>7.1000000000000041</v>
      </c>
      <c r="AA231">
        <f t="shared" si="13"/>
        <v>3</v>
      </c>
      <c r="AB231">
        <f t="shared" si="14"/>
        <v>6.25E-2</v>
      </c>
      <c r="AC231">
        <f t="shared" si="11"/>
        <v>0.125</v>
      </c>
      <c r="AD231" s="6">
        <f t="shared" si="16"/>
        <v>0.9375</v>
      </c>
    </row>
    <row r="232" spans="14:30" x14ac:dyDescent="0.25">
      <c r="Y232">
        <f t="shared" si="15"/>
        <v>7.1000000000000041</v>
      </c>
      <c r="Z232">
        <f t="shared" si="12"/>
        <v>7.3000000000000043</v>
      </c>
      <c r="AA232">
        <f t="shared" si="13"/>
        <v>2</v>
      </c>
      <c r="AB232">
        <f t="shared" si="14"/>
        <v>4.1666666666666664E-2</v>
      </c>
      <c r="AC232">
        <f t="shared" si="11"/>
        <v>6.25E-2</v>
      </c>
      <c r="AD232" s="6">
        <f t="shared" si="16"/>
        <v>0.97916666666666663</v>
      </c>
    </row>
    <row r="233" spans="14:30" x14ac:dyDescent="0.25">
      <c r="Y233">
        <f t="shared" si="15"/>
        <v>7.3000000000000043</v>
      </c>
      <c r="Z233">
        <f t="shared" si="12"/>
        <v>7.5000000000000044</v>
      </c>
      <c r="AA233">
        <f t="shared" si="13"/>
        <v>0</v>
      </c>
      <c r="AB233">
        <f t="shared" si="14"/>
        <v>0</v>
      </c>
      <c r="AC233">
        <f>AC234+AB233</f>
        <v>2.0833333333333332E-2</v>
      </c>
      <c r="AD233" s="6">
        <f t="shared" si="16"/>
        <v>0.97916666666666663</v>
      </c>
    </row>
    <row r="234" spans="14:30" x14ac:dyDescent="0.25">
      <c r="Y234">
        <f t="shared" si="15"/>
        <v>7.5000000000000044</v>
      </c>
      <c r="Z234">
        <f t="shared" si="12"/>
        <v>7.7000000000000046</v>
      </c>
      <c r="AA234">
        <f t="shared" si="13"/>
        <v>1</v>
      </c>
      <c r="AB234">
        <f t="shared" si="14"/>
        <v>2.0833333333333332E-2</v>
      </c>
      <c r="AC234">
        <f>AB234</f>
        <v>2.0833333333333332E-2</v>
      </c>
      <c r="AD234" s="6">
        <f t="shared" si="16"/>
        <v>1</v>
      </c>
    </row>
    <row r="236" spans="14:30" x14ac:dyDescent="0.25">
      <c r="O236">
        <f>COUNTIF(O167:O229,"&gt;0")</f>
        <v>48</v>
      </c>
      <c r="Z236" t="s">
        <v>734</v>
      </c>
      <c r="AA236">
        <f>SUM(AA208:AA234)</f>
        <v>48</v>
      </c>
    </row>
  </sheetData>
  <autoFilter ref="A1:L162">
    <filterColumn colId="9">
      <filters>
        <filter val="BCC"/>
      </filters>
    </filterColumn>
    <sortState ref="A3:L65">
      <sortCondition ref="F1:F162"/>
    </sortState>
  </autoFilter>
  <sortState ref="N167:W214">
    <sortCondition ref="R214"/>
  </sortState>
  <conditionalFormatting sqref="J2">
    <cfRule type="containsText" dxfId="17" priority="13" operator="containsText" text="bcc+fcc">
      <formula>NOT(ISERROR(SEARCH("bcc+fcc",J2)))</formula>
    </cfRule>
    <cfRule type="containsText" dxfId="16" priority="14" operator="containsText" text="BCC">
      <formula>NOT(ISERROR(SEARCH("BCC",J2)))</formula>
    </cfRule>
    <cfRule type="containsText" dxfId="15" priority="15" operator="containsText" text="FCC">
      <formula>NOT(ISERROR(SEARCH("FCC",J2)))</formula>
    </cfRule>
  </conditionalFormatting>
  <conditionalFormatting sqref="J3:J140">
    <cfRule type="containsText" dxfId="14" priority="10" operator="containsText" text="bcc+fcc">
      <formula>NOT(ISERROR(SEARCH("bcc+fcc",J3)))</formula>
    </cfRule>
    <cfRule type="containsText" dxfId="13" priority="11" operator="containsText" text="BCC">
      <formula>NOT(ISERROR(SEARCH("BCC",J3)))</formula>
    </cfRule>
    <cfRule type="containsText" dxfId="12" priority="12" operator="containsText" text="FCC">
      <formula>NOT(ISERROR(SEARCH("FCC",J3)))</formula>
    </cfRule>
  </conditionalFormatting>
  <conditionalFormatting sqref="J141:J162">
    <cfRule type="containsText" dxfId="11" priority="7" operator="containsText" text="bcc+fcc">
      <formula>NOT(ISERROR(SEARCH("bcc+fcc",J141)))</formula>
    </cfRule>
    <cfRule type="containsText" dxfId="10" priority="8" operator="containsText" text="BCC">
      <formula>NOT(ISERROR(SEARCH("BCC",J141)))</formula>
    </cfRule>
    <cfRule type="containsText" dxfId="9" priority="9" operator="containsText" text="FCC">
      <formula>NOT(ISERROR(SEARCH("FCC",J141)))</formula>
    </cfRule>
  </conditionalFormatting>
  <conditionalFormatting sqref="J1">
    <cfRule type="containsText" dxfId="8" priority="4" operator="containsText" text="bcc+fcc">
      <formula>NOT(ISERROR(SEARCH("bcc+fcc",J1)))</formula>
    </cfRule>
    <cfRule type="containsText" dxfId="7" priority="5" operator="containsText" text="BCC">
      <formula>NOT(ISERROR(SEARCH("BCC",J1)))</formula>
    </cfRule>
    <cfRule type="containsText" dxfId="6" priority="6" operator="containsText" text="FCC">
      <formula>NOT(ISERROR(SEARCH("FCC",J1)))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48"/>
  <sheetViews>
    <sheetView topLeftCell="G1" zoomScale="85" zoomScaleNormal="85" workbookViewId="0">
      <pane ySplit="1" topLeftCell="A166" activePane="bottomLeft" state="frozen"/>
      <selection pane="bottomLeft" activeCell="T207" sqref="M152:T207"/>
    </sheetView>
  </sheetViews>
  <sheetFormatPr defaultRowHeight="15" x14ac:dyDescent="0.25"/>
  <cols>
    <col min="1" max="1" width="24.140625" bestFit="1" customWidth="1"/>
    <col min="5" max="5" width="9.5703125" bestFit="1" customWidth="1"/>
    <col min="9" max="9" width="30.7109375" bestFit="1" customWidth="1"/>
    <col min="10" max="10" width="24.85546875" hidden="1" customWidth="1"/>
    <col min="13" max="13" width="24.140625" bestFit="1" customWidth="1"/>
  </cols>
  <sheetData>
    <row r="1" spans="1:11" ht="18" thickBot="1" x14ac:dyDescent="0.35">
      <c r="A1" t="s">
        <v>608</v>
      </c>
      <c r="B1" t="s">
        <v>609</v>
      </c>
      <c r="C1" t="s">
        <v>610</v>
      </c>
      <c r="D1" t="s">
        <v>623</v>
      </c>
      <c r="E1" t="s">
        <v>611</v>
      </c>
      <c r="F1" t="s">
        <v>612</v>
      </c>
      <c r="G1" t="s">
        <v>613</v>
      </c>
      <c r="H1" t="s">
        <v>624</v>
      </c>
      <c r="I1" t="s">
        <v>614</v>
      </c>
      <c r="J1" s="3" t="s">
        <v>714</v>
      </c>
      <c r="K1" t="s">
        <v>615</v>
      </c>
    </row>
    <row r="2" spans="1:11" ht="15.75" thickTop="1" x14ac:dyDescent="0.25">
      <c r="A2" s="16" t="s">
        <v>289</v>
      </c>
      <c r="B2" s="19">
        <v>8.1666670000000003</v>
      </c>
      <c r="C2" s="17">
        <v>6.5333050000000004</v>
      </c>
      <c r="D2" s="17">
        <v>0.152033</v>
      </c>
      <c r="E2" s="18">
        <v>14.897512000000001</v>
      </c>
      <c r="F2" s="20">
        <v>1403.7449999999999</v>
      </c>
      <c r="G2" s="19">
        <v>-19.100000000000001</v>
      </c>
      <c r="H2" s="19">
        <f t="shared" ref="H2:H33" si="0">(F2*E2)/(1000*ABS(G2))</f>
        <v>1.0948852346827225</v>
      </c>
      <c r="I2" s="16" t="s">
        <v>290</v>
      </c>
      <c r="J2" t="s">
        <v>630</v>
      </c>
      <c r="K2" s="16" t="s">
        <v>291</v>
      </c>
    </row>
    <row r="3" spans="1:11" x14ac:dyDescent="0.25">
      <c r="A3" s="16" t="s">
        <v>288</v>
      </c>
      <c r="B3" s="19">
        <v>8.25</v>
      </c>
      <c r="C3" s="17">
        <v>5.806959</v>
      </c>
      <c r="D3" s="17">
        <v>0.124599</v>
      </c>
      <c r="E3" s="18">
        <v>11.526289</v>
      </c>
      <c r="F3" s="20">
        <v>1446.7357500000001</v>
      </c>
      <c r="G3" s="19">
        <v>-9.7249999999999996</v>
      </c>
      <c r="H3" s="19">
        <f t="shared" si="0"/>
        <v>1.7147037903477378</v>
      </c>
      <c r="I3" s="16" t="s">
        <v>1</v>
      </c>
      <c r="J3" t="s">
        <v>630</v>
      </c>
      <c r="K3" s="16" t="s">
        <v>72</v>
      </c>
    </row>
    <row r="4" spans="1:11" x14ac:dyDescent="0.25">
      <c r="A4" s="16" t="s">
        <v>280</v>
      </c>
      <c r="B4" s="19">
        <v>8.1999999999999993</v>
      </c>
      <c r="C4" s="17">
        <v>5.3154560000000002</v>
      </c>
      <c r="D4" s="17">
        <v>0.11146300000000001</v>
      </c>
      <c r="E4" s="18">
        <v>13.381607000000001</v>
      </c>
      <c r="F4" s="20">
        <v>1519.5886</v>
      </c>
      <c r="G4" s="19">
        <v>-6.2880000000000003</v>
      </c>
      <c r="H4" s="19">
        <f t="shared" si="0"/>
        <v>3.2338640977862916</v>
      </c>
      <c r="I4" s="16" t="s">
        <v>1</v>
      </c>
      <c r="J4" t="s">
        <v>630</v>
      </c>
      <c r="K4" s="16" t="s">
        <v>88</v>
      </c>
    </row>
    <row r="5" spans="1:11" x14ac:dyDescent="0.25">
      <c r="A5" s="16" t="s">
        <v>101</v>
      </c>
      <c r="B5" s="19">
        <v>7.1428570000000002</v>
      </c>
      <c r="C5" s="17">
        <v>6.0719810000000001</v>
      </c>
      <c r="D5" s="17">
        <v>0.13123199999999999</v>
      </c>
      <c r="E5" s="18">
        <v>14.532579</v>
      </c>
      <c r="F5" s="20">
        <v>1530.1808570000001</v>
      </c>
      <c r="G5" s="19">
        <v>-9.7224489999999992</v>
      </c>
      <c r="H5" s="19">
        <f t="shared" si="0"/>
        <v>2.2872297081363149</v>
      </c>
      <c r="I5" s="16" t="s">
        <v>1</v>
      </c>
      <c r="J5" t="s">
        <v>630</v>
      </c>
      <c r="K5" s="16" t="s">
        <v>27</v>
      </c>
    </row>
    <row r="6" spans="1:11" x14ac:dyDescent="0.25">
      <c r="A6" s="16" t="s">
        <v>279</v>
      </c>
      <c r="B6" s="19">
        <v>7.8888889999999998</v>
      </c>
      <c r="C6" s="17">
        <v>5.5838229999999998</v>
      </c>
      <c r="D6" s="17">
        <v>0.114874</v>
      </c>
      <c r="E6" s="18">
        <v>13.14594</v>
      </c>
      <c r="F6" s="20">
        <v>1537.5851110000001</v>
      </c>
      <c r="G6" s="19">
        <v>-9.2740740000000006</v>
      </c>
      <c r="H6" s="19">
        <f t="shared" si="0"/>
        <v>2.1795169646154795</v>
      </c>
      <c r="I6" s="16" t="s">
        <v>1</v>
      </c>
      <c r="J6" t="s">
        <v>630</v>
      </c>
      <c r="K6" s="16" t="s">
        <v>5</v>
      </c>
    </row>
    <row r="7" spans="1:11" x14ac:dyDescent="0.25">
      <c r="A7" s="16" t="s">
        <v>284</v>
      </c>
      <c r="B7" s="19">
        <v>7.5</v>
      </c>
      <c r="C7" s="17">
        <v>6.4795449999999999</v>
      </c>
      <c r="D7" s="17">
        <v>0.105422</v>
      </c>
      <c r="E7" s="18">
        <v>14.897512000000001</v>
      </c>
      <c r="F7" s="20">
        <v>1547.4905000000001</v>
      </c>
      <c r="G7" s="19">
        <v>-12.511111</v>
      </c>
      <c r="H7" s="19">
        <f t="shared" si="0"/>
        <v>1.8426627574190655</v>
      </c>
      <c r="I7" s="16" t="s">
        <v>1</v>
      </c>
      <c r="J7" t="s">
        <v>630</v>
      </c>
      <c r="K7" s="16" t="s">
        <v>88</v>
      </c>
    </row>
    <row r="8" spans="1:11" x14ac:dyDescent="0.25">
      <c r="A8" s="16" t="s">
        <v>285</v>
      </c>
      <c r="B8" s="19">
        <v>7.5</v>
      </c>
      <c r="C8" s="17">
        <v>6.6644430000000003</v>
      </c>
      <c r="D8" s="17">
        <v>0.14735599999999999</v>
      </c>
      <c r="E8" s="18">
        <v>14.897512000000001</v>
      </c>
      <c r="F8" s="20">
        <v>1590.1571670000001</v>
      </c>
      <c r="G8" s="19">
        <v>-17.477778000000001</v>
      </c>
      <c r="H8" s="19">
        <f t="shared" si="0"/>
        <v>1.3554002961514044</v>
      </c>
      <c r="I8" s="16" t="s">
        <v>1</v>
      </c>
      <c r="J8" t="s">
        <v>630</v>
      </c>
      <c r="K8" s="16" t="s">
        <v>286</v>
      </c>
    </row>
    <row r="9" spans="1:11" x14ac:dyDescent="0.25">
      <c r="A9" s="16" t="s">
        <v>307</v>
      </c>
      <c r="B9" s="19">
        <v>7.9206349999999999</v>
      </c>
      <c r="C9" s="17">
        <v>4.3014900000000003</v>
      </c>
      <c r="D9" s="17">
        <v>0.144007</v>
      </c>
      <c r="E9" s="18">
        <v>14.7361</v>
      </c>
      <c r="F9" s="20">
        <v>1590.648952</v>
      </c>
      <c r="G9" s="19">
        <v>-2.5739480000000001</v>
      </c>
      <c r="H9" s="19">
        <f t="shared" si="0"/>
        <v>9.1066183239005589</v>
      </c>
      <c r="I9" s="16" t="s">
        <v>1</v>
      </c>
      <c r="J9" t="s">
        <v>630</v>
      </c>
      <c r="K9" s="16" t="s">
        <v>28</v>
      </c>
    </row>
    <row r="10" spans="1:11" x14ac:dyDescent="0.25">
      <c r="A10" s="16" t="s">
        <v>144</v>
      </c>
      <c r="B10" s="19">
        <v>7.8</v>
      </c>
      <c r="C10" s="17">
        <v>5.2578279999999999</v>
      </c>
      <c r="D10" s="17">
        <v>0.129522</v>
      </c>
      <c r="E10" s="18">
        <v>13.381607000000001</v>
      </c>
      <c r="F10" s="20">
        <v>1593.3886</v>
      </c>
      <c r="G10" s="19">
        <v>-7.6</v>
      </c>
      <c r="H10" s="19">
        <f t="shared" si="0"/>
        <v>2.8055394794052897</v>
      </c>
      <c r="I10" s="16" t="s">
        <v>1</v>
      </c>
      <c r="J10" t="s">
        <v>630</v>
      </c>
      <c r="K10" s="16" t="s">
        <v>72</v>
      </c>
    </row>
    <row r="11" spans="1:11" x14ac:dyDescent="0.25">
      <c r="A11" s="16" t="s">
        <v>330</v>
      </c>
      <c r="B11" s="19">
        <v>7.8387099999999998</v>
      </c>
      <c r="C11" s="17">
        <v>5.1403980000000002</v>
      </c>
      <c r="D11" s="17">
        <v>0.126606</v>
      </c>
      <c r="E11" s="18">
        <v>13.017662</v>
      </c>
      <c r="F11" s="20">
        <v>1600.7431610000001</v>
      </c>
      <c r="G11" s="19">
        <v>-7.631634</v>
      </c>
      <c r="H11" s="19">
        <f t="shared" si="0"/>
        <v>2.7304681302470195</v>
      </c>
      <c r="I11" s="16" t="s">
        <v>1</v>
      </c>
      <c r="J11" t="s">
        <v>630</v>
      </c>
      <c r="K11" s="16" t="s">
        <v>312</v>
      </c>
    </row>
    <row r="12" spans="1:11" x14ac:dyDescent="0.25">
      <c r="A12" s="16" t="s">
        <v>304</v>
      </c>
      <c r="B12" s="19">
        <v>7.6551720000000003</v>
      </c>
      <c r="C12" s="17">
        <v>4.4664669999999997</v>
      </c>
      <c r="D12" s="17">
        <v>0.14286299999999999</v>
      </c>
      <c r="E12" s="18">
        <v>14.871544999999999</v>
      </c>
      <c r="F12" s="20">
        <v>1610.7376549999999</v>
      </c>
      <c r="G12" s="19">
        <v>-4.6254460000000002</v>
      </c>
      <c r="H12" s="19">
        <f t="shared" si="0"/>
        <v>5.1787778993694822</v>
      </c>
      <c r="I12" s="16" t="s">
        <v>1</v>
      </c>
      <c r="J12" t="s">
        <v>630</v>
      </c>
      <c r="K12" s="16" t="s">
        <v>28</v>
      </c>
    </row>
    <row r="13" spans="1:11" x14ac:dyDescent="0.25">
      <c r="A13" s="16" t="s">
        <v>328</v>
      </c>
      <c r="B13" s="19">
        <v>8</v>
      </c>
      <c r="C13" s="17">
        <v>4.8970789999999997</v>
      </c>
      <c r="D13" s="17">
        <v>0.124809</v>
      </c>
      <c r="E13" s="18">
        <v>12.976464</v>
      </c>
      <c r="F13" s="20">
        <v>1622.9905000000001</v>
      </c>
      <c r="G13" s="19">
        <v>-6.5222220000000002</v>
      </c>
      <c r="H13" s="19">
        <f t="shared" si="0"/>
        <v>3.2290648486960429</v>
      </c>
      <c r="I13" s="16" t="s">
        <v>1</v>
      </c>
      <c r="J13" t="s">
        <v>630</v>
      </c>
      <c r="K13" s="16" t="s">
        <v>312</v>
      </c>
    </row>
    <row r="14" spans="1:11" x14ac:dyDescent="0.25">
      <c r="A14" s="16" t="s">
        <v>306</v>
      </c>
      <c r="B14" s="19">
        <v>7.6825400000000004</v>
      </c>
      <c r="C14" s="17">
        <v>4.3199339999999999</v>
      </c>
      <c r="D14" s="17">
        <v>0.139234</v>
      </c>
      <c r="E14" s="18">
        <v>14.7361</v>
      </c>
      <c r="F14" s="20">
        <v>1626.631492</v>
      </c>
      <c r="G14" s="19">
        <v>-3.8639459999999999</v>
      </c>
      <c r="H14" s="19">
        <f t="shared" si="0"/>
        <v>6.2035557249664466</v>
      </c>
      <c r="I14" s="16" t="s">
        <v>1</v>
      </c>
      <c r="J14" t="s">
        <v>630</v>
      </c>
      <c r="K14" s="16" t="s">
        <v>28</v>
      </c>
    </row>
    <row r="15" spans="1:11" x14ac:dyDescent="0.25">
      <c r="A15" s="16" t="s">
        <v>71</v>
      </c>
      <c r="B15" s="19">
        <v>7.8333329999999997</v>
      </c>
      <c r="C15" s="17">
        <v>4.8841400000000004</v>
      </c>
      <c r="D15" s="17">
        <v>0.11908199999999999</v>
      </c>
      <c r="E15" s="18">
        <v>14.897512000000001</v>
      </c>
      <c r="F15" s="20">
        <v>1629.6571670000001</v>
      </c>
      <c r="G15" s="19">
        <v>-5.4888890000000004</v>
      </c>
      <c r="H15" s="19">
        <f t="shared" si="0"/>
        <v>4.4230876596827713</v>
      </c>
      <c r="I15" s="16" t="s">
        <v>1</v>
      </c>
      <c r="J15" t="s">
        <v>630</v>
      </c>
      <c r="K15" s="16" t="s">
        <v>35</v>
      </c>
    </row>
    <row r="16" spans="1:11" x14ac:dyDescent="0.25">
      <c r="A16" s="16" t="s">
        <v>71</v>
      </c>
      <c r="B16" s="19">
        <v>7.8333329999999997</v>
      </c>
      <c r="C16" s="17">
        <v>4.8841400000000004</v>
      </c>
      <c r="D16" s="17">
        <v>0.11908199999999999</v>
      </c>
      <c r="E16" s="18">
        <v>14.897512000000001</v>
      </c>
      <c r="F16" s="20">
        <v>1629.6571670000001</v>
      </c>
      <c r="G16" s="19">
        <v>-5.4888890000000004</v>
      </c>
      <c r="H16" s="19">
        <f t="shared" si="0"/>
        <v>4.4230876596827713</v>
      </c>
      <c r="I16" s="16" t="s">
        <v>1</v>
      </c>
      <c r="J16" t="s">
        <v>630</v>
      </c>
      <c r="K16" s="16" t="s">
        <v>72</v>
      </c>
    </row>
    <row r="17" spans="1:11" x14ac:dyDescent="0.25">
      <c r="A17" s="16" t="s">
        <v>71</v>
      </c>
      <c r="B17" s="19">
        <v>7.8333329999999997</v>
      </c>
      <c r="C17" s="17">
        <v>4.8841400000000004</v>
      </c>
      <c r="D17" s="17">
        <v>0.11908199999999999</v>
      </c>
      <c r="E17" s="18">
        <v>14.897512000000001</v>
      </c>
      <c r="F17" s="20">
        <v>1629.6571670000001</v>
      </c>
      <c r="G17" s="19">
        <v>-5.4888890000000004</v>
      </c>
      <c r="H17" s="19">
        <f t="shared" si="0"/>
        <v>4.4230876596827713</v>
      </c>
      <c r="I17" s="16" t="s">
        <v>1</v>
      </c>
      <c r="J17" t="s">
        <v>630</v>
      </c>
      <c r="K17" s="16" t="s">
        <v>2</v>
      </c>
    </row>
    <row r="18" spans="1:11" x14ac:dyDescent="0.25">
      <c r="A18" s="16" t="s">
        <v>71</v>
      </c>
      <c r="B18" s="19">
        <v>7.8333329999999997</v>
      </c>
      <c r="C18" s="17">
        <v>4.8841400000000004</v>
      </c>
      <c r="D18" s="17">
        <v>0.11908199999999999</v>
      </c>
      <c r="E18" s="18">
        <v>14.897512000000001</v>
      </c>
      <c r="F18" s="20">
        <v>1629.6571670000001</v>
      </c>
      <c r="G18" s="19">
        <v>-5.4888890000000004</v>
      </c>
      <c r="H18" s="19">
        <f t="shared" si="0"/>
        <v>4.4230876596827713</v>
      </c>
      <c r="I18" s="16" t="s">
        <v>1</v>
      </c>
      <c r="J18" t="s">
        <v>630</v>
      </c>
      <c r="K18" s="16" t="s">
        <v>10</v>
      </c>
    </row>
    <row r="19" spans="1:11" x14ac:dyDescent="0.25">
      <c r="A19" s="16" t="s">
        <v>71</v>
      </c>
      <c r="B19" s="19">
        <v>7.8333329999999997</v>
      </c>
      <c r="C19" s="17">
        <v>4.8841400000000004</v>
      </c>
      <c r="D19" s="17">
        <v>0.11908199999999999</v>
      </c>
      <c r="E19" s="18">
        <v>14.897512000000001</v>
      </c>
      <c r="F19" s="20">
        <v>1629.6571670000001</v>
      </c>
      <c r="G19" s="19">
        <v>-5.4888890000000004</v>
      </c>
      <c r="H19" s="19">
        <f t="shared" si="0"/>
        <v>4.4230876596827713</v>
      </c>
      <c r="I19" s="16" t="s">
        <v>1</v>
      </c>
      <c r="J19" t="s">
        <v>630</v>
      </c>
      <c r="K19" s="16" t="s">
        <v>10</v>
      </c>
    </row>
    <row r="20" spans="1:11" x14ac:dyDescent="0.25">
      <c r="A20" s="16" t="s">
        <v>71</v>
      </c>
      <c r="B20" s="19">
        <v>7.8333329999999997</v>
      </c>
      <c r="C20" s="17">
        <v>4.8841400000000004</v>
      </c>
      <c r="D20" s="17">
        <v>0.11908199999999999</v>
      </c>
      <c r="E20" s="18">
        <v>14.897512000000001</v>
      </c>
      <c r="F20" s="20">
        <v>1629.6571670000001</v>
      </c>
      <c r="G20" s="19">
        <v>-5.4888890000000004</v>
      </c>
      <c r="H20" s="19">
        <f t="shared" si="0"/>
        <v>4.4230876596827713</v>
      </c>
      <c r="I20" s="16" t="s">
        <v>1</v>
      </c>
      <c r="J20" t="s">
        <v>630</v>
      </c>
      <c r="K20" s="16" t="s">
        <v>73</v>
      </c>
    </row>
    <row r="21" spans="1:11" x14ac:dyDescent="0.25">
      <c r="A21" s="16" t="s">
        <v>71</v>
      </c>
      <c r="B21" s="19">
        <v>7.8333329999999997</v>
      </c>
      <c r="C21" s="17">
        <v>4.8841400000000004</v>
      </c>
      <c r="D21" s="17">
        <v>0.11908199999999999</v>
      </c>
      <c r="E21" s="18">
        <v>14.897512000000001</v>
      </c>
      <c r="F21" s="20">
        <v>1629.6571670000001</v>
      </c>
      <c r="G21" s="19">
        <v>-5.4888890000000004</v>
      </c>
      <c r="H21" s="19">
        <f t="shared" si="0"/>
        <v>4.4230876596827713</v>
      </c>
      <c r="I21" s="16" t="s">
        <v>74</v>
      </c>
      <c r="J21" t="s">
        <v>630</v>
      </c>
      <c r="K21" s="16" t="s">
        <v>73</v>
      </c>
    </row>
    <row r="22" spans="1:11" x14ac:dyDescent="0.25">
      <c r="A22" s="16" t="s">
        <v>71</v>
      </c>
      <c r="B22" s="19">
        <v>7.8333329999999997</v>
      </c>
      <c r="C22" s="17">
        <v>4.8841400000000004</v>
      </c>
      <c r="D22" s="17">
        <v>0.11908199999999999</v>
      </c>
      <c r="E22" s="18">
        <v>14.897512000000001</v>
      </c>
      <c r="F22" s="20">
        <v>1629.6571670000001</v>
      </c>
      <c r="G22" s="19">
        <v>-5.4888890000000004</v>
      </c>
      <c r="H22" s="19">
        <f t="shared" si="0"/>
        <v>4.4230876596827713</v>
      </c>
      <c r="I22" s="16" t="s">
        <v>75</v>
      </c>
      <c r="J22" t="s">
        <v>630</v>
      </c>
      <c r="K22" s="16" t="s">
        <v>73</v>
      </c>
    </row>
    <row r="23" spans="1:11" x14ac:dyDescent="0.25">
      <c r="A23" s="16" t="s">
        <v>71</v>
      </c>
      <c r="B23" s="19">
        <v>7.8333329999999997</v>
      </c>
      <c r="C23" s="17">
        <v>4.8841400000000004</v>
      </c>
      <c r="D23" s="17">
        <v>0.11908199999999999</v>
      </c>
      <c r="E23" s="18">
        <v>14.897512000000001</v>
      </c>
      <c r="F23" s="20">
        <v>1629.6571670000001</v>
      </c>
      <c r="G23" s="19">
        <v>-5.4888890000000004</v>
      </c>
      <c r="H23" s="19">
        <f t="shared" si="0"/>
        <v>4.4230876596827713</v>
      </c>
      <c r="I23" s="16" t="s">
        <v>76</v>
      </c>
      <c r="J23" t="s">
        <v>630</v>
      </c>
      <c r="K23" s="16" t="s">
        <v>73</v>
      </c>
    </row>
    <row r="24" spans="1:11" x14ac:dyDescent="0.25">
      <c r="A24" s="16" t="s">
        <v>71</v>
      </c>
      <c r="B24" s="19">
        <v>7.8333329999999997</v>
      </c>
      <c r="C24" s="17">
        <v>4.8841400000000004</v>
      </c>
      <c r="D24" s="17">
        <v>0.11908199999999999</v>
      </c>
      <c r="E24" s="18">
        <v>14.897512000000001</v>
      </c>
      <c r="F24" s="20">
        <v>1629.6571670000001</v>
      </c>
      <c r="G24" s="19">
        <v>-5.4888890000000004</v>
      </c>
      <c r="H24" s="19">
        <f t="shared" si="0"/>
        <v>4.4230876596827713</v>
      </c>
      <c r="I24" s="16" t="s">
        <v>77</v>
      </c>
      <c r="J24" t="s">
        <v>630</v>
      </c>
      <c r="K24" s="16" t="s">
        <v>73</v>
      </c>
    </row>
    <row r="25" spans="1:11" x14ac:dyDescent="0.25">
      <c r="A25" s="16" t="s">
        <v>71</v>
      </c>
      <c r="B25" s="19">
        <v>7.8333329999999997</v>
      </c>
      <c r="C25" s="17">
        <v>4.8841400000000004</v>
      </c>
      <c r="D25" s="17">
        <v>0.11908199999999999</v>
      </c>
      <c r="E25" s="18">
        <v>14.897512000000001</v>
      </c>
      <c r="F25" s="20">
        <v>1629.6571670000001</v>
      </c>
      <c r="G25" s="19">
        <v>-5.4888890000000004</v>
      </c>
      <c r="H25" s="19">
        <f t="shared" si="0"/>
        <v>4.4230876596827713</v>
      </c>
      <c r="I25" s="16" t="s">
        <v>78</v>
      </c>
      <c r="J25" t="s">
        <v>630</v>
      </c>
      <c r="K25" s="16" t="s">
        <v>73</v>
      </c>
    </row>
    <row r="26" spans="1:11" x14ac:dyDescent="0.25">
      <c r="A26" s="16" t="s">
        <v>71</v>
      </c>
      <c r="B26" s="19">
        <v>7.8333329999999997</v>
      </c>
      <c r="C26" s="17">
        <v>4.8841400000000004</v>
      </c>
      <c r="D26" s="17">
        <v>0.11908199999999999</v>
      </c>
      <c r="E26" s="18">
        <v>14.897512000000001</v>
      </c>
      <c r="F26" s="20">
        <v>1629.6571670000001</v>
      </c>
      <c r="G26" s="19">
        <v>-5.4888890000000004</v>
      </c>
      <c r="H26" s="19">
        <f t="shared" si="0"/>
        <v>4.4230876596827713</v>
      </c>
      <c r="I26" s="16" t="s">
        <v>79</v>
      </c>
      <c r="J26" t="s">
        <v>630</v>
      </c>
      <c r="K26" s="16" t="s">
        <v>73</v>
      </c>
    </row>
    <row r="27" spans="1:11" x14ac:dyDescent="0.25">
      <c r="A27" s="16" t="s">
        <v>71</v>
      </c>
      <c r="B27" s="19">
        <v>7.8333329999999997</v>
      </c>
      <c r="C27" s="17">
        <v>4.8841400000000004</v>
      </c>
      <c r="D27" s="17">
        <v>0.11908199999999999</v>
      </c>
      <c r="E27" s="18">
        <v>14.897512000000001</v>
      </c>
      <c r="F27" s="20">
        <v>1629.6571670000001</v>
      </c>
      <c r="G27" s="19">
        <v>-5.4888890000000004</v>
      </c>
      <c r="H27" s="19">
        <f t="shared" si="0"/>
        <v>4.4230876596827713</v>
      </c>
      <c r="I27" s="16" t="s">
        <v>80</v>
      </c>
      <c r="J27" t="s">
        <v>630</v>
      </c>
      <c r="K27" s="16" t="s">
        <v>73</v>
      </c>
    </row>
    <row r="28" spans="1:11" x14ac:dyDescent="0.25">
      <c r="A28" s="16" t="s">
        <v>71</v>
      </c>
      <c r="B28" s="19">
        <v>7.8333329999999997</v>
      </c>
      <c r="C28" s="17">
        <v>4.8841400000000004</v>
      </c>
      <c r="D28" s="17">
        <v>0.11908199999999999</v>
      </c>
      <c r="E28" s="18">
        <v>14.897512000000001</v>
      </c>
      <c r="F28" s="20">
        <v>1629.6571670000001</v>
      </c>
      <c r="G28" s="19">
        <v>-5.4888890000000004</v>
      </c>
      <c r="H28" s="19">
        <f t="shared" si="0"/>
        <v>4.4230876596827713</v>
      </c>
      <c r="I28" s="16" t="s">
        <v>1</v>
      </c>
      <c r="J28" t="s">
        <v>630</v>
      </c>
      <c r="K28" s="16" t="s">
        <v>16</v>
      </c>
    </row>
    <row r="29" spans="1:11" x14ac:dyDescent="0.25">
      <c r="A29" s="16" t="s">
        <v>71</v>
      </c>
      <c r="B29" s="19">
        <v>7.8333329999999997</v>
      </c>
      <c r="C29" s="17">
        <v>4.8841400000000004</v>
      </c>
      <c r="D29" s="17">
        <v>0.11908199999999999</v>
      </c>
      <c r="E29" s="18">
        <v>14.897512000000001</v>
      </c>
      <c r="F29" s="20">
        <v>1629.6571670000001</v>
      </c>
      <c r="G29" s="19">
        <v>-5.4888890000000004</v>
      </c>
      <c r="H29" s="19">
        <f t="shared" si="0"/>
        <v>4.4230876596827713</v>
      </c>
      <c r="I29" s="16" t="s">
        <v>1</v>
      </c>
      <c r="J29" t="s">
        <v>630</v>
      </c>
      <c r="K29" s="16" t="s">
        <v>86</v>
      </c>
    </row>
    <row r="30" spans="1:11" x14ac:dyDescent="0.25">
      <c r="A30" s="16" t="s">
        <v>71</v>
      </c>
      <c r="B30" s="19">
        <v>7.8333329999999997</v>
      </c>
      <c r="C30" s="17">
        <v>4.8841400000000004</v>
      </c>
      <c r="D30" s="17">
        <v>0.11908199999999999</v>
      </c>
      <c r="E30" s="18">
        <v>14.897512000000001</v>
      </c>
      <c r="F30" s="20">
        <v>1629.6571670000001</v>
      </c>
      <c r="G30" s="19">
        <v>-5.4888890000000004</v>
      </c>
      <c r="H30" s="19">
        <f t="shared" si="0"/>
        <v>4.4230876596827713</v>
      </c>
      <c r="I30" s="16" t="s">
        <v>1</v>
      </c>
      <c r="J30" t="s">
        <v>630</v>
      </c>
      <c r="K30" s="16" t="s">
        <v>88</v>
      </c>
    </row>
    <row r="31" spans="1:11" x14ac:dyDescent="0.25">
      <c r="A31" s="16" t="s">
        <v>318</v>
      </c>
      <c r="B31" s="19">
        <v>7.7916670000000003</v>
      </c>
      <c r="C31" s="17">
        <v>4.7433899999999998</v>
      </c>
      <c r="D31" s="17">
        <v>0.12176099999999999</v>
      </c>
      <c r="E31" s="18">
        <v>13.351414</v>
      </c>
      <c r="F31" s="20">
        <v>1629.849667</v>
      </c>
      <c r="G31" s="19">
        <v>-3.7361110000000002</v>
      </c>
      <c r="H31" s="19">
        <f t="shared" si="0"/>
        <v>5.8244515920108197</v>
      </c>
      <c r="I31" s="16" t="s">
        <v>1</v>
      </c>
      <c r="J31" t="s">
        <v>630</v>
      </c>
      <c r="K31" s="16" t="s">
        <v>310</v>
      </c>
    </row>
    <row r="32" spans="1:11" x14ac:dyDescent="0.25">
      <c r="A32" s="16" t="s">
        <v>108</v>
      </c>
      <c r="B32" s="19">
        <v>7.2857139999999996</v>
      </c>
      <c r="C32" s="17">
        <v>5.9974860000000003</v>
      </c>
      <c r="D32" s="17">
        <v>0.115846</v>
      </c>
      <c r="E32" s="18">
        <v>16.179192</v>
      </c>
      <c r="F32" s="20">
        <v>1637.8489999999999</v>
      </c>
      <c r="G32" s="19">
        <v>-11.681633</v>
      </c>
      <c r="H32" s="19">
        <f t="shared" si="0"/>
        <v>2.2684391332965177</v>
      </c>
      <c r="I32" s="16" t="s">
        <v>1</v>
      </c>
      <c r="J32" t="s">
        <v>630</v>
      </c>
      <c r="K32" s="16" t="s">
        <v>72</v>
      </c>
    </row>
    <row r="33" spans="1:11" x14ac:dyDescent="0.25">
      <c r="A33" s="16" t="s">
        <v>61</v>
      </c>
      <c r="B33" s="19">
        <v>7.5</v>
      </c>
      <c r="C33" s="17">
        <v>5.3065749999999996</v>
      </c>
      <c r="D33" s="17">
        <v>0.126027</v>
      </c>
      <c r="E33" s="18">
        <v>14.534236</v>
      </c>
      <c r="F33" s="20">
        <v>1638.7266</v>
      </c>
      <c r="G33" s="19">
        <v>-9.4600000000000009</v>
      </c>
      <c r="H33" s="19">
        <f t="shared" si="0"/>
        <v>2.5177208397333617</v>
      </c>
      <c r="I33" s="16" t="s">
        <v>1</v>
      </c>
      <c r="J33" t="s">
        <v>630</v>
      </c>
      <c r="K33" s="16" t="s">
        <v>5</v>
      </c>
    </row>
    <row r="34" spans="1:11" x14ac:dyDescent="0.25">
      <c r="A34" s="16" t="s">
        <v>303</v>
      </c>
      <c r="B34" s="19">
        <v>7.9090910000000001</v>
      </c>
      <c r="C34" s="17">
        <v>3.8643019999999999</v>
      </c>
      <c r="D34" s="17">
        <v>0.14336499999999999</v>
      </c>
      <c r="E34" s="18">
        <v>14.697982</v>
      </c>
      <c r="F34" s="20">
        <v>1647.687545</v>
      </c>
      <c r="G34" s="19">
        <v>-2.3669419999999999</v>
      </c>
      <c r="H34" s="19">
        <f t="shared" ref="H34:H65" si="1">(F34*E34)/(1000*ABS(G34))</f>
        <v>10.231633000738585</v>
      </c>
      <c r="I34" s="16" t="s">
        <v>1</v>
      </c>
      <c r="J34" t="s">
        <v>630</v>
      </c>
      <c r="K34" s="16" t="s">
        <v>28</v>
      </c>
    </row>
    <row r="35" spans="1:11" x14ac:dyDescent="0.25">
      <c r="A35" s="16" t="s">
        <v>145</v>
      </c>
      <c r="B35" s="19">
        <v>7.1666670000000003</v>
      </c>
      <c r="C35" s="17">
        <v>6.5851199999999999</v>
      </c>
      <c r="D35" s="17">
        <v>0.15099699999999999</v>
      </c>
      <c r="E35" s="18">
        <v>14.897512000000001</v>
      </c>
      <c r="F35" s="20">
        <v>1651.6571670000001</v>
      </c>
      <c r="G35" s="19">
        <v>-17.355556</v>
      </c>
      <c r="H35" s="19">
        <f t="shared" si="1"/>
        <v>1.4177351889659142</v>
      </c>
      <c r="I35" s="16" t="s">
        <v>1</v>
      </c>
      <c r="J35" t="s">
        <v>630</v>
      </c>
      <c r="K35" s="16" t="s">
        <v>146</v>
      </c>
    </row>
    <row r="36" spans="1:11" x14ac:dyDescent="0.25">
      <c r="A36" s="16" t="s">
        <v>53</v>
      </c>
      <c r="B36" s="19">
        <v>8</v>
      </c>
      <c r="C36" s="17">
        <v>4.5512059999999996</v>
      </c>
      <c r="D36" s="17">
        <v>0.11595900000000001</v>
      </c>
      <c r="E36" s="18">
        <v>14.871544999999999</v>
      </c>
      <c r="F36" s="20">
        <v>1653.66869</v>
      </c>
      <c r="G36" s="19">
        <v>-4.2164089999999996</v>
      </c>
      <c r="H36" s="19">
        <f t="shared" si="1"/>
        <v>5.8325955424215374</v>
      </c>
      <c r="I36" s="16" t="s">
        <v>1</v>
      </c>
      <c r="J36" t="s">
        <v>630</v>
      </c>
      <c r="K36" s="16" t="s">
        <v>54</v>
      </c>
    </row>
    <row r="37" spans="1:11" x14ac:dyDescent="0.25">
      <c r="A37" s="16" t="s">
        <v>53</v>
      </c>
      <c r="B37" s="19">
        <v>8</v>
      </c>
      <c r="C37" s="17">
        <v>4.5512059999999996</v>
      </c>
      <c r="D37" s="17">
        <v>0.11595900000000001</v>
      </c>
      <c r="E37" s="18">
        <v>14.871544999999999</v>
      </c>
      <c r="F37" s="20">
        <v>1653.66869</v>
      </c>
      <c r="G37" s="19">
        <v>-4.2164089999999996</v>
      </c>
      <c r="H37" s="19">
        <f t="shared" si="1"/>
        <v>5.8325955424215374</v>
      </c>
      <c r="I37" s="16" t="s">
        <v>1</v>
      </c>
      <c r="J37" t="s">
        <v>630</v>
      </c>
      <c r="K37" s="16" t="s">
        <v>27</v>
      </c>
    </row>
    <row r="38" spans="1:11" x14ac:dyDescent="0.25">
      <c r="A38" s="16" t="s">
        <v>53</v>
      </c>
      <c r="B38" s="19">
        <v>8</v>
      </c>
      <c r="C38" s="17">
        <v>4.5512059999999996</v>
      </c>
      <c r="D38" s="17">
        <v>0.11595900000000001</v>
      </c>
      <c r="E38" s="18">
        <v>14.871544999999999</v>
      </c>
      <c r="F38" s="20">
        <v>1653.66869</v>
      </c>
      <c r="G38" s="19">
        <v>-4.2164089999999996</v>
      </c>
      <c r="H38" s="19">
        <f t="shared" si="1"/>
        <v>5.8325955424215374</v>
      </c>
      <c r="I38" s="16" t="s">
        <v>1</v>
      </c>
      <c r="J38" t="s">
        <v>630</v>
      </c>
      <c r="K38" s="16" t="s">
        <v>28</v>
      </c>
    </row>
    <row r="39" spans="1:11" x14ac:dyDescent="0.25">
      <c r="A39" s="16" t="s">
        <v>502</v>
      </c>
      <c r="B39" s="19">
        <v>8.5</v>
      </c>
      <c r="C39" s="17">
        <v>0.79227700000000001</v>
      </c>
      <c r="D39" s="17">
        <v>0.14555899999999999</v>
      </c>
      <c r="E39" s="18">
        <v>12.967074999999999</v>
      </c>
      <c r="F39" s="20">
        <v>1660.405</v>
      </c>
      <c r="G39" s="19">
        <v>4.6687500000000002</v>
      </c>
      <c r="H39" s="19">
        <f t="shared" si="1"/>
        <v>4.61164041025435</v>
      </c>
      <c r="I39" s="16" t="s">
        <v>1</v>
      </c>
      <c r="J39" t="s">
        <v>630</v>
      </c>
      <c r="K39" s="16" t="s">
        <v>501</v>
      </c>
    </row>
    <row r="40" spans="1:11" x14ac:dyDescent="0.25">
      <c r="A40" s="16" t="s">
        <v>63</v>
      </c>
      <c r="B40" s="19">
        <v>7.75</v>
      </c>
      <c r="C40" s="17">
        <v>4.9672109999999998</v>
      </c>
      <c r="D40" s="17">
        <v>0.119826</v>
      </c>
      <c r="E40" s="18">
        <v>14.534967999999999</v>
      </c>
      <c r="F40" s="20">
        <v>1660.5221670000001</v>
      </c>
      <c r="G40" s="19">
        <v>-8.644444</v>
      </c>
      <c r="H40" s="19">
        <f t="shared" si="1"/>
        <v>2.7920403626463028</v>
      </c>
      <c r="I40" s="16" t="s">
        <v>1</v>
      </c>
      <c r="J40" t="s">
        <v>630</v>
      </c>
      <c r="K40" s="16" t="s">
        <v>5</v>
      </c>
    </row>
    <row r="41" spans="1:11" x14ac:dyDescent="0.25">
      <c r="A41" s="16" t="s">
        <v>64</v>
      </c>
      <c r="B41" s="19">
        <v>7.9230770000000001</v>
      </c>
      <c r="C41" s="17">
        <v>4.8619729999999999</v>
      </c>
      <c r="D41" s="17">
        <v>0.119218</v>
      </c>
      <c r="E41" s="18">
        <v>14.233067999999999</v>
      </c>
      <c r="F41" s="20">
        <v>1665.712769</v>
      </c>
      <c r="G41" s="19">
        <v>-8.7384620000000002</v>
      </c>
      <c r="H41" s="19">
        <f t="shared" si="1"/>
        <v>2.7130864801661088</v>
      </c>
      <c r="I41" s="16" t="s">
        <v>1</v>
      </c>
      <c r="J41" t="s">
        <v>630</v>
      </c>
      <c r="K41" s="16" t="s">
        <v>5</v>
      </c>
    </row>
    <row r="42" spans="1:11" x14ac:dyDescent="0.25">
      <c r="A42" s="16" t="s">
        <v>15</v>
      </c>
      <c r="B42" s="19">
        <v>7.7741939999999996</v>
      </c>
      <c r="C42" s="17">
        <v>4.8964889999999999</v>
      </c>
      <c r="D42" s="17">
        <v>0.13930699999999999</v>
      </c>
      <c r="E42" s="18">
        <v>15.601806</v>
      </c>
      <c r="F42" s="20">
        <v>1670.4746769999999</v>
      </c>
      <c r="G42" s="19">
        <v>-5.148803</v>
      </c>
      <c r="H42" s="19">
        <f t="shared" si="1"/>
        <v>5.0618409440925705</v>
      </c>
      <c r="I42" s="16" t="s">
        <v>1</v>
      </c>
      <c r="J42" t="s">
        <v>630</v>
      </c>
      <c r="K42" s="16" t="s">
        <v>16</v>
      </c>
    </row>
    <row r="43" spans="1:11" x14ac:dyDescent="0.25">
      <c r="A43" s="16" t="s">
        <v>92</v>
      </c>
      <c r="B43" s="19">
        <v>7.7692310000000004</v>
      </c>
      <c r="C43" s="17">
        <v>4.8619729999999999</v>
      </c>
      <c r="D43" s="17">
        <v>0.115415</v>
      </c>
      <c r="E43" s="18">
        <v>14.233067999999999</v>
      </c>
      <c r="F43" s="20">
        <v>1671.8666149999999</v>
      </c>
      <c r="G43" s="19">
        <v>-7.9715980000000002</v>
      </c>
      <c r="H43" s="19">
        <f t="shared" si="1"/>
        <v>2.9850716529138599</v>
      </c>
      <c r="I43" s="16" t="s">
        <v>1</v>
      </c>
      <c r="J43" t="s">
        <v>630</v>
      </c>
      <c r="K43" s="16" t="s">
        <v>5</v>
      </c>
    </row>
    <row r="44" spans="1:11" x14ac:dyDescent="0.25">
      <c r="A44" s="16" t="s">
        <v>302</v>
      </c>
      <c r="B44" s="19">
        <v>8.0943400000000008</v>
      </c>
      <c r="C44" s="17">
        <v>3.3575279999999998</v>
      </c>
      <c r="D44" s="17">
        <v>0.14373</v>
      </c>
      <c r="E44" s="18">
        <v>14.432707000000001</v>
      </c>
      <c r="F44" s="20">
        <v>1674.6446980000001</v>
      </c>
      <c r="G44" s="19">
        <v>-0.55535800000000002</v>
      </c>
      <c r="H44" s="19">
        <f t="shared" si="1"/>
        <v>43.520857276454983</v>
      </c>
      <c r="I44" s="16" t="s">
        <v>1</v>
      </c>
      <c r="J44" t="s">
        <v>630</v>
      </c>
      <c r="K44" s="16" t="s">
        <v>28</v>
      </c>
    </row>
    <row r="45" spans="1:11" x14ac:dyDescent="0.25">
      <c r="A45" s="16" t="s">
        <v>93</v>
      </c>
      <c r="B45" s="19">
        <v>7.9333330000000002</v>
      </c>
      <c r="C45" s="17">
        <v>4.688682</v>
      </c>
      <c r="D45" s="17">
        <v>0.111507</v>
      </c>
      <c r="E45" s="18">
        <v>13.483293</v>
      </c>
      <c r="F45" s="20">
        <v>1684.6844000000001</v>
      </c>
      <c r="G45" s="19">
        <v>-7.4737780000000003</v>
      </c>
      <c r="H45" s="19">
        <f t="shared" si="1"/>
        <v>3.0393053389770475</v>
      </c>
      <c r="I45" s="16" t="s">
        <v>1</v>
      </c>
      <c r="J45" t="s">
        <v>630</v>
      </c>
      <c r="K45" s="16" t="s">
        <v>5</v>
      </c>
    </row>
    <row r="46" spans="1:11" x14ac:dyDescent="0.25">
      <c r="A46" s="16" t="s">
        <v>32</v>
      </c>
      <c r="B46" s="19">
        <v>8.2727269999999997</v>
      </c>
      <c r="C46" s="17">
        <v>3.9462760000000001</v>
      </c>
      <c r="D46" s="17">
        <v>0.11065800000000001</v>
      </c>
      <c r="E46" s="18">
        <v>14.697982</v>
      </c>
      <c r="F46" s="20">
        <v>1692.9602729999999</v>
      </c>
      <c r="G46" s="19">
        <v>-1.923967</v>
      </c>
      <c r="H46" s="19">
        <f t="shared" si="1"/>
        <v>12.933225787796301</v>
      </c>
      <c r="I46" s="16" t="s">
        <v>40</v>
      </c>
      <c r="J46" t="s">
        <v>630</v>
      </c>
      <c r="K46" s="16" t="s">
        <v>39</v>
      </c>
    </row>
    <row r="47" spans="1:11" x14ac:dyDescent="0.25">
      <c r="A47" s="16" t="s">
        <v>32</v>
      </c>
      <c r="B47" s="19">
        <v>8.2727269999999997</v>
      </c>
      <c r="C47" s="17">
        <v>3.9462760000000001</v>
      </c>
      <c r="D47" s="17">
        <v>0.11065800000000001</v>
      </c>
      <c r="E47" s="18">
        <v>14.697982</v>
      </c>
      <c r="F47" s="20">
        <v>1692.9602729999999</v>
      </c>
      <c r="G47" s="19">
        <v>-1.923967</v>
      </c>
      <c r="H47" s="19">
        <f t="shared" si="1"/>
        <v>12.933225787796301</v>
      </c>
      <c r="I47" s="16" t="s">
        <v>42</v>
      </c>
      <c r="J47" t="s">
        <v>630</v>
      </c>
      <c r="K47" s="16" t="s">
        <v>39</v>
      </c>
    </row>
    <row r="48" spans="1:11" x14ac:dyDescent="0.25">
      <c r="A48" s="16" t="s">
        <v>32</v>
      </c>
      <c r="B48" s="19">
        <v>8.2727269999999997</v>
      </c>
      <c r="C48" s="17">
        <v>3.9462760000000001</v>
      </c>
      <c r="D48" s="17">
        <v>0.11065800000000001</v>
      </c>
      <c r="E48" s="18">
        <v>14.697982</v>
      </c>
      <c r="F48" s="20">
        <v>1692.9602729999999</v>
      </c>
      <c r="G48" s="19">
        <v>-1.923967</v>
      </c>
      <c r="H48" s="19">
        <f t="shared" si="1"/>
        <v>12.933225787796301</v>
      </c>
      <c r="I48" s="16" t="s">
        <v>46</v>
      </c>
      <c r="J48" t="s">
        <v>630</v>
      </c>
      <c r="K48" s="16" t="s">
        <v>44</v>
      </c>
    </row>
    <row r="49" spans="1:11" x14ac:dyDescent="0.25">
      <c r="A49" s="16" t="s">
        <v>32</v>
      </c>
      <c r="B49" s="19">
        <v>8.2727269999999997</v>
      </c>
      <c r="C49" s="17">
        <v>3.9462760000000001</v>
      </c>
      <c r="D49" s="17">
        <v>0.11065800000000001</v>
      </c>
      <c r="E49" s="18">
        <v>14.697982</v>
      </c>
      <c r="F49" s="20">
        <v>1692.9602729999999</v>
      </c>
      <c r="G49" s="19">
        <v>-1.923967</v>
      </c>
      <c r="H49" s="19">
        <f t="shared" si="1"/>
        <v>12.933225787796301</v>
      </c>
      <c r="I49" s="16" t="s">
        <v>47</v>
      </c>
      <c r="J49" t="s">
        <v>630</v>
      </c>
      <c r="K49" s="16" t="s">
        <v>44</v>
      </c>
    </row>
    <row r="50" spans="1:11" x14ac:dyDescent="0.25">
      <c r="A50" s="16" t="s">
        <v>32</v>
      </c>
      <c r="B50" s="19">
        <v>8.2727269999999997</v>
      </c>
      <c r="C50" s="17">
        <v>3.9462760000000001</v>
      </c>
      <c r="D50" s="17">
        <v>0.11065800000000001</v>
      </c>
      <c r="E50" s="18">
        <v>14.697982</v>
      </c>
      <c r="F50" s="20">
        <v>1692.9602729999999</v>
      </c>
      <c r="G50" s="19">
        <v>-1.923967</v>
      </c>
      <c r="H50" s="19">
        <f t="shared" si="1"/>
        <v>12.933225787796301</v>
      </c>
      <c r="I50" s="16" t="s">
        <v>48</v>
      </c>
      <c r="J50" t="s">
        <v>630</v>
      </c>
      <c r="K50" s="16" t="s">
        <v>44</v>
      </c>
    </row>
    <row r="51" spans="1:11" x14ac:dyDescent="0.25">
      <c r="A51" s="16" t="s">
        <v>32</v>
      </c>
      <c r="B51" s="19">
        <v>8.2727269999999997</v>
      </c>
      <c r="C51" s="17">
        <v>3.9462760000000001</v>
      </c>
      <c r="D51" s="17">
        <v>0.11065800000000001</v>
      </c>
      <c r="E51" s="18">
        <v>14.697982</v>
      </c>
      <c r="F51" s="20">
        <v>1692.9602729999999</v>
      </c>
      <c r="G51" s="19">
        <v>-1.923967</v>
      </c>
      <c r="H51" s="19">
        <f t="shared" si="1"/>
        <v>12.933225787796301</v>
      </c>
      <c r="I51" s="16" t="s">
        <v>51</v>
      </c>
      <c r="J51" t="s">
        <v>630</v>
      </c>
      <c r="K51" s="16" t="s">
        <v>50</v>
      </c>
    </row>
    <row r="52" spans="1:11" x14ac:dyDescent="0.25">
      <c r="A52" s="16" t="s">
        <v>89</v>
      </c>
      <c r="B52" s="19">
        <v>7.4166670000000003</v>
      </c>
      <c r="C52" s="17">
        <v>4.8812150000000001</v>
      </c>
      <c r="D52" s="17">
        <v>0.12212199999999999</v>
      </c>
      <c r="E52" s="18">
        <v>14.534967999999999</v>
      </c>
      <c r="F52" s="20">
        <v>1698.1888329999999</v>
      </c>
      <c r="G52" s="19">
        <v>-7.9416669999999998</v>
      </c>
      <c r="H52" s="19">
        <f t="shared" si="1"/>
        <v>3.1080527986897892</v>
      </c>
      <c r="I52" s="16" t="s">
        <v>1</v>
      </c>
      <c r="J52" t="s">
        <v>630</v>
      </c>
      <c r="K52" s="16" t="s">
        <v>5</v>
      </c>
    </row>
    <row r="53" spans="1:11" x14ac:dyDescent="0.25">
      <c r="A53" s="16" t="s">
        <v>385</v>
      </c>
      <c r="B53" s="19">
        <v>7.3333329999999997</v>
      </c>
      <c r="C53" s="17">
        <v>1.067849</v>
      </c>
      <c r="D53" s="17">
        <v>0.155635</v>
      </c>
      <c r="E53" s="18">
        <v>14.897512000000001</v>
      </c>
      <c r="F53" s="20">
        <v>1702.866667</v>
      </c>
      <c r="G53" s="19">
        <v>-8.3666669999999996</v>
      </c>
      <c r="H53" s="19">
        <f t="shared" si="1"/>
        <v>3.032088716574056</v>
      </c>
      <c r="I53" s="16" t="s">
        <v>1</v>
      </c>
      <c r="J53" t="s">
        <v>630</v>
      </c>
      <c r="K53" s="16" t="s">
        <v>369</v>
      </c>
    </row>
    <row r="54" spans="1:11" x14ac:dyDescent="0.25">
      <c r="A54" s="16" t="s">
        <v>225</v>
      </c>
      <c r="B54" s="19">
        <v>7.3076920000000003</v>
      </c>
      <c r="C54" s="17">
        <v>5.1060169999999996</v>
      </c>
      <c r="D54" s="17">
        <v>0.119101</v>
      </c>
      <c r="E54" s="18">
        <v>13.370377</v>
      </c>
      <c r="F54" s="20">
        <v>1703.3143849999999</v>
      </c>
      <c r="G54" s="19">
        <v>-11.687048000000001</v>
      </c>
      <c r="H54" s="19">
        <f t="shared" si="1"/>
        <v>1.9486490923091222</v>
      </c>
      <c r="I54" s="16" t="s">
        <v>203</v>
      </c>
      <c r="J54" t="s">
        <v>630</v>
      </c>
      <c r="K54" s="16" t="s">
        <v>205</v>
      </c>
    </row>
    <row r="55" spans="1:11" x14ac:dyDescent="0.25">
      <c r="A55" s="16" t="s">
        <v>52</v>
      </c>
      <c r="B55" s="19">
        <v>7.6</v>
      </c>
      <c r="C55" s="17">
        <v>4.7610150000000004</v>
      </c>
      <c r="D55" s="17">
        <v>0.117016</v>
      </c>
      <c r="E55" s="18">
        <v>14.316708999999999</v>
      </c>
      <c r="F55" s="20">
        <v>1705.27945</v>
      </c>
      <c r="G55" s="19">
        <v>-8.68</v>
      </c>
      <c r="H55" s="19">
        <f t="shared" si="1"/>
        <v>2.8126716185864109</v>
      </c>
      <c r="I55" s="16" t="s">
        <v>1</v>
      </c>
      <c r="J55" t="s">
        <v>630</v>
      </c>
      <c r="K55" s="16" t="s">
        <v>22</v>
      </c>
    </row>
    <row r="56" spans="1:11" x14ac:dyDescent="0.25">
      <c r="A56" s="16" t="s">
        <v>505</v>
      </c>
      <c r="B56" s="19">
        <v>8.25</v>
      </c>
      <c r="C56" s="17">
        <v>0.86188100000000001</v>
      </c>
      <c r="D56" s="17">
        <v>0.14916399999999999</v>
      </c>
      <c r="E56" s="18">
        <v>12.967074999999999</v>
      </c>
      <c r="F56" s="20">
        <v>1706.53</v>
      </c>
      <c r="G56" s="19">
        <v>4.5374999999999996</v>
      </c>
      <c r="H56" s="19">
        <f t="shared" si="1"/>
        <v>4.8768490357575756</v>
      </c>
      <c r="I56" s="16" t="s">
        <v>1</v>
      </c>
      <c r="J56" t="s">
        <v>630</v>
      </c>
      <c r="K56" s="16" t="s">
        <v>501</v>
      </c>
    </row>
    <row r="57" spans="1:11" x14ac:dyDescent="0.25">
      <c r="A57" s="16" t="s">
        <v>141</v>
      </c>
      <c r="B57" s="19">
        <v>7.4285709999999998</v>
      </c>
      <c r="C57" s="17">
        <v>4.5518359999999998</v>
      </c>
      <c r="D57" s="17">
        <v>0.124998</v>
      </c>
      <c r="E57" s="18">
        <v>16.179192</v>
      </c>
      <c r="F57" s="20">
        <v>1708.7061430000001</v>
      </c>
      <c r="G57" s="19">
        <v>-8.3102040000000006</v>
      </c>
      <c r="H57" s="19">
        <f t="shared" si="1"/>
        <v>3.326691469809461</v>
      </c>
      <c r="I57" s="16" t="s">
        <v>1</v>
      </c>
      <c r="J57" t="s">
        <v>630</v>
      </c>
      <c r="K57" s="16" t="s">
        <v>10</v>
      </c>
    </row>
    <row r="58" spans="1:11" x14ac:dyDescent="0.25">
      <c r="A58" s="16" t="s">
        <v>113</v>
      </c>
      <c r="B58" s="19">
        <v>7.9830509999999997</v>
      </c>
      <c r="C58" s="17">
        <v>5.3419629999999998</v>
      </c>
      <c r="D58" s="17">
        <v>0.13109799999999999</v>
      </c>
      <c r="E58" s="18">
        <v>15.762677999999999</v>
      </c>
      <c r="F58" s="20">
        <v>1709.9121190000001</v>
      </c>
      <c r="G58" s="19">
        <v>-6.7624250000000004</v>
      </c>
      <c r="H58" s="19">
        <f t="shared" si="1"/>
        <v>3.9856699542094263</v>
      </c>
      <c r="I58" s="16" t="s">
        <v>1</v>
      </c>
      <c r="J58" t="s">
        <v>630</v>
      </c>
      <c r="K58" s="16" t="s">
        <v>36</v>
      </c>
    </row>
    <row r="59" spans="1:11" x14ac:dyDescent="0.25">
      <c r="A59" s="16" t="s">
        <v>268</v>
      </c>
      <c r="B59" s="19">
        <v>7.0833329999999997</v>
      </c>
      <c r="C59" s="17">
        <v>6.1458890000000004</v>
      </c>
      <c r="D59" s="17">
        <v>0.13555400000000001</v>
      </c>
      <c r="E59" s="18">
        <v>14.534967999999999</v>
      </c>
      <c r="F59" s="20">
        <v>1712.6371670000001</v>
      </c>
      <c r="G59" s="19">
        <v>-17.180555999999999</v>
      </c>
      <c r="H59" s="19">
        <f t="shared" si="1"/>
        <v>1.4489127370473724</v>
      </c>
      <c r="I59" s="16" t="s">
        <v>1</v>
      </c>
      <c r="J59" t="s">
        <v>630</v>
      </c>
      <c r="K59" s="16" t="s">
        <v>265</v>
      </c>
    </row>
    <row r="60" spans="1:11" x14ac:dyDescent="0.25">
      <c r="A60" s="16" t="s">
        <v>269</v>
      </c>
      <c r="B60" s="19">
        <v>7.2307689999999996</v>
      </c>
      <c r="C60" s="17">
        <v>6.1048640000000001</v>
      </c>
      <c r="D60" s="17">
        <v>0.13603399999999999</v>
      </c>
      <c r="E60" s="18">
        <v>14.233067999999999</v>
      </c>
      <c r="F60" s="20">
        <v>1716.8958459999999</v>
      </c>
      <c r="G60" s="19">
        <v>-16.449704000000001</v>
      </c>
      <c r="H60" s="19">
        <f t="shared" si="1"/>
        <v>1.4855401243107793</v>
      </c>
      <c r="I60" s="16" t="s">
        <v>1</v>
      </c>
      <c r="J60" t="s">
        <v>630</v>
      </c>
      <c r="K60" s="16" t="s">
        <v>265</v>
      </c>
    </row>
    <row r="61" spans="1:11" x14ac:dyDescent="0.25">
      <c r="A61" s="16" t="s">
        <v>114</v>
      </c>
      <c r="B61" s="19">
        <v>7.8524589999999996</v>
      </c>
      <c r="C61" s="17">
        <v>5.6168719999999999</v>
      </c>
      <c r="D61" s="17">
        <v>0.135022</v>
      </c>
      <c r="E61" s="18">
        <v>15.925094</v>
      </c>
      <c r="F61" s="20">
        <v>1717.5543439999999</v>
      </c>
      <c r="G61" s="19">
        <v>-8.7073370000000008</v>
      </c>
      <c r="H61" s="19">
        <f t="shared" si="1"/>
        <v>3.1412835380447923</v>
      </c>
      <c r="I61" s="16" t="s">
        <v>1</v>
      </c>
      <c r="J61" t="s">
        <v>630</v>
      </c>
      <c r="K61" s="16" t="s">
        <v>36</v>
      </c>
    </row>
    <row r="62" spans="1:11" x14ac:dyDescent="0.25">
      <c r="A62" s="16" t="s">
        <v>506</v>
      </c>
      <c r="B62" s="19">
        <v>8.4</v>
      </c>
      <c r="C62" s="17">
        <v>0.889177</v>
      </c>
      <c r="D62" s="17">
        <v>0.141845</v>
      </c>
      <c r="E62" s="18">
        <v>13.381607000000001</v>
      </c>
      <c r="F62" s="20">
        <v>1719.124</v>
      </c>
      <c r="G62" s="19">
        <v>2.7360000000000002</v>
      </c>
      <c r="H62" s="19">
        <f t="shared" si="1"/>
        <v>8.4081292954195916</v>
      </c>
      <c r="I62" s="16" t="s">
        <v>1</v>
      </c>
      <c r="J62" t="s">
        <v>630</v>
      </c>
      <c r="K62" s="16" t="s">
        <v>28</v>
      </c>
    </row>
    <row r="63" spans="1:11" x14ac:dyDescent="0.25">
      <c r="A63" s="16" t="s">
        <v>506</v>
      </c>
      <c r="B63" s="19">
        <v>8.4</v>
      </c>
      <c r="C63" s="17">
        <v>0.889177</v>
      </c>
      <c r="D63" s="17">
        <v>0.141845</v>
      </c>
      <c r="E63" s="18">
        <v>13.381607000000001</v>
      </c>
      <c r="F63" s="20">
        <v>1719.124</v>
      </c>
      <c r="G63" s="19">
        <v>2.7360000000000002</v>
      </c>
      <c r="H63" s="19">
        <f t="shared" si="1"/>
        <v>8.4081292954195916</v>
      </c>
      <c r="I63" s="16" t="s">
        <v>1</v>
      </c>
      <c r="J63" t="s">
        <v>630</v>
      </c>
      <c r="K63" s="16" t="s">
        <v>501</v>
      </c>
    </row>
    <row r="64" spans="1:11" x14ac:dyDescent="0.25">
      <c r="A64" s="16" t="s">
        <v>223</v>
      </c>
      <c r="B64" s="19">
        <v>7.4210529999999997</v>
      </c>
      <c r="C64" s="17">
        <v>4.886552</v>
      </c>
      <c r="D64" s="17">
        <v>0.11754000000000001</v>
      </c>
      <c r="E64" s="18">
        <v>13.332803</v>
      </c>
      <c r="F64" s="20">
        <v>1723.5773160000001</v>
      </c>
      <c r="G64" s="19">
        <v>-10.934072</v>
      </c>
      <c r="H64" s="19">
        <f t="shared" si="1"/>
        <v>2.1016979593235483</v>
      </c>
      <c r="I64" s="16" t="s">
        <v>1</v>
      </c>
      <c r="J64" t="s">
        <v>630</v>
      </c>
      <c r="K64" s="16" t="s">
        <v>202</v>
      </c>
    </row>
    <row r="65" spans="1:11" x14ac:dyDescent="0.25">
      <c r="A65" s="16" t="s">
        <v>223</v>
      </c>
      <c r="B65" s="19">
        <v>7.4210529999999997</v>
      </c>
      <c r="C65" s="17">
        <v>4.886552</v>
      </c>
      <c r="D65" s="17">
        <v>0.11754000000000001</v>
      </c>
      <c r="E65" s="18">
        <v>13.332803</v>
      </c>
      <c r="F65" s="20">
        <v>1723.5773160000001</v>
      </c>
      <c r="G65" s="19">
        <v>-10.934072</v>
      </c>
      <c r="H65" s="19">
        <f t="shared" si="1"/>
        <v>2.1016979593235483</v>
      </c>
      <c r="I65" s="16" t="s">
        <v>203</v>
      </c>
      <c r="J65" t="s">
        <v>630</v>
      </c>
      <c r="K65" s="16" t="s">
        <v>202</v>
      </c>
    </row>
    <row r="66" spans="1:11" x14ac:dyDescent="0.25">
      <c r="A66" s="16" t="s">
        <v>223</v>
      </c>
      <c r="B66" s="19">
        <v>7.4210529999999997</v>
      </c>
      <c r="C66" s="17">
        <v>4.886552</v>
      </c>
      <c r="D66" s="17">
        <v>0.11754000000000001</v>
      </c>
      <c r="E66" s="18">
        <v>13.332803</v>
      </c>
      <c r="F66" s="20">
        <v>1723.5773160000001</v>
      </c>
      <c r="G66" s="19">
        <v>-10.934072</v>
      </c>
      <c r="H66" s="19">
        <f t="shared" ref="H66:H94" si="2">(F66*E66)/(1000*ABS(G66))</f>
        <v>2.1016979593235483</v>
      </c>
      <c r="I66" s="16" t="s">
        <v>204</v>
      </c>
      <c r="J66" t="s">
        <v>630</v>
      </c>
      <c r="K66" s="16" t="s">
        <v>202</v>
      </c>
    </row>
    <row r="67" spans="1:11" x14ac:dyDescent="0.25">
      <c r="A67" s="16" t="s">
        <v>270</v>
      </c>
      <c r="B67" s="19">
        <v>7.4666670000000002</v>
      </c>
      <c r="C67" s="17">
        <v>6.0386439999999997</v>
      </c>
      <c r="D67" s="17">
        <v>0.136799</v>
      </c>
      <c r="E67" s="18">
        <v>13.483293</v>
      </c>
      <c r="F67" s="20">
        <v>1723.7097329999999</v>
      </c>
      <c r="G67" s="19">
        <v>-15.075556000000001</v>
      </c>
      <c r="H67" s="19">
        <f t="shared" si="2"/>
        <v>1.5416534804415019</v>
      </c>
      <c r="I67" s="16" t="s">
        <v>1</v>
      </c>
      <c r="J67" t="s">
        <v>630</v>
      </c>
      <c r="K67" s="16" t="s">
        <v>265</v>
      </c>
    </row>
    <row r="68" spans="1:11" x14ac:dyDescent="0.25">
      <c r="A68" s="16" t="s">
        <v>132</v>
      </c>
      <c r="B68" s="19">
        <v>8.0508469999999992</v>
      </c>
      <c r="C68" s="17">
        <v>3.886895</v>
      </c>
      <c r="D68" s="17">
        <v>0.118883</v>
      </c>
      <c r="E68" s="18">
        <v>15.762677999999999</v>
      </c>
      <c r="F68" s="20">
        <v>1726.183305</v>
      </c>
      <c r="G68" s="19">
        <v>-3.705832</v>
      </c>
      <c r="H68" s="19">
        <f t="shared" si="2"/>
        <v>7.3422841633648774</v>
      </c>
      <c r="I68" s="16" t="s">
        <v>1</v>
      </c>
      <c r="J68" t="s">
        <v>630</v>
      </c>
      <c r="K68" s="16" t="s">
        <v>37</v>
      </c>
    </row>
    <row r="69" spans="1:11" x14ac:dyDescent="0.25">
      <c r="A69" s="16" t="s">
        <v>504</v>
      </c>
      <c r="B69" s="19">
        <v>8.625</v>
      </c>
      <c r="C69" s="17">
        <v>0.96895799999999999</v>
      </c>
      <c r="D69" s="17">
        <v>0.13656499999999999</v>
      </c>
      <c r="E69" s="18">
        <v>12.967074999999999</v>
      </c>
      <c r="F69" s="20">
        <v>1732.655</v>
      </c>
      <c r="G69" s="19">
        <v>3.3</v>
      </c>
      <c r="H69" s="19">
        <f t="shared" si="2"/>
        <v>6.8083234345833326</v>
      </c>
      <c r="I69" s="16" t="s">
        <v>1</v>
      </c>
      <c r="J69" t="s">
        <v>630</v>
      </c>
      <c r="K69" s="16" t="s">
        <v>501</v>
      </c>
    </row>
    <row r="70" spans="1:11" x14ac:dyDescent="0.25">
      <c r="A70" s="16" t="s">
        <v>130</v>
      </c>
      <c r="B70" s="19">
        <v>7</v>
      </c>
      <c r="C70" s="17">
        <v>5.9004339999999997</v>
      </c>
      <c r="D70" s="17">
        <v>0.140268</v>
      </c>
      <c r="E70" s="18">
        <v>17.289432999999999</v>
      </c>
      <c r="F70" s="20">
        <v>1737.9928749999999</v>
      </c>
      <c r="G70" s="19">
        <v>-14.3125</v>
      </c>
      <c r="H70" s="19">
        <f t="shared" si="2"/>
        <v>2.0994872570682879</v>
      </c>
      <c r="I70" s="16" t="s">
        <v>1</v>
      </c>
      <c r="J70" t="s">
        <v>630</v>
      </c>
      <c r="K70" s="16" t="s">
        <v>33</v>
      </c>
    </row>
    <row r="71" spans="1:11" x14ac:dyDescent="0.25">
      <c r="A71" s="16" t="s">
        <v>111</v>
      </c>
      <c r="B71" s="19">
        <v>7.6363640000000004</v>
      </c>
      <c r="C71" s="17">
        <v>5.6557219999999999</v>
      </c>
      <c r="D71" s="17">
        <v>0.13259899999999999</v>
      </c>
      <c r="E71" s="18">
        <v>15.745825999999999</v>
      </c>
      <c r="F71" s="20">
        <v>1746.1766359999999</v>
      </c>
      <c r="G71" s="19">
        <v>-11.041321999999999</v>
      </c>
      <c r="H71" s="19">
        <f t="shared" si="2"/>
        <v>2.4901903481957448</v>
      </c>
      <c r="I71" s="16" t="s">
        <v>1</v>
      </c>
      <c r="J71" t="s">
        <v>630</v>
      </c>
      <c r="K71" s="16" t="s">
        <v>110</v>
      </c>
    </row>
    <row r="72" spans="1:11" x14ac:dyDescent="0.25">
      <c r="A72" s="16" t="s">
        <v>344</v>
      </c>
      <c r="B72" s="19">
        <v>7.1860470000000003</v>
      </c>
      <c r="C72" s="17">
        <v>3.6293980000000001</v>
      </c>
      <c r="D72" s="17">
        <v>0.12989899999999999</v>
      </c>
      <c r="E72" s="18">
        <v>12.320119999999999</v>
      </c>
      <c r="F72" s="20">
        <v>1758.0225350000001</v>
      </c>
      <c r="G72" s="19">
        <v>-5.5251489999999999</v>
      </c>
      <c r="H72" s="19">
        <f t="shared" si="2"/>
        <v>3.9200840726474895</v>
      </c>
      <c r="I72" s="16" t="s">
        <v>1</v>
      </c>
      <c r="J72" t="s">
        <v>630</v>
      </c>
      <c r="K72" s="16" t="s">
        <v>345</v>
      </c>
    </row>
    <row r="73" spans="1:11" x14ac:dyDescent="0.25">
      <c r="A73" s="16" t="s">
        <v>344</v>
      </c>
      <c r="B73" s="19">
        <v>7.1860470000000003</v>
      </c>
      <c r="C73" s="17">
        <v>3.6293980000000001</v>
      </c>
      <c r="D73" s="17">
        <v>0.12989899999999999</v>
      </c>
      <c r="E73" s="18">
        <v>12.320119999999999</v>
      </c>
      <c r="F73" s="20">
        <v>1758.0225350000001</v>
      </c>
      <c r="G73" s="19">
        <v>-5.5251489999999999</v>
      </c>
      <c r="H73" s="19">
        <f t="shared" si="2"/>
        <v>3.9200840726474895</v>
      </c>
      <c r="I73" s="16" t="s">
        <v>1</v>
      </c>
      <c r="J73" t="s">
        <v>630</v>
      </c>
      <c r="K73" s="16" t="s">
        <v>167</v>
      </c>
    </row>
    <row r="74" spans="1:11" x14ac:dyDescent="0.25">
      <c r="A74" s="16" t="s">
        <v>215</v>
      </c>
      <c r="B74" s="19">
        <v>7.6666670000000003</v>
      </c>
      <c r="C74" s="17">
        <v>4.3734260000000003</v>
      </c>
      <c r="D74" s="17">
        <v>0.114084</v>
      </c>
      <c r="E74" s="18">
        <v>13.14594</v>
      </c>
      <c r="F74" s="20">
        <v>1767.480333</v>
      </c>
      <c r="G74" s="19">
        <v>-9.1160490000000003</v>
      </c>
      <c r="H74" s="19">
        <f t="shared" si="2"/>
        <v>2.5488224568338778</v>
      </c>
      <c r="I74" s="16" t="s">
        <v>1</v>
      </c>
      <c r="J74" t="s">
        <v>630</v>
      </c>
      <c r="K74" s="16" t="s">
        <v>202</v>
      </c>
    </row>
    <row r="75" spans="1:11" x14ac:dyDescent="0.25">
      <c r="A75" s="16" t="s">
        <v>215</v>
      </c>
      <c r="B75" s="19">
        <v>7.6666670000000003</v>
      </c>
      <c r="C75" s="17">
        <v>4.3734260000000003</v>
      </c>
      <c r="D75" s="17">
        <v>0.114084</v>
      </c>
      <c r="E75" s="18">
        <v>13.14594</v>
      </c>
      <c r="F75" s="20">
        <v>1767.480333</v>
      </c>
      <c r="G75" s="19">
        <v>-9.1160490000000003</v>
      </c>
      <c r="H75" s="19">
        <f t="shared" si="2"/>
        <v>2.5488224568338778</v>
      </c>
      <c r="I75" s="16" t="s">
        <v>203</v>
      </c>
      <c r="J75" t="s">
        <v>630</v>
      </c>
      <c r="K75" s="16" t="s">
        <v>202</v>
      </c>
    </row>
    <row r="76" spans="1:11" x14ac:dyDescent="0.25">
      <c r="A76" s="16" t="s">
        <v>215</v>
      </c>
      <c r="B76" s="19">
        <v>7.6666670000000003</v>
      </c>
      <c r="C76" s="17">
        <v>4.3734260000000003</v>
      </c>
      <c r="D76" s="17">
        <v>0.114084</v>
      </c>
      <c r="E76" s="18">
        <v>13.14594</v>
      </c>
      <c r="F76" s="20">
        <v>1767.480333</v>
      </c>
      <c r="G76" s="19">
        <v>-9.1160490000000003</v>
      </c>
      <c r="H76" s="19">
        <f t="shared" si="2"/>
        <v>2.5488224568338778</v>
      </c>
      <c r="I76" s="16" t="s">
        <v>204</v>
      </c>
      <c r="J76" t="s">
        <v>630</v>
      </c>
      <c r="K76" s="16" t="s">
        <v>202</v>
      </c>
    </row>
    <row r="77" spans="1:11" x14ac:dyDescent="0.25">
      <c r="A77" s="16" t="s">
        <v>215</v>
      </c>
      <c r="B77" s="19">
        <v>7.6666670000000003</v>
      </c>
      <c r="C77" s="17">
        <v>4.3734260000000003</v>
      </c>
      <c r="D77" s="17">
        <v>0.114084</v>
      </c>
      <c r="E77" s="18">
        <v>13.14594</v>
      </c>
      <c r="F77" s="20">
        <v>1767.480333</v>
      </c>
      <c r="G77" s="19">
        <v>-9.1160490000000003</v>
      </c>
      <c r="H77" s="19">
        <f t="shared" si="2"/>
        <v>2.5488224568338778</v>
      </c>
      <c r="I77" s="16" t="s">
        <v>203</v>
      </c>
      <c r="J77" t="s">
        <v>630</v>
      </c>
      <c r="K77" s="16" t="s">
        <v>205</v>
      </c>
    </row>
    <row r="78" spans="1:11" x14ac:dyDescent="0.25">
      <c r="A78" s="16" t="s">
        <v>215</v>
      </c>
      <c r="B78" s="19">
        <v>7.6666670000000003</v>
      </c>
      <c r="C78" s="17">
        <v>4.3734260000000003</v>
      </c>
      <c r="D78" s="17">
        <v>0.114084</v>
      </c>
      <c r="E78" s="18">
        <v>13.14594</v>
      </c>
      <c r="F78" s="20">
        <v>1767.480333</v>
      </c>
      <c r="G78" s="19">
        <v>-9.1160490000000003</v>
      </c>
      <c r="H78" s="19">
        <f t="shared" si="2"/>
        <v>2.5488224568338778</v>
      </c>
      <c r="I78" s="16" t="s">
        <v>1</v>
      </c>
      <c r="J78" t="s">
        <v>630</v>
      </c>
      <c r="K78" s="16" t="s">
        <v>216</v>
      </c>
    </row>
    <row r="79" spans="1:11" x14ac:dyDescent="0.25">
      <c r="A79" s="16" t="s">
        <v>215</v>
      </c>
      <c r="B79" s="19">
        <v>7.6666670000000003</v>
      </c>
      <c r="C79" s="17">
        <v>4.3734260000000003</v>
      </c>
      <c r="D79" s="17">
        <v>0.114084</v>
      </c>
      <c r="E79" s="18">
        <v>13.14594</v>
      </c>
      <c r="F79" s="20">
        <v>1767.480333</v>
      </c>
      <c r="G79" s="19">
        <v>-9.1160490000000003</v>
      </c>
      <c r="H79" s="19">
        <f t="shared" si="2"/>
        <v>2.5488224568338778</v>
      </c>
      <c r="I79" s="16" t="s">
        <v>217</v>
      </c>
      <c r="J79" t="s">
        <v>630</v>
      </c>
      <c r="K79" s="16" t="s">
        <v>216</v>
      </c>
    </row>
    <row r="80" spans="1:11" x14ac:dyDescent="0.25">
      <c r="A80" s="16" t="s">
        <v>215</v>
      </c>
      <c r="B80" s="19">
        <v>7.6666670000000003</v>
      </c>
      <c r="C80" s="17">
        <v>4.3734260000000003</v>
      </c>
      <c r="D80" s="17">
        <v>0.114084</v>
      </c>
      <c r="E80" s="18">
        <v>13.14594</v>
      </c>
      <c r="F80" s="20">
        <v>1767.480333</v>
      </c>
      <c r="G80" s="19">
        <v>-9.1160490000000003</v>
      </c>
      <c r="H80" s="19">
        <f t="shared" si="2"/>
        <v>2.5488224568338778</v>
      </c>
      <c r="I80" s="16" t="s">
        <v>218</v>
      </c>
      <c r="J80" t="s">
        <v>630</v>
      </c>
      <c r="K80" s="16" t="s">
        <v>216</v>
      </c>
    </row>
    <row r="81" spans="1:11" x14ac:dyDescent="0.25">
      <c r="A81" s="16" t="s">
        <v>215</v>
      </c>
      <c r="B81" s="19">
        <v>7.6666670000000003</v>
      </c>
      <c r="C81" s="17">
        <v>4.3734260000000003</v>
      </c>
      <c r="D81" s="17">
        <v>0.114084</v>
      </c>
      <c r="E81" s="18">
        <v>13.14594</v>
      </c>
      <c r="F81" s="20">
        <v>1767.480333</v>
      </c>
      <c r="G81" s="19">
        <v>-9.1160490000000003</v>
      </c>
      <c r="H81" s="19">
        <f t="shared" si="2"/>
        <v>2.5488224568338778</v>
      </c>
      <c r="I81" s="16" t="s">
        <v>219</v>
      </c>
      <c r="J81" t="s">
        <v>630</v>
      </c>
      <c r="K81" s="16" t="s">
        <v>216</v>
      </c>
    </row>
    <row r="82" spans="1:11" x14ac:dyDescent="0.25">
      <c r="A82" s="16" t="s">
        <v>215</v>
      </c>
      <c r="B82" s="19">
        <v>7.6666670000000003</v>
      </c>
      <c r="C82" s="17">
        <v>4.3734260000000003</v>
      </c>
      <c r="D82" s="17">
        <v>0.114084</v>
      </c>
      <c r="E82" s="18">
        <v>13.14594</v>
      </c>
      <c r="F82" s="20">
        <v>1767.480333</v>
      </c>
      <c r="G82" s="19">
        <v>-9.1160490000000003</v>
      </c>
      <c r="H82" s="19">
        <f t="shared" si="2"/>
        <v>2.5488224568338778</v>
      </c>
      <c r="I82" s="16" t="s">
        <v>220</v>
      </c>
      <c r="J82" t="s">
        <v>630</v>
      </c>
      <c r="K82" s="16" t="s">
        <v>216</v>
      </c>
    </row>
    <row r="83" spans="1:11" x14ac:dyDescent="0.25">
      <c r="A83" s="16" t="s">
        <v>215</v>
      </c>
      <c r="B83" s="19">
        <v>7.6666670000000003</v>
      </c>
      <c r="C83" s="17">
        <v>4.3734260000000003</v>
      </c>
      <c r="D83" s="17">
        <v>0.114084</v>
      </c>
      <c r="E83" s="18">
        <v>13.14594</v>
      </c>
      <c r="F83" s="20">
        <v>1767.480333</v>
      </c>
      <c r="G83" s="19">
        <v>-9.1160490000000003</v>
      </c>
      <c r="H83" s="19">
        <f t="shared" si="2"/>
        <v>2.5488224568338778</v>
      </c>
      <c r="I83" s="16" t="s">
        <v>221</v>
      </c>
      <c r="J83" t="s">
        <v>630</v>
      </c>
      <c r="K83" s="16" t="s">
        <v>216</v>
      </c>
    </row>
    <row r="84" spans="1:11" x14ac:dyDescent="0.25">
      <c r="A84" s="16" t="s">
        <v>215</v>
      </c>
      <c r="B84" s="19">
        <v>7.6666670000000003</v>
      </c>
      <c r="C84" s="17">
        <v>4.3734260000000003</v>
      </c>
      <c r="D84" s="17">
        <v>0.114084</v>
      </c>
      <c r="E84" s="18">
        <v>13.14594</v>
      </c>
      <c r="F84" s="20">
        <v>1767.480333</v>
      </c>
      <c r="G84" s="19">
        <v>-9.1160490000000003</v>
      </c>
      <c r="H84" s="19">
        <f t="shared" si="2"/>
        <v>2.5488224568338778</v>
      </c>
      <c r="I84" s="16" t="s">
        <v>1</v>
      </c>
      <c r="J84" t="s">
        <v>630</v>
      </c>
      <c r="K84" s="16" t="s">
        <v>200</v>
      </c>
    </row>
    <row r="85" spans="1:11" x14ac:dyDescent="0.25">
      <c r="A85" s="16" t="s">
        <v>136</v>
      </c>
      <c r="B85" s="19">
        <v>7.6865670000000001</v>
      </c>
      <c r="C85" s="17">
        <v>3.6840359999999999</v>
      </c>
      <c r="D85" s="17">
        <v>0.122194</v>
      </c>
      <c r="E85" s="18">
        <v>15.973577000000001</v>
      </c>
      <c r="F85" s="20">
        <v>1780.728582</v>
      </c>
      <c r="G85" s="19">
        <v>-6.0280690000000003</v>
      </c>
      <c r="H85" s="19">
        <f t="shared" si="2"/>
        <v>4.7186926892638112</v>
      </c>
      <c r="I85" s="16" t="s">
        <v>1</v>
      </c>
      <c r="J85" t="s">
        <v>630</v>
      </c>
      <c r="K85" s="16" t="s">
        <v>37</v>
      </c>
    </row>
    <row r="86" spans="1:11" x14ac:dyDescent="0.25">
      <c r="A86" s="16" t="s">
        <v>137</v>
      </c>
      <c r="B86" s="19">
        <v>7.6086960000000001</v>
      </c>
      <c r="C86" s="17">
        <v>3.639205</v>
      </c>
      <c r="D86" s="17">
        <v>0.12289</v>
      </c>
      <c r="E86" s="18">
        <v>15.909549999999999</v>
      </c>
      <c r="F86" s="20">
        <v>1792.3886230000001</v>
      </c>
      <c r="G86" s="19">
        <v>-6.4272210000000003</v>
      </c>
      <c r="H86" s="19">
        <f t="shared" si="2"/>
        <v>4.4367692377544889</v>
      </c>
      <c r="I86" s="16" t="s">
        <v>1</v>
      </c>
      <c r="J86" t="s">
        <v>630</v>
      </c>
      <c r="K86" s="16" t="s">
        <v>37</v>
      </c>
    </row>
    <row r="87" spans="1:11" x14ac:dyDescent="0.25">
      <c r="A87" s="16" t="s">
        <v>11</v>
      </c>
      <c r="B87" s="19">
        <v>7.4307689999999997</v>
      </c>
      <c r="C87" s="17">
        <v>5.2447480000000004</v>
      </c>
      <c r="D87" s="17">
        <v>0.14882600000000001</v>
      </c>
      <c r="E87" s="18">
        <v>17.684332999999999</v>
      </c>
      <c r="F87" s="20">
        <v>1797.6966620000001</v>
      </c>
      <c r="G87" s="19">
        <v>-8.8782010000000007</v>
      </c>
      <c r="H87" s="19">
        <f t="shared" si="2"/>
        <v>3.5808004801644433</v>
      </c>
      <c r="I87" s="16" t="s">
        <v>1</v>
      </c>
      <c r="J87" t="s">
        <v>630</v>
      </c>
      <c r="K87" s="16" t="s">
        <v>12</v>
      </c>
    </row>
    <row r="88" spans="1:11" x14ac:dyDescent="0.25">
      <c r="A88" s="16" t="s">
        <v>127</v>
      </c>
      <c r="B88" s="19">
        <v>7.4307689999999997</v>
      </c>
      <c r="C88" s="17">
        <v>5.2447480000000004</v>
      </c>
      <c r="D88" s="17">
        <v>0.14882600000000001</v>
      </c>
      <c r="E88" s="18">
        <v>17.684332999999999</v>
      </c>
      <c r="F88" s="20">
        <v>1797.6966620000001</v>
      </c>
      <c r="G88" s="19">
        <v>-8.8782010000000007</v>
      </c>
      <c r="H88" s="19">
        <f t="shared" si="2"/>
        <v>3.5808004801644433</v>
      </c>
      <c r="I88" s="16" t="s">
        <v>1</v>
      </c>
      <c r="J88" t="s">
        <v>630</v>
      </c>
      <c r="K88" s="16" t="s">
        <v>12</v>
      </c>
    </row>
    <row r="89" spans="1:11" x14ac:dyDescent="0.25">
      <c r="A89" s="16" t="s">
        <v>508</v>
      </c>
      <c r="B89" s="19">
        <v>8</v>
      </c>
      <c r="C89" s="17">
        <v>0.84057400000000004</v>
      </c>
      <c r="D89" s="17">
        <v>0.12889600000000001</v>
      </c>
      <c r="E89" s="18">
        <v>12.885966</v>
      </c>
      <c r="F89" s="20">
        <v>1798.088571</v>
      </c>
      <c r="G89" s="19">
        <v>2.6122450000000002</v>
      </c>
      <c r="H89" s="19">
        <f t="shared" si="2"/>
        <v>8.8698066953500074</v>
      </c>
      <c r="I89" s="16" t="s">
        <v>1</v>
      </c>
      <c r="J89" t="s">
        <v>630</v>
      </c>
      <c r="K89" s="16" t="s">
        <v>501</v>
      </c>
    </row>
    <row r="90" spans="1:11" x14ac:dyDescent="0.25">
      <c r="A90" s="16" t="s">
        <v>138</v>
      </c>
      <c r="B90" s="19">
        <v>7.5352110000000003</v>
      </c>
      <c r="C90" s="17">
        <v>3.5963859999999999</v>
      </c>
      <c r="D90" s="17">
        <v>0.123544</v>
      </c>
      <c r="E90" s="18">
        <v>15.822348</v>
      </c>
      <c r="F90" s="20">
        <v>1803.3917610000001</v>
      </c>
      <c r="G90" s="19">
        <v>-6.7724659999999997</v>
      </c>
      <c r="H90" s="19">
        <f t="shared" si="2"/>
        <v>4.2132204167396088</v>
      </c>
      <c r="I90" s="16" t="s">
        <v>1</v>
      </c>
      <c r="J90" t="s">
        <v>630</v>
      </c>
      <c r="K90" s="16" t="s">
        <v>37</v>
      </c>
    </row>
    <row r="91" spans="1:11" x14ac:dyDescent="0.25">
      <c r="A91" s="16" t="s">
        <v>139</v>
      </c>
      <c r="B91" s="19">
        <v>7.4657530000000003</v>
      </c>
      <c r="C91" s="17">
        <v>3.5554399999999999</v>
      </c>
      <c r="D91" s="17">
        <v>0.124158</v>
      </c>
      <c r="E91" s="18">
        <v>15.717791999999999</v>
      </c>
      <c r="F91" s="20">
        <v>1813.791986</v>
      </c>
      <c r="G91" s="19">
        <v>-7.0707449999999996</v>
      </c>
      <c r="H91" s="19">
        <f t="shared" si="2"/>
        <v>4.0319379594674833</v>
      </c>
      <c r="I91" s="16" t="s">
        <v>1</v>
      </c>
      <c r="J91" t="s">
        <v>630</v>
      </c>
      <c r="K91" s="16" t="s">
        <v>37</v>
      </c>
    </row>
    <row r="92" spans="1:11" x14ac:dyDescent="0.25">
      <c r="A92" s="16" t="s">
        <v>140</v>
      </c>
      <c r="B92" s="19">
        <v>7.4</v>
      </c>
      <c r="C92" s="17">
        <v>3.5162390000000001</v>
      </c>
      <c r="D92" s="17">
        <v>0.124737</v>
      </c>
      <c r="E92" s="18">
        <v>15.600201</v>
      </c>
      <c r="F92" s="20">
        <v>1823.6375330000001</v>
      </c>
      <c r="G92" s="19">
        <v>-7.3280000000000003</v>
      </c>
      <c r="H92" s="19">
        <f t="shared" si="2"/>
        <v>3.8822478255928128</v>
      </c>
      <c r="I92" s="16" t="s">
        <v>1</v>
      </c>
      <c r="J92" t="s">
        <v>630</v>
      </c>
      <c r="K92" s="16" t="s">
        <v>37</v>
      </c>
    </row>
    <row r="93" spans="1:11" x14ac:dyDescent="0.25">
      <c r="A93" s="16" t="s">
        <v>419</v>
      </c>
      <c r="B93" s="19">
        <v>7.3333329999999997</v>
      </c>
      <c r="C93" s="17">
        <v>5.8125600000000004</v>
      </c>
      <c r="D93" s="17">
        <v>0.151813</v>
      </c>
      <c r="E93" s="18">
        <v>14.897512000000001</v>
      </c>
      <c r="F93" s="20">
        <v>1824.833333</v>
      </c>
      <c r="G93" s="19">
        <v>-13.5</v>
      </c>
      <c r="H93" s="19">
        <f t="shared" si="2"/>
        <v>2.0137389982494445</v>
      </c>
      <c r="I93" s="16" t="s">
        <v>1</v>
      </c>
      <c r="J93" t="s">
        <v>630</v>
      </c>
      <c r="K93" s="16" t="s">
        <v>369</v>
      </c>
    </row>
    <row r="94" spans="1:11" x14ac:dyDescent="0.25">
      <c r="A94" s="16" t="s">
        <v>423</v>
      </c>
      <c r="B94" s="19">
        <v>7.5</v>
      </c>
      <c r="C94" s="17">
        <v>1.7912619999999999</v>
      </c>
      <c r="D94" s="17">
        <v>0.13609599999999999</v>
      </c>
      <c r="E94" s="18">
        <v>14.897512000000001</v>
      </c>
      <c r="F94" s="20">
        <v>1864.833333</v>
      </c>
      <c r="G94" s="19">
        <v>-7.5555560000000002</v>
      </c>
      <c r="H94" s="19">
        <f t="shared" si="2"/>
        <v>3.6769467338164783</v>
      </c>
      <c r="I94" s="16" t="s">
        <v>1</v>
      </c>
      <c r="J94" t="s">
        <v>630</v>
      </c>
      <c r="K94" s="16" t="s">
        <v>369</v>
      </c>
    </row>
    <row r="95" spans="1:11" hidden="1" x14ac:dyDescent="0.25">
      <c r="A95" t="s">
        <v>192</v>
      </c>
      <c r="B95">
        <v>7.3846150000000002</v>
      </c>
      <c r="C95">
        <v>5.1192859999999998</v>
      </c>
      <c r="D95">
        <v>0.14940100000000001</v>
      </c>
      <c r="E95">
        <v>14.233067999999999</v>
      </c>
      <c r="F95">
        <v>1790.1266149999999</v>
      </c>
      <c r="G95">
        <v>-10.71716</v>
      </c>
      <c r="H95">
        <f t="shared" ref="H95:H97" si="3">(F95*E95)/(1000*ABS(G95))</f>
        <v>2.3774016474424959</v>
      </c>
      <c r="I95" t="s">
        <v>1</v>
      </c>
      <c r="J95" t="s">
        <v>662</v>
      </c>
      <c r="K95" t="s">
        <v>176</v>
      </c>
    </row>
    <row r="96" spans="1:11" hidden="1" x14ac:dyDescent="0.25">
      <c r="A96" t="s">
        <v>210</v>
      </c>
      <c r="B96">
        <v>7.528302</v>
      </c>
      <c r="C96">
        <v>3.523237</v>
      </c>
      <c r="D96">
        <v>0.112306</v>
      </c>
      <c r="E96">
        <v>12.257935</v>
      </c>
      <c r="F96">
        <v>1876.791868</v>
      </c>
      <c r="G96">
        <v>-7.0345319999999996</v>
      </c>
      <c r="H96">
        <f t="shared" si="3"/>
        <v>3.2703799949268242</v>
      </c>
      <c r="I96" t="s">
        <v>166</v>
      </c>
      <c r="J96" t="s">
        <v>662</v>
      </c>
      <c r="K96" t="s">
        <v>167</v>
      </c>
    </row>
    <row r="97" spans="1:11" hidden="1" x14ac:dyDescent="0.25">
      <c r="A97" t="s">
        <v>344</v>
      </c>
      <c r="B97">
        <v>7.1860470000000003</v>
      </c>
      <c r="C97">
        <v>3.6293980000000001</v>
      </c>
      <c r="D97">
        <v>0.12989899999999999</v>
      </c>
      <c r="E97">
        <v>12.320119999999999</v>
      </c>
      <c r="F97">
        <v>1758.0225350000001</v>
      </c>
      <c r="G97">
        <v>-5.5251489999999999</v>
      </c>
      <c r="H97">
        <f t="shared" si="3"/>
        <v>3.9200840726474895</v>
      </c>
      <c r="I97" t="s">
        <v>166</v>
      </c>
      <c r="J97" t="s">
        <v>662</v>
      </c>
      <c r="K97" t="s">
        <v>167</v>
      </c>
    </row>
    <row r="98" spans="1:11" hidden="1" x14ac:dyDescent="0.25">
      <c r="A98" t="s">
        <v>370</v>
      </c>
      <c r="B98">
        <v>7.5</v>
      </c>
      <c r="C98">
        <v>5.0856389999999996</v>
      </c>
      <c r="D98">
        <v>0.14863999999999999</v>
      </c>
      <c r="E98">
        <v>17.289432999999999</v>
      </c>
      <c r="F98">
        <v>1811.2025000000001</v>
      </c>
      <c r="G98">
        <v>-8.1062499999999993</v>
      </c>
      <c r="H98">
        <f t="shared" ref="H98:H129" si="4">(F98*E98)/(1000*ABS(G98))</f>
        <v>3.8630272040934468</v>
      </c>
      <c r="I98" t="s">
        <v>1</v>
      </c>
      <c r="J98" t="s">
        <v>725</v>
      </c>
      <c r="K98" t="s">
        <v>12</v>
      </c>
    </row>
    <row r="99" spans="1:11" hidden="1" x14ac:dyDescent="0.25">
      <c r="A99" t="s">
        <v>396</v>
      </c>
      <c r="B99">
        <v>8</v>
      </c>
      <c r="C99">
        <v>0.92408100000000004</v>
      </c>
      <c r="D99">
        <v>0.13836200000000001</v>
      </c>
      <c r="E99">
        <v>13.381607000000001</v>
      </c>
      <c r="F99">
        <v>1801.2</v>
      </c>
      <c r="G99">
        <v>-4.1920000000000002</v>
      </c>
      <c r="H99">
        <f t="shared" si="4"/>
        <v>5.7497496489503819</v>
      </c>
      <c r="I99" t="s">
        <v>404</v>
      </c>
      <c r="J99" t="s">
        <v>685</v>
      </c>
      <c r="K99" t="s">
        <v>401</v>
      </c>
    </row>
    <row r="100" spans="1:11" hidden="1" x14ac:dyDescent="0.25">
      <c r="A100" t="s">
        <v>32</v>
      </c>
      <c r="B100">
        <v>8.2727269999999997</v>
      </c>
      <c r="C100">
        <v>3.9462760000000001</v>
      </c>
      <c r="D100">
        <v>0.11065800000000001</v>
      </c>
      <c r="E100">
        <v>14.697982</v>
      </c>
      <c r="F100">
        <v>1692.9602729999999</v>
      </c>
      <c r="G100">
        <v>-1.923967</v>
      </c>
      <c r="H100">
        <f t="shared" si="4"/>
        <v>12.933225787796301</v>
      </c>
      <c r="I100" t="s">
        <v>616</v>
      </c>
      <c r="J100" s="1" t="s">
        <v>640</v>
      </c>
      <c r="K100" t="s">
        <v>617</v>
      </c>
    </row>
    <row r="101" spans="1:11" hidden="1" x14ac:dyDescent="0.25">
      <c r="A101" t="s">
        <v>32</v>
      </c>
      <c r="B101">
        <v>8.2727269999999997</v>
      </c>
      <c r="C101">
        <v>3.9462760000000001</v>
      </c>
      <c r="D101">
        <v>0.11065800000000001</v>
      </c>
      <c r="E101">
        <v>14.697982</v>
      </c>
      <c r="F101">
        <v>1692.9602729999999</v>
      </c>
      <c r="G101">
        <v>-1.923967</v>
      </c>
      <c r="H101">
        <f t="shared" si="4"/>
        <v>12.933225787796301</v>
      </c>
      <c r="I101" t="s">
        <v>619</v>
      </c>
      <c r="J101" s="1" t="s">
        <v>640</v>
      </c>
      <c r="K101" t="s">
        <v>617</v>
      </c>
    </row>
    <row r="102" spans="1:11" hidden="1" x14ac:dyDescent="0.25">
      <c r="A102" t="s">
        <v>56</v>
      </c>
      <c r="B102">
        <v>7.7272730000000003</v>
      </c>
      <c r="C102">
        <v>5.0002899999999997</v>
      </c>
      <c r="D102">
        <v>0.121915</v>
      </c>
      <c r="E102">
        <v>14.697982</v>
      </c>
      <c r="F102">
        <v>1617.080545</v>
      </c>
      <c r="G102">
        <v>-5.3619830000000004</v>
      </c>
      <c r="H102">
        <f t="shared" si="4"/>
        <v>4.4326549977797747</v>
      </c>
      <c r="I102" t="s">
        <v>1</v>
      </c>
      <c r="J102" t="s">
        <v>640</v>
      </c>
      <c r="K102" t="s">
        <v>38</v>
      </c>
    </row>
    <row r="103" spans="1:11" hidden="1" x14ac:dyDescent="0.25">
      <c r="A103" t="s">
        <v>57</v>
      </c>
      <c r="B103">
        <v>7.7</v>
      </c>
      <c r="C103">
        <v>5.3271889999999997</v>
      </c>
      <c r="D103">
        <v>0.118615</v>
      </c>
      <c r="E103">
        <v>14.534236</v>
      </c>
      <c r="F103">
        <v>1601.8266000000001</v>
      </c>
      <c r="G103">
        <v>-8.82</v>
      </c>
      <c r="H103">
        <f t="shared" si="4"/>
        <v>2.6396061037956464</v>
      </c>
      <c r="I103" t="s">
        <v>1</v>
      </c>
      <c r="J103" t="s">
        <v>640</v>
      </c>
      <c r="K103" t="s">
        <v>5</v>
      </c>
    </row>
    <row r="104" spans="1:11" hidden="1" x14ac:dyDescent="0.25">
      <c r="A104" t="s">
        <v>58</v>
      </c>
      <c r="B104">
        <v>8</v>
      </c>
      <c r="C104">
        <v>5.0918390000000002</v>
      </c>
      <c r="D104">
        <v>0.117175</v>
      </c>
      <c r="E104">
        <v>14.697982</v>
      </c>
      <c r="F104">
        <v>1579.626</v>
      </c>
      <c r="G104">
        <v>-5.8644629999999998</v>
      </c>
      <c r="H104">
        <f t="shared" si="4"/>
        <v>3.9589838856058943</v>
      </c>
      <c r="I104" t="s">
        <v>1</v>
      </c>
      <c r="J104" t="s">
        <v>640</v>
      </c>
      <c r="K104" t="s">
        <v>38</v>
      </c>
    </row>
    <row r="105" spans="1:11" hidden="1" x14ac:dyDescent="0.25">
      <c r="A105" t="s">
        <v>69</v>
      </c>
      <c r="B105">
        <v>7.8181820000000002</v>
      </c>
      <c r="C105">
        <v>5.0722329999999998</v>
      </c>
      <c r="D105">
        <v>0.12401</v>
      </c>
      <c r="E105">
        <v>14.697982</v>
      </c>
      <c r="F105">
        <v>1613.1714549999999</v>
      </c>
      <c r="G105">
        <v>-6.406612</v>
      </c>
      <c r="H105">
        <f t="shared" si="4"/>
        <v>3.7009210185514294</v>
      </c>
      <c r="I105" t="s">
        <v>1</v>
      </c>
      <c r="J105" t="s">
        <v>640</v>
      </c>
      <c r="K105" t="s">
        <v>38</v>
      </c>
    </row>
    <row r="106" spans="1:11" hidden="1" x14ac:dyDescent="0.25">
      <c r="A106" t="s">
        <v>70</v>
      </c>
      <c r="B106">
        <v>7.6363640000000004</v>
      </c>
      <c r="C106">
        <v>5.0002899999999997</v>
      </c>
      <c r="D106">
        <v>0.11973399999999999</v>
      </c>
      <c r="E106">
        <v>14.697982</v>
      </c>
      <c r="F106">
        <v>1620.716909</v>
      </c>
      <c r="G106">
        <v>-4.7338839999999998</v>
      </c>
      <c r="H106">
        <f t="shared" si="4"/>
        <v>5.0320768222410264</v>
      </c>
      <c r="I106" t="s">
        <v>1</v>
      </c>
      <c r="J106" t="s">
        <v>640</v>
      </c>
      <c r="K106" t="s">
        <v>38</v>
      </c>
    </row>
    <row r="107" spans="1:11" hidden="1" x14ac:dyDescent="0.25">
      <c r="A107" t="s">
        <v>71</v>
      </c>
      <c r="B107">
        <v>7.8333329999999997</v>
      </c>
      <c r="C107">
        <v>4.8841400000000004</v>
      </c>
      <c r="D107">
        <v>0.11908199999999999</v>
      </c>
      <c r="E107">
        <v>14.897512000000001</v>
      </c>
      <c r="F107">
        <v>1629.6571670000001</v>
      </c>
      <c r="G107">
        <v>-5.4888890000000004</v>
      </c>
      <c r="H107">
        <f t="shared" si="4"/>
        <v>4.4230876596827713</v>
      </c>
      <c r="I107" t="s">
        <v>1</v>
      </c>
      <c r="J107" t="s">
        <v>640</v>
      </c>
      <c r="K107" t="s">
        <v>28</v>
      </c>
    </row>
    <row r="108" spans="1:11" hidden="1" x14ac:dyDescent="0.25">
      <c r="A108" t="s">
        <v>71</v>
      </c>
      <c r="B108">
        <v>7.8333329999999997</v>
      </c>
      <c r="C108">
        <v>4.8841400000000004</v>
      </c>
      <c r="D108">
        <v>0.11908199999999999</v>
      </c>
      <c r="E108">
        <v>14.897512000000001</v>
      </c>
      <c r="F108">
        <v>1629.6571670000001</v>
      </c>
      <c r="G108">
        <v>-5.4888890000000004</v>
      </c>
      <c r="H108">
        <f t="shared" si="4"/>
        <v>4.4230876596827713</v>
      </c>
      <c r="I108" t="s">
        <v>1</v>
      </c>
      <c r="J108" t="s">
        <v>640</v>
      </c>
      <c r="K108" t="s">
        <v>38</v>
      </c>
    </row>
    <row r="109" spans="1:11" hidden="1" x14ac:dyDescent="0.25">
      <c r="A109" t="s">
        <v>126</v>
      </c>
      <c r="B109">
        <v>7.2857139999999996</v>
      </c>
      <c r="C109">
        <v>6.3068580000000001</v>
      </c>
      <c r="D109">
        <v>0.142571</v>
      </c>
      <c r="E109">
        <v>16.179192</v>
      </c>
      <c r="F109">
        <v>1674.420429</v>
      </c>
      <c r="G109">
        <v>-14.277551000000001</v>
      </c>
      <c r="H109">
        <f t="shared" si="4"/>
        <v>1.897438125734124</v>
      </c>
      <c r="I109" t="s">
        <v>1</v>
      </c>
      <c r="J109" t="s">
        <v>640</v>
      </c>
      <c r="K109" t="s">
        <v>10</v>
      </c>
    </row>
    <row r="110" spans="1:11" hidden="1" x14ac:dyDescent="0.25">
      <c r="A110" t="s">
        <v>142</v>
      </c>
      <c r="B110">
        <v>7.4444439999999998</v>
      </c>
      <c r="C110">
        <v>5.5183879999999998</v>
      </c>
      <c r="D110">
        <v>0.13169700000000001</v>
      </c>
      <c r="E110">
        <v>13.14594</v>
      </c>
      <c r="F110">
        <v>1619.5851110000001</v>
      </c>
      <c r="G110">
        <v>-10.854321000000001</v>
      </c>
      <c r="H110">
        <f t="shared" si="4"/>
        <v>1.9615200890133377</v>
      </c>
      <c r="I110" t="s">
        <v>1</v>
      </c>
      <c r="J110" t="s">
        <v>640</v>
      </c>
      <c r="K110" t="s">
        <v>33</v>
      </c>
    </row>
    <row r="111" spans="1:11" hidden="1" x14ac:dyDescent="0.25">
      <c r="A111" t="s">
        <v>142</v>
      </c>
      <c r="B111">
        <v>7.4444439999999998</v>
      </c>
      <c r="C111">
        <v>5.5183879999999998</v>
      </c>
      <c r="D111">
        <v>0.13169700000000001</v>
      </c>
      <c r="E111">
        <v>13.14594</v>
      </c>
      <c r="F111">
        <v>1619.5851110000001</v>
      </c>
      <c r="G111">
        <v>-10.854321000000001</v>
      </c>
      <c r="H111">
        <f t="shared" si="4"/>
        <v>1.9615200890133377</v>
      </c>
      <c r="I111" t="s">
        <v>1</v>
      </c>
      <c r="J111" t="s">
        <v>640</v>
      </c>
      <c r="K111" t="s">
        <v>5</v>
      </c>
    </row>
    <row r="112" spans="1:11" hidden="1" x14ac:dyDescent="0.25">
      <c r="A112" t="s">
        <v>144</v>
      </c>
      <c r="B112">
        <v>7.8</v>
      </c>
      <c r="C112">
        <v>5.2578279999999999</v>
      </c>
      <c r="D112">
        <v>0.129522</v>
      </c>
      <c r="E112">
        <v>13.381607000000001</v>
      </c>
      <c r="F112">
        <v>1593.3886</v>
      </c>
      <c r="G112">
        <v>-7.6</v>
      </c>
      <c r="H112">
        <f t="shared" si="4"/>
        <v>2.8055394794052897</v>
      </c>
      <c r="I112" t="s">
        <v>1</v>
      </c>
      <c r="J112" t="s">
        <v>640</v>
      </c>
      <c r="K112" t="s">
        <v>2</v>
      </c>
    </row>
    <row r="113" spans="1:11" hidden="1" x14ac:dyDescent="0.25">
      <c r="A113" t="s">
        <v>155</v>
      </c>
      <c r="B113">
        <v>7.9115909999999996</v>
      </c>
      <c r="C113">
        <v>2.769495</v>
      </c>
      <c r="D113">
        <v>0.1406</v>
      </c>
      <c r="E113">
        <v>13.883938000000001</v>
      </c>
      <c r="F113">
        <v>1785.8544340000001</v>
      </c>
      <c r="G113">
        <v>-5.1733630000000002</v>
      </c>
      <c r="H113">
        <f t="shared" si="4"/>
        <v>4.7927609639379822</v>
      </c>
      <c r="I113" t="s">
        <v>1</v>
      </c>
      <c r="J113" t="s">
        <v>640</v>
      </c>
      <c r="K113" t="s">
        <v>151</v>
      </c>
    </row>
    <row r="114" spans="1:11" hidden="1" x14ac:dyDescent="0.25">
      <c r="A114" t="s">
        <v>156</v>
      </c>
      <c r="B114">
        <v>7.901961</v>
      </c>
      <c r="C114">
        <v>2.8091659999999998</v>
      </c>
      <c r="D114">
        <v>0.14058000000000001</v>
      </c>
      <c r="E114">
        <v>13.921642</v>
      </c>
      <c r="F114">
        <v>1784.182804</v>
      </c>
      <c r="G114">
        <v>-5.2779699999999998</v>
      </c>
      <c r="H114">
        <f t="shared" si="4"/>
        <v>4.7061188790091961</v>
      </c>
      <c r="I114" t="s">
        <v>1</v>
      </c>
      <c r="J114" t="s">
        <v>640</v>
      </c>
      <c r="K114" t="s">
        <v>151</v>
      </c>
    </row>
    <row r="115" spans="1:11" hidden="1" x14ac:dyDescent="0.25">
      <c r="A115" t="s">
        <v>157</v>
      </c>
      <c r="B115">
        <v>7.8923680000000003</v>
      </c>
      <c r="C115">
        <v>2.8481329999999998</v>
      </c>
      <c r="D115">
        <v>0.14055999999999999</v>
      </c>
      <c r="E115">
        <v>13.957601</v>
      </c>
      <c r="F115">
        <v>1782.5177160000001</v>
      </c>
      <c r="G115">
        <v>-5.3817199999999996</v>
      </c>
      <c r="H115">
        <f t="shared" si="4"/>
        <v>4.6229961899465826</v>
      </c>
      <c r="I115" t="s">
        <v>1</v>
      </c>
      <c r="J115" t="s">
        <v>640</v>
      </c>
      <c r="K115" t="s">
        <v>151</v>
      </c>
    </row>
    <row r="116" spans="1:11" hidden="1" x14ac:dyDescent="0.25">
      <c r="A116" t="s">
        <v>158</v>
      </c>
      <c r="B116">
        <v>7.8828120000000004</v>
      </c>
      <c r="C116">
        <v>2.886425</v>
      </c>
      <c r="D116">
        <v>0.14054</v>
      </c>
      <c r="E116">
        <v>13.991973</v>
      </c>
      <c r="F116">
        <v>1780.8591329999999</v>
      </c>
      <c r="G116">
        <v>-5.4846190000000004</v>
      </c>
      <c r="H116">
        <f t="shared" si="4"/>
        <v>4.5432021633115092</v>
      </c>
      <c r="I116" t="s">
        <v>1</v>
      </c>
      <c r="J116" t="s">
        <v>640</v>
      </c>
      <c r="K116" t="s">
        <v>151</v>
      </c>
    </row>
    <row r="117" spans="1:11" hidden="1" x14ac:dyDescent="0.25">
      <c r="A117" t="s">
        <v>159</v>
      </c>
      <c r="B117">
        <v>7.8638130000000004</v>
      </c>
      <c r="C117">
        <v>2.9610910000000001</v>
      </c>
      <c r="D117">
        <v>0.14050099999999999</v>
      </c>
      <c r="E117">
        <v>14.056466</v>
      </c>
      <c r="F117">
        <v>1777.5613269999999</v>
      </c>
      <c r="G117">
        <v>-5.6878979999999997</v>
      </c>
      <c r="H117">
        <f t="shared" si="4"/>
        <v>4.392875954507339</v>
      </c>
      <c r="I117" t="s">
        <v>1</v>
      </c>
      <c r="J117" t="s">
        <v>640</v>
      </c>
      <c r="K117" t="s">
        <v>151</v>
      </c>
    </row>
    <row r="118" spans="1:11" hidden="1" x14ac:dyDescent="0.25">
      <c r="A118" t="s">
        <v>160</v>
      </c>
      <c r="B118">
        <v>7.8543690000000002</v>
      </c>
      <c r="C118">
        <v>2.9975139999999998</v>
      </c>
      <c r="D118">
        <v>0.14048099999999999</v>
      </c>
      <c r="E118">
        <v>14.086795</v>
      </c>
      <c r="F118">
        <v>1775.9220290000001</v>
      </c>
      <c r="G118">
        <v>-5.7882930000000004</v>
      </c>
      <c r="H118">
        <f t="shared" si="4"/>
        <v>4.3220081565509991</v>
      </c>
      <c r="I118" t="s">
        <v>1</v>
      </c>
      <c r="J118" t="s">
        <v>640</v>
      </c>
      <c r="K118" t="s">
        <v>151</v>
      </c>
    </row>
    <row r="119" spans="1:11" hidden="1" x14ac:dyDescent="0.25">
      <c r="A119" t="s">
        <v>222</v>
      </c>
      <c r="B119">
        <v>7.4680850000000003</v>
      </c>
      <c r="C119">
        <v>4.792548</v>
      </c>
      <c r="D119">
        <v>0.116886</v>
      </c>
      <c r="E119">
        <v>13.308825000000001</v>
      </c>
      <c r="F119">
        <v>1731.984277</v>
      </c>
      <c r="G119">
        <v>-10.605703999999999</v>
      </c>
      <c r="H119">
        <f t="shared" si="4"/>
        <v>2.1734224946636762</v>
      </c>
      <c r="I119" t="s">
        <v>1</v>
      </c>
      <c r="J119" t="s">
        <v>640</v>
      </c>
      <c r="K119" t="s">
        <v>200</v>
      </c>
    </row>
    <row r="120" spans="1:11" hidden="1" x14ac:dyDescent="0.25">
      <c r="A120" t="s">
        <v>224</v>
      </c>
      <c r="B120">
        <v>7.375</v>
      </c>
      <c r="C120">
        <v>4.976877</v>
      </c>
      <c r="D120">
        <v>0.118176</v>
      </c>
      <c r="E120">
        <v>13.351414</v>
      </c>
      <c r="F120">
        <v>1715.3454999999999</v>
      </c>
      <c r="G120">
        <v>-11.246528</v>
      </c>
      <c r="H120">
        <f t="shared" si="4"/>
        <v>2.0363874009416061</v>
      </c>
      <c r="I120" t="s">
        <v>1</v>
      </c>
      <c r="J120" t="s">
        <v>640</v>
      </c>
      <c r="K120" t="s">
        <v>200</v>
      </c>
    </row>
    <row r="121" spans="1:11" hidden="1" x14ac:dyDescent="0.25">
      <c r="A121" t="s">
        <v>285</v>
      </c>
      <c r="B121">
        <v>7.5</v>
      </c>
      <c r="C121">
        <v>6.6644430000000003</v>
      </c>
      <c r="D121">
        <v>0.14735599999999999</v>
      </c>
      <c r="E121">
        <v>14.897512000000001</v>
      </c>
      <c r="F121">
        <v>1590.1571670000001</v>
      </c>
      <c r="G121">
        <v>-17.477778000000001</v>
      </c>
      <c r="H121">
        <f t="shared" si="4"/>
        <v>1.3554002961514044</v>
      </c>
      <c r="I121" t="s">
        <v>1</v>
      </c>
      <c r="J121" t="s">
        <v>640</v>
      </c>
      <c r="K121" t="s">
        <v>88</v>
      </c>
    </row>
    <row r="122" spans="1:11" hidden="1" x14ac:dyDescent="0.25">
      <c r="A122" t="s">
        <v>320</v>
      </c>
      <c r="B122">
        <v>7.6938779999999998</v>
      </c>
      <c r="C122">
        <v>4.9066409999999996</v>
      </c>
      <c r="D122">
        <v>0.122991</v>
      </c>
      <c r="E122">
        <v>13.374533</v>
      </c>
      <c r="F122">
        <v>1615.6348370000001</v>
      </c>
      <c r="G122">
        <v>-4.4331529999999999</v>
      </c>
      <c r="H122">
        <f t="shared" si="4"/>
        <v>4.8742647599589093</v>
      </c>
      <c r="I122" t="s">
        <v>1</v>
      </c>
      <c r="J122" t="s">
        <v>640</v>
      </c>
      <c r="K122" t="s">
        <v>310</v>
      </c>
    </row>
    <row r="123" spans="1:11" hidden="1" x14ac:dyDescent="0.25">
      <c r="A123" t="s">
        <v>329</v>
      </c>
      <c r="B123">
        <v>7.4230770000000001</v>
      </c>
      <c r="C123">
        <v>5.3327</v>
      </c>
      <c r="D123">
        <v>0.126337</v>
      </c>
      <c r="E123">
        <v>13.357882</v>
      </c>
      <c r="F123">
        <v>1576.2706920000001</v>
      </c>
      <c r="G123">
        <v>-6.1952660000000002</v>
      </c>
      <c r="H123">
        <f t="shared" si="4"/>
        <v>3.3986656753389348</v>
      </c>
      <c r="I123" t="s">
        <v>1</v>
      </c>
      <c r="J123" t="s">
        <v>640</v>
      </c>
      <c r="K123" t="s">
        <v>310</v>
      </c>
    </row>
    <row r="124" spans="1:11" hidden="1" x14ac:dyDescent="0.25">
      <c r="A124" t="s">
        <v>344</v>
      </c>
      <c r="B124">
        <v>7.1860470000000003</v>
      </c>
      <c r="C124">
        <v>3.6293980000000001</v>
      </c>
      <c r="D124">
        <v>0.12989899999999999</v>
      </c>
      <c r="E124">
        <v>12.320119999999999</v>
      </c>
      <c r="F124">
        <v>1758.0225350000001</v>
      </c>
      <c r="G124">
        <v>-5.5251489999999999</v>
      </c>
      <c r="H124">
        <f t="shared" si="4"/>
        <v>3.9200840726474895</v>
      </c>
      <c r="I124" t="s">
        <v>1</v>
      </c>
      <c r="J124" t="s">
        <v>640</v>
      </c>
      <c r="K124" t="s">
        <v>346</v>
      </c>
    </row>
    <row r="125" spans="1:11" hidden="1" x14ac:dyDescent="0.25">
      <c r="A125" t="s">
        <v>344</v>
      </c>
      <c r="B125">
        <v>7.1860470000000003</v>
      </c>
      <c r="C125">
        <v>3.6293980000000001</v>
      </c>
      <c r="D125">
        <v>0.12989899999999999</v>
      </c>
      <c r="E125">
        <v>12.320119999999999</v>
      </c>
      <c r="F125">
        <v>1758.0225350000001</v>
      </c>
      <c r="G125">
        <v>-5.5251489999999999</v>
      </c>
      <c r="H125">
        <f t="shared" si="4"/>
        <v>3.9200840726474895</v>
      </c>
      <c r="I125" t="s">
        <v>347</v>
      </c>
      <c r="J125" t="s">
        <v>640</v>
      </c>
      <c r="K125" t="s">
        <v>346</v>
      </c>
    </row>
    <row r="126" spans="1:11" hidden="1" x14ac:dyDescent="0.25">
      <c r="A126" t="s">
        <v>259</v>
      </c>
      <c r="B126">
        <v>7</v>
      </c>
      <c r="C126">
        <v>6.495628</v>
      </c>
      <c r="D126">
        <v>0.14247699999999999</v>
      </c>
      <c r="E126">
        <v>14.697982</v>
      </c>
      <c r="F126">
        <v>1799.393</v>
      </c>
      <c r="G126">
        <v>-19.570247999999999</v>
      </c>
      <c r="H126">
        <f t="shared" si="4"/>
        <v>1.3514108725104557</v>
      </c>
      <c r="I126" t="s">
        <v>1</v>
      </c>
      <c r="J126" t="s">
        <v>669</v>
      </c>
      <c r="K126" t="s">
        <v>261</v>
      </c>
    </row>
    <row r="127" spans="1:11" hidden="1" x14ac:dyDescent="0.25">
      <c r="A127" t="s">
        <v>266</v>
      </c>
      <c r="B127">
        <v>6.6666670000000003</v>
      </c>
      <c r="C127">
        <v>6.6499579999999998</v>
      </c>
      <c r="D127">
        <v>0.14135300000000001</v>
      </c>
      <c r="E127">
        <v>14.897512000000001</v>
      </c>
      <c r="F127">
        <v>1727.2204999999999</v>
      </c>
      <c r="G127">
        <v>-21.533332999999999</v>
      </c>
      <c r="H127">
        <f t="shared" si="4"/>
        <v>1.1949514794294038</v>
      </c>
      <c r="I127" t="s">
        <v>1</v>
      </c>
      <c r="J127" t="s">
        <v>669</v>
      </c>
      <c r="K127" t="s">
        <v>261</v>
      </c>
    </row>
    <row r="128" spans="1:11" hidden="1" x14ac:dyDescent="0.25">
      <c r="A128" t="s">
        <v>259</v>
      </c>
      <c r="B128">
        <v>7</v>
      </c>
      <c r="C128">
        <v>6.495628</v>
      </c>
      <c r="D128">
        <v>0.14247699999999999</v>
      </c>
      <c r="E128">
        <v>14.697982</v>
      </c>
      <c r="F128">
        <v>1799.393</v>
      </c>
      <c r="G128">
        <v>-19.570247999999999</v>
      </c>
      <c r="H128">
        <f t="shared" si="4"/>
        <v>1.3514108725104557</v>
      </c>
      <c r="I128" t="s">
        <v>82</v>
      </c>
      <c r="J128" t="s">
        <v>670</v>
      </c>
      <c r="K128" t="s">
        <v>261</v>
      </c>
    </row>
    <row r="129" spans="1:11" hidden="1" x14ac:dyDescent="0.25">
      <c r="A129" t="s">
        <v>266</v>
      </c>
      <c r="B129">
        <v>6.6666670000000003</v>
      </c>
      <c r="C129">
        <v>6.6499579999999998</v>
      </c>
      <c r="D129">
        <v>0.14135300000000001</v>
      </c>
      <c r="E129">
        <v>14.897512000000001</v>
      </c>
      <c r="F129">
        <v>1727.2204999999999</v>
      </c>
      <c r="G129">
        <v>-21.533332999999999</v>
      </c>
      <c r="H129">
        <f t="shared" si="4"/>
        <v>1.1949514794294038</v>
      </c>
      <c r="I129" t="s">
        <v>82</v>
      </c>
      <c r="J129" t="s">
        <v>670</v>
      </c>
      <c r="K129" t="s">
        <v>261</v>
      </c>
    </row>
    <row r="130" spans="1:11" hidden="1" x14ac:dyDescent="0.25">
      <c r="A130" t="s">
        <v>118</v>
      </c>
      <c r="B130">
        <v>7.4057969999999997</v>
      </c>
      <c r="C130">
        <v>6.4694279999999997</v>
      </c>
      <c r="D130">
        <v>0.14765400000000001</v>
      </c>
      <c r="E130">
        <v>15.909549999999999</v>
      </c>
      <c r="F130">
        <v>1743.6929709999999</v>
      </c>
      <c r="G130">
        <v>-14.249107</v>
      </c>
      <c r="H130">
        <f t="shared" ref="H130:H147" si="5">(F130*E130)/(1000*ABS(G130))</f>
        <v>1.946884847364333</v>
      </c>
      <c r="I130" t="s">
        <v>1</v>
      </c>
      <c r="J130" t="s">
        <v>650</v>
      </c>
      <c r="K130" t="s">
        <v>36</v>
      </c>
    </row>
    <row r="131" spans="1:11" hidden="1" x14ac:dyDescent="0.25">
      <c r="A131" t="s">
        <v>119</v>
      </c>
      <c r="B131">
        <v>7.3098590000000003</v>
      </c>
      <c r="C131">
        <v>6.6382779999999997</v>
      </c>
      <c r="D131">
        <v>0.150229</v>
      </c>
      <c r="E131">
        <v>15.822348</v>
      </c>
      <c r="F131">
        <v>1749.3072540000001</v>
      </c>
      <c r="G131">
        <v>-15.215235</v>
      </c>
      <c r="H131">
        <f t="shared" si="5"/>
        <v>1.8191075019026912</v>
      </c>
      <c r="I131" t="s">
        <v>1</v>
      </c>
      <c r="J131" t="s">
        <v>650</v>
      </c>
      <c r="K131" t="s">
        <v>36</v>
      </c>
    </row>
    <row r="132" spans="1:11" hidden="1" x14ac:dyDescent="0.25">
      <c r="A132" t="s">
        <v>120</v>
      </c>
      <c r="B132">
        <v>7.2191780000000003</v>
      </c>
      <c r="C132">
        <v>6.7940189999999996</v>
      </c>
      <c r="D132">
        <v>0.15262300000000001</v>
      </c>
      <c r="E132">
        <v>15.717791999999999</v>
      </c>
      <c r="F132">
        <v>1754.613904</v>
      </c>
      <c r="G132">
        <v>-16.055544999999999</v>
      </c>
      <c r="H132">
        <f t="shared" si="5"/>
        <v>1.717702910949455</v>
      </c>
      <c r="I132" t="s">
        <v>1</v>
      </c>
      <c r="J132" t="s">
        <v>650</v>
      </c>
      <c r="K132" t="s">
        <v>36</v>
      </c>
    </row>
    <row r="133" spans="1:11" hidden="1" x14ac:dyDescent="0.25">
      <c r="A133" t="s">
        <v>121</v>
      </c>
      <c r="B133">
        <v>7.1333330000000004</v>
      </c>
      <c r="C133">
        <v>6.9382339999999996</v>
      </c>
      <c r="D133">
        <v>0.15485499999999999</v>
      </c>
      <c r="E133">
        <v>15.600201</v>
      </c>
      <c r="F133">
        <v>1759.6375330000001</v>
      </c>
      <c r="G133">
        <v>-16.785778000000001</v>
      </c>
      <c r="H133">
        <f t="shared" si="5"/>
        <v>1.6353545961315663</v>
      </c>
      <c r="I133" t="s">
        <v>1</v>
      </c>
      <c r="J133" t="s">
        <v>650</v>
      </c>
      <c r="K133" t="s">
        <v>36</v>
      </c>
    </row>
    <row r="134" spans="1:11" hidden="1" x14ac:dyDescent="0.25">
      <c r="A134" t="s">
        <v>32</v>
      </c>
      <c r="B134">
        <v>8.2727269999999997</v>
      </c>
      <c r="C134">
        <v>3.9462760000000001</v>
      </c>
      <c r="D134">
        <v>0.11065800000000001</v>
      </c>
      <c r="E134">
        <v>14.697982</v>
      </c>
      <c r="F134">
        <v>1692.9602729999999</v>
      </c>
      <c r="G134">
        <v>-1.923967</v>
      </c>
      <c r="H134">
        <f t="shared" si="5"/>
        <v>12.933225787796301</v>
      </c>
      <c r="I134" t="s">
        <v>618</v>
      </c>
      <c r="J134" s="1" t="s">
        <v>721</v>
      </c>
      <c r="K134" t="s">
        <v>617</v>
      </c>
    </row>
    <row r="135" spans="1:11" hidden="1" x14ac:dyDescent="0.25">
      <c r="A135" t="s">
        <v>451</v>
      </c>
      <c r="B135">
        <v>7.4</v>
      </c>
      <c r="C135">
        <v>6.1917559999999998</v>
      </c>
      <c r="D135">
        <v>0.14150599999999999</v>
      </c>
      <c r="E135">
        <v>13.381607000000001</v>
      </c>
      <c r="F135">
        <v>1886</v>
      </c>
      <c r="G135">
        <v>-16.352</v>
      </c>
      <c r="H135">
        <f t="shared" si="5"/>
        <v>1.5434020793786694</v>
      </c>
      <c r="I135" t="s">
        <v>82</v>
      </c>
      <c r="J135" t="s">
        <v>693</v>
      </c>
      <c r="K135" t="s">
        <v>261</v>
      </c>
    </row>
    <row r="136" spans="1:11" hidden="1" x14ac:dyDescent="0.25">
      <c r="A136" t="s">
        <v>147</v>
      </c>
      <c r="B136">
        <v>6.8461540000000003</v>
      </c>
      <c r="C136">
        <v>11.153017999999999</v>
      </c>
      <c r="D136">
        <v>0.205458</v>
      </c>
      <c r="E136">
        <v>16.006343000000001</v>
      </c>
      <c r="F136">
        <v>1662.683538</v>
      </c>
      <c r="G136">
        <v>-18.840236999999998</v>
      </c>
      <c r="H136">
        <f t="shared" si="5"/>
        <v>1.4125874854802272</v>
      </c>
      <c r="I136" t="s">
        <v>1</v>
      </c>
      <c r="J136" t="s">
        <v>654</v>
      </c>
      <c r="K136" t="s">
        <v>146</v>
      </c>
    </row>
    <row r="137" spans="1:11" hidden="1" x14ac:dyDescent="0.25">
      <c r="A137" t="s">
        <v>451</v>
      </c>
      <c r="B137">
        <v>7.4</v>
      </c>
      <c r="C137">
        <v>6.1917559999999998</v>
      </c>
      <c r="D137">
        <v>0.14150599999999999</v>
      </c>
      <c r="E137">
        <v>13.381607000000001</v>
      </c>
      <c r="F137">
        <v>1886</v>
      </c>
      <c r="G137">
        <v>-16.352</v>
      </c>
      <c r="H137">
        <f t="shared" si="5"/>
        <v>1.5434020793786694</v>
      </c>
      <c r="I137" t="s">
        <v>1</v>
      </c>
      <c r="J137" t="s">
        <v>692</v>
      </c>
      <c r="K137" t="s">
        <v>261</v>
      </c>
    </row>
    <row r="138" spans="1:11" hidden="1" x14ac:dyDescent="0.25">
      <c r="A138" t="s">
        <v>344</v>
      </c>
      <c r="B138">
        <v>7.1860470000000003</v>
      </c>
      <c r="C138">
        <v>3.6293980000000001</v>
      </c>
      <c r="D138">
        <v>0.12989899999999999</v>
      </c>
      <c r="E138">
        <v>12.320119999999999</v>
      </c>
      <c r="F138">
        <v>1758.0225350000001</v>
      </c>
      <c r="G138">
        <v>-5.5251489999999999</v>
      </c>
      <c r="H138">
        <f t="shared" si="5"/>
        <v>3.9200840726474895</v>
      </c>
      <c r="I138" t="s">
        <v>348</v>
      </c>
      <c r="J138" t="s">
        <v>677</v>
      </c>
      <c r="K138" t="s">
        <v>346</v>
      </c>
    </row>
    <row r="139" spans="1:11" hidden="1" x14ac:dyDescent="0.25">
      <c r="A139" t="s">
        <v>396</v>
      </c>
      <c r="B139">
        <v>8</v>
      </c>
      <c r="C139">
        <v>0.92408100000000004</v>
      </c>
      <c r="D139">
        <v>0.13836200000000001</v>
      </c>
      <c r="E139">
        <v>13.381607000000001</v>
      </c>
      <c r="F139">
        <v>1801.2</v>
      </c>
      <c r="G139">
        <v>-4.1920000000000002</v>
      </c>
      <c r="H139">
        <f t="shared" si="5"/>
        <v>5.7497496489503819</v>
      </c>
      <c r="I139" t="s">
        <v>402</v>
      </c>
      <c r="J139" t="s">
        <v>677</v>
      </c>
      <c r="K139" t="s">
        <v>401</v>
      </c>
    </row>
    <row r="140" spans="1:11" hidden="1" x14ac:dyDescent="0.25">
      <c r="A140" t="s">
        <v>396</v>
      </c>
      <c r="B140">
        <v>8</v>
      </c>
      <c r="C140">
        <v>0.92408100000000004</v>
      </c>
      <c r="D140">
        <v>0.13836200000000001</v>
      </c>
      <c r="E140">
        <v>13.381607000000001</v>
      </c>
      <c r="F140">
        <v>1801.2</v>
      </c>
      <c r="G140">
        <v>-4.1920000000000002</v>
      </c>
      <c r="H140">
        <f t="shared" si="5"/>
        <v>5.7497496489503819</v>
      </c>
      <c r="I140" t="s">
        <v>403</v>
      </c>
      <c r="J140" t="s">
        <v>677</v>
      </c>
      <c r="K140" t="s">
        <v>401</v>
      </c>
    </row>
    <row r="141" spans="1:11" hidden="1" x14ac:dyDescent="0.25">
      <c r="A141" t="s">
        <v>117</v>
      </c>
      <c r="B141">
        <v>7.5074630000000004</v>
      </c>
      <c r="C141">
        <v>6.2855489999999996</v>
      </c>
      <c r="D141">
        <v>0.144876</v>
      </c>
      <c r="E141">
        <v>15.973577000000001</v>
      </c>
      <c r="F141">
        <v>1737.7435069999999</v>
      </c>
      <c r="G141">
        <v>-13.138783999999999</v>
      </c>
      <c r="H141">
        <f t="shared" si="5"/>
        <v>2.1126749412513774</v>
      </c>
      <c r="I141" t="s">
        <v>1</v>
      </c>
      <c r="J141" t="s">
        <v>723</v>
      </c>
      <c r="K141" t="s">
        <v>36</v>
      </c>
    </row>
    <row r="142" spans="1:11" hidden="1" x14ac:dyDescent="0.25">
      <c r="A142" t="s">
        <v>71</v>
      </c>
      <c r="B142">
        <v>7.8333329999999997</v>
      </c>
      <c r="C142">
        <v>4.8841400000000004</v>
      </c>
      <c r="D142">
        <v>0.11908199999999999</v>
      </c>
      <c r="E142">
        <v>14.897512000000001</v>
      </c>
      <c r="F142">
        <v>1629.6571670000001</v>
      </c>
      <c r="G142">
        <v>-5.4888890000000004</v>
      </c>
      <c r="H142">
        <f t="shared" si="5"/>
        <v>4.4230876596827713</v>
      </c>
      <c r="I142" t="s">
        <v>87</v>
      </c>
      <c r="J142" t="s">
        <v>653</v>
      </c>
      <c r="K142" t="s">
        <v>86</v>
      </c>
    </row>
    <row r="143" spans="1:11" hidden="1" x14ac:dyDescent="0.25">
      <c r="A143" t="s">
        <v>115</v>
      </c>
      <c r="B143">
        <v>7.7301589999999996</v>
      </c>
      <c r="C143">
        <v>5.8626490000000002</v>
      </c>
      <c r="D143">
        <v>0.138595</v>
      </c>
      <c r="E143">
        <v>15.996164</v>
      </c>
      <c r="F143">
        <v>1724.7113489999999</v>
      </c>
      <c r="G143">
        <v>-10.395566000000001</v>
      </c>
      <c r="H143">
        <f t="shared" si="5"/>
        <v>2.6538974011867396</v>
      </c>
      <c r="I143" t="s">
        <v>1</v>
      </c>
      <c r="J143" t="s">
        <v>653</v>
      </c>
      <c r="K143" t="s">
        <v>36</v>
      </c>
    </row>
    <row r="144" spans="1:11" hidden="1" x14ac:dyDescent="0.25">
      <c r="A144" t="s">
        <v>116</v>
      </c>
      <c r="B144">
        <v>7.6153849999999998</v>
      </c>
      <c r="C144">
        <v>6.0842770000000002</v>
      </c>
      <c r="D144">
        <v>0.14186699999999999</v>
      </c>
      <c r="E144">
        <v>16.006343000000001</v>
      </c>
      <c r="F144">
        <v>1731.427923</v>
      </c>
      <c r="G144">
        <v>-11.862722</v>
      </c>
      <c r="H144">
        <f t="shared" si="5"/>
        <v>2.3362116397329036</v>
      </c>
      <c r="I144" t="s">
        <v>1</v>
      </c>
      <c r="J144" t="s">
        <v>653</v>
      </c>
      <c r="K144" t="s">
        <v>36</v>
      </c>
    </row>
    <row r="145" spans="1:20" hidden="1" x14ac:dyDescent="0.25">
      <c r="A145" t="s">
        <v>133</v>
      </c>
      <c r="B145">
        <v>7.9508200000000002</v>
      </c>
      <c r="C145">
        <v>3.8322609999999999</v>
      </c>
      <c r="D145">
        <v>0.119801</v>
      </c>
      <c r="E145">
        <v>15.925094</v>
      </c>
      <c r="F145">
        <v>1741.1609020000001</v>
      </c>
      <c r="G145">
        <v>-4.4181670000000004</v>
      </c>
      <c r="H145">
        <f t="shared" si="5"/>
        <v>6.2759400071284732</v>
      </c>
      <c r="I145" t="s">
        <v>1</v>
      </c>
      <c r="J145" t="s">
        <v>653</v>
      </c>
      <c r="K145" t="s">
        <v>37</v>
      </c>
    </row>
    <row r="146" spans="1:20" hidden="1" x14ac:dyDescent="0.25">
      <c r="A146" t="s">
        <v>134</v>
      </c>
      <c r="B146">
        <v>7.8571429999999998</v>
      </c>
      <c r="C146">
        <v>3.7803810000000002</v>
      </c>
      <c r="D146">
        <v>0.120655</v>
      </c>
      <c r="E146">
        <v>15.996164</v>
      </c>
      <c r="F146">
        <v>1755.1875399999999</v>
      </c>
      <c r="G146">
        <v>-5.034014</v>
      </c>
      <c r="H146">
        <f t="shared" si="5"/>
        <v>5.5773122086264673</v>
      </c>
      <c r="I146" t="s">
        <v>1</v>
      </c>
      <c r="J146" t="s">
        <v>653</v>
      </c>
      <c r="K146" t="s">
        <v>37</v>
      </c>
    </row>
    <row r="147" spans="1:20" hidden="1" x14ac:dyDescent="0.25">
      <c r="A147" t="s">
        <v>135</v>
      </c>
      <c r="B147">
        <v>7.7692310000000004</v>
      </c>
      <c r="C147">
        <v>3.7310370000000002</v>
      </c>
      <c r="D147">
        <v>0.121451</v>
      </c>
      <c r="E147">
        <v>16.006343000000001</v>
      </c>
      <c r="F147">
        <v>1768.3510000000001</v>
      </c>
      <c r="G147">
        <v>-5.5668639999999998</v>
      </c>
      <c r="H147">
        <f t="shared" si="5"/>
        <v>5.0845202344431275</v>
      </c>
      <c r="I147" t="s">
        <v>1</v>
      </c>
      <c r="J147" t="s">
        <v>653</v>
      </c>
      <c r="K147" t="s">
        <v>37</v>
      </c>
    </row>
    <row r="152" spans="1:20" x14ac:dyDescent="0.25">
      <c r="M152" s="16" t="s">
        <v>502</v>
      </c>
      <c r="N152" s="19">
        <v>8.5</v>
      </c>
      <c r="O152" s="17">
        <v>0.79227700000000001</v>
      </c>
      <c r="P152" s="17">
        <v>0.14555899999999999</v>
      </c>
      <c r="Q152" s="18">
        <v>12.967074999999999</v>
      </c>
      <c r="R152" s="20">
        <v>1660.405</v>
      </c>
      <c r="S152" s="19">
        <v>4.6687500000000002</v>
      </c>
      <c r="T152" s="19">
        <f t="shared" ref="T152:T183" si="6">(R152*Q152)/(1000*ABS(S152))</f>
        <v>4.61164041025435</v>
      </c>
    </row>
    <row r="153" spans="1:20" x14ac:dyDescent="0.25">
      <c r="M153" s="16" t="s">
        <v>508</v>
      </c>
      <c r="N153" s="19">
        <v>8</v>
      </c>
      <c r="O153" s="17">
        <v>0.84057400000000004</v>
      </c>
      <c r="P153" s="17">
        <v>0.12889600000000001</v>
      </c>
      <c r="Q153" s="18">
        <v>12.885966</v>
      </c>
      <c r="R153" s="20">
        <v>1798.088571</v>
      </c>
      <c r="S153" s="19">
        <v>2.6122450000000002</v>
      </c>
      <c r="T153" s="19">
        <f t="shared" si="6"/>
        <v>8.8698066953500074</v>
      </c>
    </row>
    <row r="154" spans="1:20" x14ac:dyDescent="0.25">
      <c r="M154" s="16" t="s">
        <v>505</v>
      </c>
      <c r="N154" s="19">
        <v>8.25</v>
      </c>
      <c r="O154" s="17">
        <v>0.86188100000000001</v>
      </c>
      <c r="P154" s="17">
        <v>0.14916399999999999</v>
      </c>
      <c r="Q154" s="18">
        <v>12.967074999999999</v>
      </c>
      <c r="R154" s="20">
        <v>1706.53</v>
      </c>
      <c r="S154" s="19">
        <v>4.5374999999999996</v>
      </c>
      <c r="T154" s="19">
        <f t="shared" si="6"/>
        <v>4.8768490357575756</v>
      </c>
    </row>
    <row r="155" spans="1:20" x14ac:dyDescent="0.25">
      <c r="M155" s="16" t="s">
        <v>506</v>
      </c>
      <c r="N155" s="19">
        <v>8.4</v>
      </c>
      <c r="O155" s="17">
        <v>0.889177</v>
      </c>
      <c r="P155" s="17">
        <v>0.141845</v>
      </c>
      <c r="Q155" s="18">
        <v>13.381607000000001</v>
      </c>
      <c r="R155" s="20">
        <v>1719.124</v>
      </c>
      <c r="S155" s="19">
        <v>2.7360000000000002</v>
      </c>
      <c r="T155" s="19">
        <f t="shared" si="6"/>
        <v>8.4081292954195916</v>
      </c>
    </row>
    <row r="156" spans="1:20" x14ac:dyDescent="0.25">
      <c r="M156" s="16" t="s">
        <v>504</v>
      </c>
      <c r="N156" s="19">
        <v>8.625</v>
      </c>
      <c r="O156" s="17">
        <v>0.96895799999999999</v>
      </c>
      <c r="P156" s="17">
        <v>0.13656499999999999</v>
      </c>
      <c r="Q156" s="18">
        <v>12.967074999999999</v>
      </c>
      <c r="R156" s="20">
        <v>1732.655</v>
      </c>
      <c r="S156" s="19">
        <v>3.3</v>
      </c>
      <c r="T156" s="19">
        <f t="shared" si="6"/>
        <v>6.8083234345833326</v>
      </c>
    </row>
    <row r="157" spans="1:20" x14ac:dyDescent="0.25">
      <c r="M157" s="16" t="s">
        <v>385</v>
      </c>
      <c r="N157" s="19">
        <v>7.3333329999999997</v>
      </c>
      <c r="O157" s="17">
        <v>1.067849</v>
      </c>
      <c r="P157" s="17">
        <v>0.155635</v>
      </c>
      <c r="Q157" s="18">
        <v>14.897512000000001</v>
      </c>
      <c r="R157" s="20">
        <v>1702.866667</v>
      </c>
      <c r="S157" s="19">
        <v>-8.3666669999999996</v>
      </c>
      <c r="T157" s="19">
        <f t="shared" si="6"/>
        <v>3.032088716574056</v>
      </c>
    </row>
    <row r="158" spans="1:20" x14ac:dyDescent="0.25">
      <c r="M158" s="16" t="s">
        <v>423</v>
      </c>
      <c r="N158" s="19">
        <v>7.5</v>
      </c>
      <c r="O158" s="17">
        <v>1.7912619999999999</v>
      </c>
      <c r="P158" s="17">
        <v>0.13609599999999999</v>
      </c>
      <c r="Q158" s="18">
        <v>14.897512000000001</v>
      </c>
      <c r="R158" s="20">
        <v>1864.833333</v>
      </c>
      <c r="S158" s="19">
        <v>-7.5555560000000002</v>
      </c>
      <c r="T158" s="19">
        <f t="shared" si="6"/>
        <v>3.6769467338164783</v>
      </c>
    </row>
    <row r="159" spans="1:20" x14ac:dyDescent="0.25">
      <c r="M159" s="16" t="s">
        <v>302</v>
      </c>
      <c r="N159" s="19">
        <v>8.0943400000000008</v>
      </c>
      <c r="O159" s="17">
        <v>3.3575279999999998</v>
      </c>
      <c r="P159" s="17">
        <v>0.14373</v>
      </c>
      <c r="Q159" s="18">
        <v>14.432707000000001</v>
      </c>
      <c r="R159" s="20">
        <v>1674.6446980000001</v>
      </c>
      <c r="S159" s="19">
        <v>-0.55535800000000002</v>
      </c>
      <c r="T159" s="19">
        <f t="shared" si="6"/>
        <v>43.520857276454983</v>
      </c>
    </row>
    <row r="160" spans="1:20" x14ac:dyDescent="0.25">
      <c r="M160" s="16" t="s">
        <v>140</v>
      </c>
      <c r="N160" s="19">
        <v>7.4</v>
      </c>
      <c r="O160" s="17">
        <v>3.5162390000000001</v>
      </c>
      <c r="P160" s="17">
        <v>0.124737</v>
      </c>
      <c r="Q160" s="18">
        <v>15.600201</v>
      </c>
      <c r="R160" s="20">
        <v>1823.6375330000001</v>
      </c>
      <c r="S160" s="19">
        <v>-7.3280000000000003</v>
      </c>
      <c r="T160" s="19">
        <f t="shared" si="6"/>
        <v>3.8822478255928128</v>
      </c>
    </row>
    <row r="161" spans="13:20" x14ac:dyDescent="0.25">
      <c r="M161" s="16" t="s">
        <v>139</v>
      </c>
      <c r="N161" s="19">
        <v>7.4657530000000003</v>
      </c>
      <c r="O161" s="17">
        <v>3.5554399999999999</v>
      </c>
      <c r="P161" s="17">
        <v>0.124158</v>
      </c>
      <c r="Q161" s="18">
        <v>15.717791999999999</v>
      </c>
      <c r="R161" s="20">
        <v>1813.791986</v>
      </c>
      <c r="S161" s="19">
        <v>-7.0707449999999996</v>
      </c>
      <c r="T161" s="19">
        <f t="shared" si="6"/>
        <v>4.0319379594674833</v>
      </c>
    </row>
    <row r="162" spans="13:20" x14ac:dyDescent="0.25">
      <c r="M162" s="16" t="s">
        <v>138</v>
      </c>
      <c r="N162" s="19">
        <v>7.5352110000000003</v>
      </c>
      <c r="O162" s="17">
        <v>3.5963859999999999</v>
      </c>
      <c r="P162" s="17">
        <v>0.123544</v>
      </c>
      <c r="Q162" s="18">
        <v>15.822348</v>
      </c>
      <c r="R162" s="20">
        <v>1803.3917610000001</v>
      </c>
      <c r="S162" s="19">
        <v>-6.7724659999999997</v>
      </c>
      <c r="T162" s="19">
        <f t="shared" si="6"/>
        <v>4.2132204167396088</v>
      </c>
    </row>
    <row r="163" spans="13:20" x14ac:dyDescent="0.25">
      <c r="M163" s="16" t="s">
        <v>344</v>
      </c>
      <c r="N163" s="19">
        <v>7.1860470000000003</v>
      </c>
      <c r="O163" s="17">
        <v>3.6293980000000001</v>
      </c>
      <c r="P163" s="17">
        <v>0.12989899999999999</v>
      </c>
      <c r="Q163" s="18">
        <v>12.320119999999999</v>
      </c>
      <c r="R163" s="20">
        <v>1758.0225350000001</v>
      </c>
      <c r="S163" s="19">
        <v>-5.5251489999999999</v>
      </c>
      <c r="T163" s="19">
        <f t="shared" si="6"/>
        <v>3.9200840726474895</v>
      </c>
    </row>
    <row r="164" spans="13:20" x14ac:dyDescent="0.25">
      <c r="M164" s="16" t="s">
        <v>137</v>
      </c>
      <c r="N164" s="19">
        <v>7.6086960000000001</v>
      </c>
      <c r="O164" s="17">
        <v>3.639205</v>
      </c>
      <c r="P164" s="17">
        <v>0.12289</v>
      </c>
      <c r="Q164" s="18">
        <v>15.909549999999999</v>
      </c>
      <c r="R164" s="20">
        <v>1792.3886230000001</v>
      </c>
      <c r="S164" s="19">
        <v>-6.4272210000000003</v>
      </c>
      <c r="T164" s="19">
        <f t="shared" si="6"/>
        <v>4.4367692377544889</v>
      </c>
    </row>
    <row r="165" spans="13:20" x14ac:dyDescent="0.25">
      <c r="M165" s="16" t="s">
        <v>136</v>
      </c>
      <c r="N165" s="19">
        <v>7.6865670000000001</v>
      </c>
      <c r="O165" s="17">
        <v>3.6840359999999999</v>
      </c>
      <c r="P165" s="17">
        <v>0.122194</v>
      </c>
      <c r="Q165" s="18">
        <v>15.973577000000001</v>
      </c>
      <c r="R165" s="20">
        <v>1780.728582</v>
      </c>
      <c r="S165" s="19">
        <v>-6.0280690000000003</v>
      </c>
      <c r="T165" s="19">
        <f t="shared" si="6"/>
        <v>4.7186926892638112</v>
      </c>
    </row>
    <row r="166" spans="13:20" x14ac:dyDescent="0.25">
      <c r="M166" s="16" t="s">
        <v>303</v>
      </c>
      <c r="N166" s="19">
        <v>7.9090910000000001</v>
      </c>
      <c r="O166" s="17">
        <v>3.8643019999999999</v>
      </c>
      <c r="P166" s="17">
        <v>0.14336499999999999</v>
      </c>
      <c r="Q166" s="18">
        <v>14.697982</v>
      </c>
      <c r="R166" s="20">
        <v>1647.687545</v>
      </c>
      <c r="S166" s="19">
        <v>-2.3669419999999999</v>
      </c>
      <c r="T166" s="19">
        <f t="shared" si="6"/>
        <v>10.231633000738585</v>
      </c>
    </row>
    <row r="167" spans="13:20" x14ac:dyDescent="0.25">
      <c r="M167" s="16" t="s">
        <v>132</v>
      </c>
      <c r="N167" s="19">
        <v>8.0508469999999992</v>
      </c>
      <c r="O167" s="17">
        <v>3.886895</v>
      </c>
      <c r="P167" s="17">
        <v>0.118883</v>
      </c>
      <c r="Q167" s="18">
        <v>15.762677999999999</v>
      </c>
      <c r="R167" s="20">
        <v>1726.183305</v>
      </c>
      <c r="S167" s="19">
        <v>-3.705832</v>
      </c>
      <c r="T167" s="19">
        <f t="shared" si="6"/>
        <v>7.3422841633648774</v>
      </c>
    </row>
    <row r="168" spans="13:20" x14ac:dyDescent="0.25">
      <c r="M168" s="16" t="s">
        <v>32</v>
      </c>
      <c r="N168" s="19">
        <v>8.2727269999999997</v>
      </c>
      <c r="O168" s="17">
        <v>3.9462760000000001</v>
      </c>
      <c r="P168" s="17">
        <v>0.11065800000000001</v>
      </c>
      <c r="Q168" s="18">
        <v>14.697982</v>
      </c>
      <c r="R168" s="20">
        <v>1692.9602729999999</v>
      </c>
      <c r="S168" s="19">
        <v>-1.923967</v>
      </c>
      <c r="T168" s="19">
        <f t="shared" si="6"/>
        <v>12.933225787796301</v>
      </c>
    </row>
    <row r="169" spans="13:20" x14ac:dyDescent="0.25">
      <c r="M169" s="16" t="s">
        <v>307</v>
      </c>
      <c r="N169" s="19">
        <v>7.9206349999999999</v>
      </c>
      <c r="O169" s="17">
        <v>4.3014900000000003</v>
      </c>
      <c r="P169" s="17">
        <v>0.144007</v>
      </c>
      <c r="Q169" s="18">
        <v>14.7361</v>
      </c>
      <c r="R169" s="20">
        <v>1590.648952</v>
      </c>
      <c r="S169" s="19">
        <v>-2.5739480000000001</v>
      </c>
      <c r="T169" s="19">
        <f t="shared" si="6"/>
        <v>9.1066183239005589</v>
      </c>
    </row>
    <row r="170" spans="13:20" x14ac:dyDescent="0.25">
      <c r="M170" s="16" t="s">
        <v>306</v>
      </c>
      <c r="N170" s="19">
        <v>7.6825400000000004</v>
      </c>
      <c r="O170" s="17">
        <v>4.3199339999999999</v>
      </c>
      <c r="P170" s="17">
        <v>0.139234</v>
      </c>
      <c r="Q170" s="18">
        <v>14.7361</v>
      </c>
      <c r="R170" s="20">
        <v>1626.631492</v>
      </c>
      <c r="S170" s="19">
        <v>-3.8639459999999999</v>
      </c>
      <c r="T170" s="19">
        <f t="shared" si="6"/>
        <v>6.2035557249664466</v>
      </c>
    </row>
    <row r="171" spans="13:20" x14ac:dyDescent="0.25">
      <c r="M171" s="16" t="s">
        <v>215</v>
      </c>
      <c r="N171" s="19">
        <v>7.6666670000000003</v>
      </c>
      <c r="O171" s="17">
        <v>4.3734260000000003</v>
      </c>
      <c r="P171" s="17">
        <v>0.114084</v>
      </c>
      <c r="Q171" s="18">
        <v>13.14594</v>
      </c>
      <c r="R171" s="20">
        <v>1767.480333</v>
      </c>
      <c r="S171" s="19">
        <v>-9.1160490000000003</v>
      </c>
      <c r="T171" s="19">
        <f t="shared" si="6"/>
        <v>2.5488224568338778</v>
      </c>
    </row>
    <row r="172" spans="13:20" x14ac:dyDescent="0.25">
      <c r="M172" s="16" t="s">
        <v>304</v>
      </c>
      <c r="N172" s="19">
        <v>7.6551720000000003</v>
      </c>
      <c r="O172" s="17">
        <v>4.4664669999999997</v>
      </c>
      <c r="P172" s="17">
        <v>0.14286299999999999</v>
      </c>
      <c r="Q172" s="18">
        <v>14.871544999999999</v>
      </c>
      <c r="R172" s="20">
        <v>1610.7376549999999</v>
      </c>
      <c r="S172" s="19">
        <v>-4.6254460000000002</v>
      </c>
      <c r="T172" s="19">
        <f t="shared" si="6"/>
        <v>5.1787778993694822</v>
      </c>
    </row>
    <row r="173" spans="13:20" x14ac:dyDescent="0.25">
      <c r="M173" s="16" t="s">
        <v>53</v>
      </c>
      <c r="N173" s="19">
        <v>8</v>
      </c>
      <c r="O173" s="17">
        <v>4.5512059999999996</v>
      </c>
      <c r="P173" s="17">
        <v>0.11595900000000001</v>
      </c>
      <c r="Q173" s="18">
        <v>14.871544999999999</v>
      </c>
      <c r="R173" s="20">
        <v>1653.66869</v>
      </c>
      <c r="S173" s="19">
        <v>-4.2164089999999996</v>
      </c>
      <c r="T173" s="19">
        <f t="shared" si="6"/>
        <v>5.8325955424215374</v>
      </c>
    </row>
    <row r="174" spans="13:20" x14ac:dyDescent="0.25">
      <c r="M174" s="16" t="s">
        <v>141</v>
      </c>
      <c r="N174" s="19">
        <v>7.4285709999999998</v>
      </c>
      <c r="O174" s="17">
        <v>4.5518359999999998</v>
      </c>
      <c r="P174" s="17">
        <v>0.124998</v>
      </c>
      <c r="Q174" s="18">
        <v>16.179192</v>
      </c>
      <c r="R174" s="20">
        <v>1708.7061430000001</v>
      </c>
      <c r="S174" s="19">
        <v>-8.3102040000000006</v>
      </c>
      <c r="T174" s="19">
        <f t="shared" si="6"/>
        <v>3.326691469809461</v>
      </c>
    </row>
    <row r="175" spans="13:20" x14ac:dyDescent="0.25">
      <c r="M175" s="16" t="s">
        <v>93</v>
      </c>
      <c r="N175" s="19">
        <v>7.9333330000000002</v>
      </c>
      <c r="O175" s="17">
        <v>4.688682</v>
      </c>
      <c r="P175" s="17">
        <v>0.111507</v>
      </c>
      <c r="Q175" s="18">
        <v>13.483293</v>
      </c>
      <c r="R175" s="20">
        <v>1684.6844000000001</v>
      </c>
      <c r="S175" s="19">
        <v>-7.4737780000000003</v>
      </c>
      <c r="T175" s="19">
        <f t="shared" si="6"/>
        <v>3.0393053389770475</v>
      </c>
    </row>
    <row r="176" spans="13:20" x14ac:dyDescent="0.25">
      <c r="M176" s="16" t="s">
        <v>318</v>
      </c>
      <c r="N176" s="19">
        <v>7.7916670000000003</v>
      </c>
      <c r="O176" s="17">
        <v>4.7433899999999998</v>
      </c>
      <c r="P176" s="17">
        <v>0.12176099999999999</v>
      </c>
      <c r="Q176" s="18">
        <v>13.351414</v>
      </c>
      <c r="R176" s="20">
        <v>1629.849667</v>
      </c>
      <c r="S176" s="19">
        <v>-3.7361110000000002</v>
      </c>
      <c r="T176" s="19">
        <f t="shared" si="6"/>
        <v>5.8244515920108197</v>
      </c>
    </row>
    <row r="177" spans="13:20" x14ac:dyDescent="0.25">
      <c r="M177" s="16" t="s">
        <v>52</v>
      </c>
      <c r="N177" s="19">
        <v>7.6</v>
      </c>
      <c r="O177" s="17">
        <v>4.7610150000000004</v>
      </c>
      <c r="P177" s="17">
        <v>0.117016</v>
      </c>
      <c r="Q177" s="18">
        <v>14.316708999999999</v>
      </c>
      <c r="R177" s="20">
        <v>1705.27945</v>
      </c>
      <c r="S177" s="19">
        <v>-8.68</v>
      </c>
      <c r="T177" s="19">
        <f t="shared" si="6"/>
        <v>2.8126716185864109</v>
      </c>
    </row>
    <row r="178" spans="13:20" x14ac:dyDescent="0.25">
      <c r="M178" s="16" t="s">
        <v>64</v>
      </c>
      <c r="N178" s="19">
        <v>7.9230770000000001</v>
      </c>
      <c r="O178" s="17">
        <v>4.8619729999999999</v>
      </c>
      <c r="P178" s="17">
        <v>0.119218</v>
      </c>
      <c r="Q178" s="18">
        <v>14.233067999999999</v>
      </c>
      <c r="R178" s="20">
        <v>1665.712769</v>
      </c>
      <c r="S178" s="19">
        <v>-8.7384620000000002</v>
      </c>
      <c r="T178" s="19">
        <f t="shared" si="6"/>
        <v>2.7130864801661088</v>
      </c>
    </row>
    <row r="179" spans="13:20" x14ac:dyDescent="0.25">
      <c r="M179" s="16" t="s">
        <v>92</v>
      </c>
      <c r="N179" s="19">
        <v>7.7692310000000004</v>
      </c>
      <c r="O179" s="17">
        <v>4.8619729999999999</v>
      </c>
      <c r="P179" s="17">
        <v>0.115415</v>
      </c>
      <c r="Q179" s="18">
        <v>14.233067999999999</v>
      </c>
      <c r="R179" s="20">
        <v>1671.8666149999999</v>
      </c>
      <c r="S179" s="19">
        <v>-7.9715980000000002</v>
      </c>
      <c r="T179" s="19">
        <f t="shared" si="6"/>
        <v>2.9850716529138599</v>
      </c>
    </row>
    <row r="180" spans="13:20" x14ac:dyDescent="0.25">
      <c r="M180" s="16" t="s">
        <v>89</v>
      </c>
      <c r="N180" s="19">
        <v>7.4166670000000003</v>
      </c>
      <c r="O180" s="17">
        <v>4.8812150000000001</v>
      </c>
      <c r="P180" s="17">
        <v>0.12212199999999999</v>
      </c>
      <c r="Q180" s="18">
        <v>14.534967999999999</v>
      </c>
      <c r="R180" s="20">
        <v>1698.1888329999999</v>
      </c>
      <c r="S180" s="19">
        <v>-7.9416669999999998</v>
      </c>
      <c r="T180" s="19">
        <f t="shared" si="6"/>
        <v>3.1080527986897892</v>
      </c>
    </row>
    <row r="181" spans="13:20" x14ac:dyDescent="0.25">
      <c r="M181" s="16" t="s">
        <v>71</v>
      </c>
      <c r="N181" s="19">
        <v>7.8333329999999997</v>
      </c>
      <c r="O181" s="17">
        <v>4.8841400000000004</v>
      </c>
      <c r="P181" s="17">
        <v>0.11908199999999999</v>
      </c>
      <c r="Q181" s="18">
        <v>14.897512000000001</v>
      </c>
      <c r="R181" s="20">
        <v>1629.6571670000001</v>
      </c>
      <c r="S181" s="19">
        <v>-5.4888890000000004</v>
      </c>
      <c r="T181" s="19">
        <f t="shared" si="6"/>
        <v>4.4230876596827713</v>
      </c>
    </row>
    <row r="182" spans="13:20" x14ac:dyDescent="0.25">
      <c r="M182" s="16" t="s">
        <v>223</v>
      </c>
      <c r="N182" s="19">
        <v>7.4210529999999997</v>
      </c>
      <c r="O182" s="17">
        <v>4.886552</v>
      </c>
      <c r="P182" s="17">
        <v>0.11754000000000001</v>
      </c>
      <c r="Q182" s="18">
        <v>13.332803</v>
      </c>
      <c r="R182" s="20">
        <v>1723.5773160000001</v>
      </c>
      <c r="S182" s="19">
        <v>-10.934072</v>
      </c>
      <c r="T182" s="19">
        <f t="shared" si="6"/>
        <v>2.1016979593235483</v>
      </c>
    </row>
    <row r="183" spans="13:20" x14ac:dyDescent="0.25">
      <c r="M183" s="16" t="s">
        <v>15</v>
      </c>
      <c r="N183" s="19">
        <v>7.7741939999999996</v>
      </c>
      <c r="O183" s="17">
        <v>4.8964889999999999</v>
      </c>
      <c r="P183" s="17">
        <v>0.13930699999999999</v>
      </c>
      <c r="Q183" s="18">
        <v>15.601806</v>
      </c>
      <c r="R183" s="20">
        <v>1670.4746769999999</v>
      </c>
      <c r="S183" s="19">
        <v>-5.148803</v>
      </c>
      <c r="T183" s="19">
        <f t="shared" si="6"/>
        <v>5.0618409440925705</v>
      </c>
    </row>
    <row r="184" spans="13:20" x14ac:dyDescent="0.25">
      <c r="M184" s="16" t="s">
        <v>328</v>
      </c>
      <c r="N184" s="19">
        <v>8</v>
      </c>
      <c r="O184" s="17">
        <v>4.8970789999999997</v>
      </c>
      <c r="P184" s="17">
        <v>0.124809</v>
      </c>
      <c r="Q184" s="18">
        <v>12.976464</v>
      </c>
      <c r="R184" s="20">
        <v>1622.9905000000001</v>
      </c>
      <c r="S184" s="19">
        <v>-6.5222220000000002</v>
      </c>
      <c r="T184" s="19">
        <f t="shared" ref="T184:T215" si="7">(R184*Q184)/(1000*ABS(S184))</f>
        <v>3.2290648486960429</v>
      </c>
    </row>
    <row r="185" spans="13:20" x14ac:dyDescent="0.25">
      <c r="M185" s="16" t="s">
        <v>63</v>
      </c>
      <c r="N185" s="19">
        <v>7.75</v>
      </c>
      <c r="O185" s="17">
        <v>4.9672109999999998</v>
      </c>
      <c r="P185" s="17">
        <v>0.119826</v>
      </c>
      <c r="Q185" s="18">
        <v>14.534967999999999</v>
      </c>
      <c r="R185" s="20">
        <v>1660.5221670000001</v>
      </c>
      <c r="S185" s="19">
        <v>-8.644444</v>
      </c>
      <c r="T185" s="19">
        <f t="shared" si="7"/>
        <v>2.7920403626463028</v>
      </c>
    </row>
    <row r="186" spans="13:20" x14ac:dyDescent="0.25">
      <c r="M186" s="16" t="s">
        <v>225</v>
      </c>
      <c r="N186" s="19">
        <v>7.3076920000000003</v>
      </c>
      <c r="O186" s="17">
        <v>5.1060169999999996</v>
      </c>
      <c r="P186" s="17">
        <v>0.119101</v>
      </c>
      <c r="Q186" s="18">
        <v>13.370377</v>
      </c>
      <c r="R186" s="20">
        <v>1703.3143849999999</v>
      </c>
      <c r="S186" s="19">
        <v>-11.687048000000001</v>
      </c>
      <c r="T186" s="19">
        <f t="shared" si="7"/>
        <v>1.9486490923091222</v>
      </c>
    </row>
    <row r="187" spans="13:20" x14ac:dyDescent="0.25">
      <c r="M187" s="16" t="s">
        <v>330</v>
      </c>
      <c r="N187" s="19">
        <v>7.8387099999999998</v>
      </c>
      <c r="O187" s="17">
        <v>5.1403980000000002</v>
      </c>
      <c r="P187" s="17">
        <v>0.126606</v>
      </c>
      <c r="Q187" s="18">
        <v>13.017662</v>
      </c>
      <c r="R187" s="20">
        <v>1600.7431610000001</v>
      </c>
      <c r="S187" s="19">
        <v>-7.631634</v>
      </c>
      <c r="T187" s="19">
        <f t="shared" si="7"/>
        <v>2.7304681302470195</v>
      </c>
    </row>
    <row r="188" spans="13:20" x14ac:dyDescent="0.25">
      <c r="M188" s="16" t="s">
        <v>11</v>
      </c>
      <c r="N188" s="19">
        <v>7.4307689999999997</v>
      </c>
      <c r="O188" s="17">
        <v>5.2447480000000004</v>
      </c>
      <c r="P188" s="17">
        <v>0.14882600000000001</v>
      </c>
      <c r="Q188" s="18">
        <v>17.684332999999999</v>
      </c>
      <c r="R188" s="20">
        <v>1797.6966620000001</v>
      </c>
      <c r="S188" s="19">
        <v>-8.8782010000000007</v>
      </c>
      <c r="T188" s="19">
        <f t="shared" si="7"/>
        <v>3.5808004801644433</v>
      </c>
    </row>
    <row r="189" spans="13:20" x14ac:dyDescent="0.25">
      <c r="M189" s="16" t="s">
        <v>144</v>
      </c>
      <c r="N189" s="19">
        <v>7.8</v>
      </c>
      <c r="O189" s="17">
        <v>5.2578279999999999</v>
      </c>
      <c r="P189" s="17">
        <v>0.129522</v>
      </c>
      <c r="Q189" s="18">
        <v>13.381607000000001</v>
      </c>
      <c r="R189" s="20">
        <v>1593.3886</v>
      </c>
      <c r="S189" s="19">
        <v>-7.6</v>
      </c>
      <c r="T189" s="19">
        <f t="shared" si="7"/>
        <v>2.8055394794052897</v>
      </c>
    </row>
    <row r="190" spans="13:20" x14ac:dyDescent="0.25">
      <c r="M190" s="16" t="s">
        <v>61</v>
      </c>
      <c r="N190" s="19">
        <v>7.5</v>
      </c>
      <c r="O190" s="17">
        <v>5.3065749999999996</v>
      </c>
      <c r="P190" s="17">
        <v>0.126027</v>
      </c>
      <c r="Q190" s="18">
        <v>14.534236</v>
      </c>
      <c r="R190" s="20">
        <v>1638.7266</v>
      </c>
      <c r="S190" s="19">
        <v>-9.4600000000000009</v>
      </c>
      <c r="T190" s="19">
        <f t="shared" si="7"/>
        <v>2.5177208397333617</v>
      </c>
    </row>
    <row r="191" spans="13:20" x14ac:dyDescent="0.25">
      <c r="M191" s="16" t="s">
        <v>280</v>
      </c>
      <c r="N191" s="19">
        <v>8.1999999999999993</v>
      </c>
      <c r="O191" s="17">
        <v>5.3154560000000002</v>
      </c>
      <c r="P191" s="17">
        <v>0.11146300000000001</v>
      </c>
      <c r="Q191" s="18">
        <v>13.381607000000001</v>
      </c>
      <c r="R191" s="20">
        <v>1519.5886</v>
      </c>
      <c r="S191" s="19">
        <v>-6.2880000000000003</v>
      </c>
      <c r="T191" s="19">
        <f t="shared" si="7"/>
        <v>3.2338640977862916</v>
      </c>
    </row>
    <row r="192" spans="13:20" x14ac:dyDescent="0.25">
      <c r="M192" s="16" t="s">
        <v>113</v>
      </c>
      <c r="N192" s="19">
        <v>7.9830509999999997</v>
      </c>
      <c r="O192" s="17">
        <v>5.3419629999999998</v>
      </c>
      <c r="P192" s="17">
        <v>0.13109799999999999</v>
      </c>
      <c r="Q192" s="18">
        <v>15.762677999999999</v>
      </c>
      <c r="R192" s="20">
        <v>1709.9121190000001</v>
      </c>
      <c r="S192" s="19">
        <v>-6.7624250000000004</v>
      </c>
      <c r="T192" s="19">
        <f t="shared" si="7"/>
        <v>3.9856699542094263</v>
      </c>
    </row>
    <row r="193" spans="13:20" x14ac:dyDescent="0.25">
      <c r="M193" s="16" t="s">
        <v>279</v>
      </c>
      <c r="N193" s="19">
        <v>7.8888889999999998</v>
      </c>
      <c r="O193" s="17">
        <v>5.5838229999999998</v>
      </c>
      <c r="P193" s="17">
        <v>0.114874</v>
      </c>
      <c r="Q193" s="18">
        <v>13.14594</v>
      </c>
      <c r="R193" s="20">
        <v>1537.5851110000001</v>
      </c>
      <c r="S193" s="19">
        <v>-9.2740740000000006</v>
      </c>
      <c r="T193" s="19">
        <f t="shared" si="7"/>
        <v>2.1795169646154795</v>
      </c>
    </row>
    <row r="194" spans="13:20" x14ac:dyDescent="0.25">
      <c r="M194" s="16" t="s">
        <v>114</v>
      </c>
      <c r="N194" s="19">
        <v>7.8524589999999996</v>
      </c>
      <c r="O194" s="17">
        <v>5.6168719999999999</v>
      </c>
      <c r="P194" s="17">
        <v>0.135022</v>
      </c>
      <c r="Q194" s="18">
        <v>15.925094</v>
      </c>
      <c r="R194" s="20">
        <v>1717.5543439999999</v>
      </c>
      <c r="S194" s="19">
        <v>-8.7073370000000008</v>
      </c>
      <c r="T194" s="19">
        <f t="shared" si="7"/>
        <v>3.1412835380447923</v>
      </c>
    </row>
    <row r="195" spans="13:20" x14ac:dyDescent="0.25">
      <c r="M195" s="16" t="s">
        <v>111</v>
      </c>
      <c r="N195" s="19">
        <v>7.6363640000000004</v>
      </c>
      <c r="O195" s="17">
        <v>5.6557219999999999</v>
      </c>
      <c r="P195" s="17">
        <v>0.13259899999999999</v>
      </c>
      <c r="Q195" s="18">
        <v>15.745825999999999</v>
      </c>
      <c r="R195" s="20">
        <v>1746.1766359999999</v>
      </c>
      <c r="S195" s="19">
        <v>-11.041321999999999</v>
      </c>
      <c r="T195" s="19">
        <f t="shared" si="7"/>
        <v>2.4901903481957448</v>
      </c>
    </row>
    <row r="196" spans="13:20" x14ac:dyDescent="0.25">
      <c r="M196" s="16" t="s">
        <v>288</v>
      </c>
      <c r="N196" s="19">
        <v>8.25</v>
      </c>
      <c r="O196" s="17">
        <v>5.806959</v>
      </c>
      <c r="P196" s="17">
        <v>0.124599</v>
      </c>
      <c r="Q196" s="18">
        <v>11.526289</v>
      </c>
      <c r="R196" s="20">
        <v>1446.7357500000001</v>
      </c>
      <c r="S196" s="19">
        <v>-9.7249999999999996</v>
      </c>
      <c r="T196" s="19">
        <f t="shared" si="7"/>
        <v>1.7147037903477378</v>
      </c>
    </row>
    <row r="197" spans="13:20" x14ac:dyDescent="0.25">
      <c r="M197" s="16" t="s">
        <v>419</v>
      </c>
      <c r="N197" s="19">
        <v>7.3333329999999997</v>
      </c>
      <c r="O197" s="17">
        <v>5.8125600000000004</v>
      </c>
      <c r="P197" s="17">
        <v>0.151813</v>
      </c>
      <c r="Q197" s="18">
        <v>14.897512000000001</v>
      </c>
      <c r="R197" s="20">
        <v>1824.833333</v>
      </c>
      <c r="S197" s="19">
        <v>-13.5</v>
      </c>
      <c r="T197" s="19">
        <f t="shared" si="7"/>
        <v>2.0137389982494445</v>
      </c>
    </row>
    <row r="198" spans="13:20" x14ac:dyDescent="0.25">
      <c r="M198" s="16" t="s">
        <v>130</v>
      </c>
      <c r="N198" s="19">
        <v>7</v>
      </c>
      <c r="O198" s="17">
        <v>5.9004339999999997</v>
      </c>
      <c r="P198" s="17">
        <v>0.140268</v>
      </c>
      <c r="Q198" s="18">
        <v>17.289432999999999</v>
      </c>
      <c r="R198" s="20">
        <v>1737.9928749999999</v>
      </c>
      <c r="S198" s="19">
        <v>-14.3125</v>
      </c>
      <c r="T198" s="19">
        <f t="shared" si="7"/>
        <v>2.0994872570682879</v>
      </c>
    </row>
    <row r="199" spans="13:20" x14ac:dyDescent="0.25">
      <c r="M199" s="16" t="s">
        <v>108</v>
      </c>
      <c r="N199" s="19">
        <v>7.2857139999999996</v>
      </c>
      <c r="O199" s="17">
        <v>5.9974860000000003</v>
      </c>
      <c r="P199" s="17">
        <v>0.115846</v>
      </c>
      <c r="Q199" s="18">
        <v>16.179192</v>
      </c>
      <c r="R199" s="20">
        <v>1637.8489999999999</v>
      </c>
      <c r="S199" s="19">
        <v>-11.681633</v>
      </c>
      <c r="T199" s="19">
        <f t="shared" si="7"/>
        <v>2.2684391332965177</v>
      </c>
    </row>
    <row r="200" spans="13:20" x14ac:dyDescent="0.25">
      <c r="M200" s="16" t="s">
        <v>270</v>
      </c>
      <c r="N200" s="19">
        <v>7.4666670000000002</v>
      </c>
      <c r="O200" s="17">
        <v>6.0386439999999997</v>
      </c>
      <c r="P200" s="17">
        <v>0.136799</v>
      </c>
      <c r="Q200" s="18">
        <v>13.483293</v>
      </c>
      <c r="R200" s="20">
        <v>1723.7097329999999</v>
      </c>
      <c r="S200" s="19">
        <v>-15.075556000000001</v>
      </c>
      <c r="T200" s="19">
        <f t="shared" si="7"/>
        <v>1.5416534804415019</v>
      </c>
    </row>
    <row r="201" spans="13:20" x14ac:dyDescent="0.25">
      <c r="M201" s="16" t="s">
        <v>101</v>
      </c>
      <c r="N201" s="19">
        <v>7.1428570000000002</v>
      </c>
      <c r="O201" s="17">
        <v>6.0719810000000001</v>
      </c>
      <c r="P201" s="17">
        <v>0.13123199999999999</v>
      </c>
      <c r="Q201" s="18">
        <v>14.532579</v>
      </c>
      <c r="R201" s="20">
        <v>1530.1808570000001</v>
      </c>
      <c r="S201" s="19">
        <v>-9.7224489999999992</v>
      </c>
      <c r="T201" s="19">
        <f t="shared" si="7"/>
        <v>2.2872297081363149</v>
      </c>
    </row>
    <row r="202" spans="13:20" x14ac:dyDescent="0.25">
      <c r="M202" s="16" t="s">
        <v>269</v>
      </c>
      <c r="N202" s="19">
        <v>7.2307689999999996</v>
      </c>
      <c r="O202" s="17">
        <v>6.1048640000000001</v>
      </c>
      <c r="P202" s="17">
        <v>0.13603399999999999</v>
      </c>
      <c r="Q202" s="18">
        <v>14.233067999999999</v>
      </c>
      <c r="R202" s="20">
        <v>1716.8958459999999</v>
      </c>
      <c r="S202" s="19">
        <v>-16.449704000000001</v>
      </c>
      <c r="T202" s="19">
        <f t="shared" si="7"/>
        <v>1.4855401243107793</v>
      </c>
    </row>
    <row r="203" spans="13:20" x14ac:dyDescent="0.25">
      <c r="M203" s="16" t="s">
        <v>268</v>
      </c>
      <c r="N203" s="19">
        <v>7.0833329999999997</v>
      </c>
      <c r="O203" s="17">
        <v>6.1458890000000004</v>
      </c>
      <c r="P203" s="17">
        <v>0.13555400000000001</v>
      </c>
      <c r="Q203" s="18">
        <v>14.534967999999999</v>
      </c>
      <c r="R203" s="20">
        <v>1712.6371670000001</v>
      </c>
      <c r="S203" s="19">
        <v>-17.180555999999999</v>
      </c>
      <c r="T203" s="19">
        <f t="shared" si="7"/>
        <v>1.4489127370473724</v>
      </c>
    </row>
    <row r="204" spans="13:20" x14ac:dyDescent="0.25">
      <c r="M204" s="16" t="s">
        <v>284</v>
      </c>
      <c r="N204" s="19">
        <v>7.5</v>
      </c>
      <c r="O204" s="17">
        <v>6.4795449999999999</v>
      </c>
      <c r="P204" s="17">
        <v>0.105422</v>
      </c>
      <c r="Q204" s="18">
        <v>14.897512000000001</v>
      </c>
      <c r="R204" s="20">
        <v>1547.4905000000001</v>
      </c>
      <c r="S204" s="19">
        <v>-12.511111</v>
      </c>
      <c r="T204" s="19">
        <f t="shared" si="7"/>
        <v>1.8426627574190655</v>
      </c>
    </row>
    <row r="205" spans="13:20" x14ac:dyDescent="0.25">
      <c r="M205" s="16" t="s">
        <v>289</v>
      </c>
      <c r="N205" s="19">
        <v>8.1666670000000003</v>
      </c>
      <c r="O205" s="17">
        <v>6.5333050000000004</v>
      </c>
      <c r="P205" s="17">
        <v>0.152033</v>
      </c>
      <c r="Q205" s="18">
        <v>14.897512000000001</v>
      </c>
      <c r="R205" s="20">
        <v>1403.7449999999999</v>
      </c>
      <c r="S205" s="19">
        <v>-19.100000000000001</v>
      </c>
      <c r="T205" s="19">
        <f t="shared" si="7"/>
        <v>1.0948852346827225</v>
      </c>
    </row>
    <row r="206" spans="13:20" x14ac:dyDescent="0.25">
      <c r="M206" s="16" t="s">
        <v>145</v>
      </c>
      <c r="N206" s="19">
        <v>7.1666670000000003</v>
      </c>
      <c r="O206" s="17">
        <v>6.5851199999999999</v>
      </c>
      <c r="P206" s="17">
        <v>0.15099699999999999</v>
      </c>
      <c r="Q206" s="18">
        <v>14.897512000000001</v>
      </c>
      <c r="R206" s="20">
        <v>1651.6571670000001</v>
      </c>
      <c r="S206" s="19">
        <v>-17.355556</v>
      </c>
      <c r="T206" s="19">
        <f t="shared" si="7"/>
        <v>1.4177351889659142</v>
      </c>
    </row>
    <row r="207" spans="13:20" x14ac:dyDescent="0.25">
      <c r="M207" s="16" t="s">
        <v>285</v>
      </c>
      <c r="N207" s="19">
        <v>7.5</v>
      </c>
      <c r="O207" s="17">
        <v>6.6644430000000003</v>
      </c>
      <c r="P207" s="17">
        <v>0.14735599999999999</v>
      </c>
      <c r="Q207" s="18">
        <v>14.897512000000001</v>
      </c>
      <c r="R207" s="20">
        <v>1590.1571670000001</v>
      </c>
      <c r="S207" s="19">
        <v>-17.477778000000001</v>
      </c>
      <c r="T207" s="19">
        <f t="shared" si="7"/>
        <v>1.3554002961514044</v>
      </c>
    </row>
    <row r="208" spans="13:20" x14ac:dyDescent="0.25">
      <c r="M208" s="16"/>
      <c r="N208" s="19"/>
      <c r="O208" s="17"/>
      <c r="P208" s="17"/>
      <c r="Q208" s="18"/>
      <c r="R208" s="20"/>
      <c r="S208" s="19"/>
      <c r="T208" s="19"/>
    </row>
    <row r="209" spans="13:20" x14ac:dyDescent="0.25">
      <c r="M209" s="16"/>
      <c r="N209" s="19"/>
      <c r="O209" s="17"/>
      <c r="P209" s="17"/>
      <c r="Q209" s="18"/>
      <c r="R209" s="20"/>
      <c r="S209" s="19"/>
      <c r="T209" s="19"/>
    </row>
    <row r="210" spans="13:20" x14ac:dyDescent="0.25">
      <c r="M210" s="16"/>
      <c r="N210" s="19"/>
      <c r="O210" s="17"/>
      <c r="P210" s="17"/>
      <c r="Q210" s="18"/>
      <c r="R210" s="20"/>
      <c r="S210" s="19"/>
      <c r="T210" s="19"/>
    </row>
    <row r="211" spans="13:20" x14ac:dyDescent="0.25">
      <c r="M211" s="16"/>
      <c r="N211" s="19"/>
      <c r="O211" s="17"/>
      <c r="P211" s="17"/>
      <c r="Q211" s="18"/>
      <c r="R211" s="20"/>
      <c r="S211" s="19"/>
      <c r="T211" s="19"/>
    </row>
    <row r="212" spans="13:20" x14ac:dyDescent="0.25">
      <c r="M212" s="16"/>
      <c r="N212" s="19"/>
      <c r="O212" s="17"/>
      <c r="P212" s="17"/>
      <c r="Q212" s="18"/>
      <c r="R212" s="20"/>
      <c r="S212" s="19"/>
      <c r="T212" s="19"/>
    </row>
    <row r="213" spans="13:20" x14ac:dyDescent="0.25">
      <c r="M213" s="16"/>
      <c r="N213" s="19"/>
      <c r="O213" s="17"/>
      <c r="P213" s="17"/>
      <c r="Q213" s="18"/>
      <c r="R213" s="20"/>
      <c r="S213" s="19"/>
      <c r="T213" s="19"/>
    </row>
    <row r="214" spans="13:20" x14ac:dyDescent="0.25">
      <c r="M214" s="16"/>
      <c r="N214" s="19"/>
      <c r="O214" s="17"/>
      <c r="P214" s="17"/>
      <c r="Q214" s="18"/>
      <c r="R214" s="20"/>
      <c r="S214" s="19"/>
      <c r="T214" s="19"/>
    </row>
    <row r="215" spans="13:20" x14ac:dyDescent="0.25">
      <c r="M215" s="16"/>
      <c r="N215" s="19"/>
      <c r="O215" s="17"/>
      <c r="P215" s="17"/>
      <c r="Q215" s="18"/>
      <c r="R215" s="20"/>
      <c r="S215" s="19"/>
      <c r="T215" s="19"/>
    </row>
    <row r="216" spans="13:20" x14ac:dyDescent="0.25">
      <c r="M216" s="16"/>
      <c r="N216" s="19"/>
      <c r="O216" s="17"/>
      <c r="P216" s="17"/>
      <c r="Q216" s="18"/>
      <c r="R216" s="20"/>
      <c r="S216" s="19"/>
      <c r="T216" s="19"/>
    </row>
    <row r="217" spans="13:20" x14ac:dyDescent="0.25">
      <c r="M217" s="16"/>
      <c r="N217" s="19"/>
      <c r="O217" s="17"/>
      <c r="P217" s="17"/>
      <c r="Q217" s="18"/>
      <c r="R217" s="20"/>
      <c r="S217" s="19"/>
      <c r="T217" s="19"/>
    </row>
    <row r="218" spans="13:20" x14ac:dyDescent="0.25">
      <c r="M218" s="16"/>
      <c r="N218" s="19"/>
      <c r="O218" s="17"/>
      <c r="P218" s="17"/>
      <c r="Q218" s="18"/>
      <c r="R218" s="20"/>
      <c r="S218" s="19"/>
      <c r="T218" s="19"/>
    </row>
    <row r="219" spans="13:20" x14ac:dyDescent="0.25">
      <c r="M219" s="16"/>
      <c r="N219" s="19"/>
      <c r="O219" s="17"/>
      <c r="P219" s="17"/>
      <c r="Q219" s="18"/>
      <c r="R219" s="20"/>
      <c r="S219" s="19"/>
      <c r="T219" s="19"/>
    </row>
    <row r="220" spans="13:20" x14ac:dyDescent="0.25">
      <c r="M220" s="16"/>
      <c r="N220" s="19"/>
      <c r="O220" s="17"/>
      <c r="P220" s="17"/>
      <c r="Q220" s="18"/>
      <c r="R220" s="20"/>
      <c r="S220" s="19"/>
      <c r="T220" s="19"/>
    </row>
    <row r="221" spans="13:20" x14ac:dyDescent="0.25">
      <c r="M221" s="16"/>
      <c r="N221" s="19"/>
      <c r="O221" s="17"/>
      <c r="P221" s="17"/>
      <c r="Q221" s="18"/>
      <c r="R221" s="20"/>
      <c r="S221" s="19"/>
      <c r="T221" s="19"/>
    </row>
    <row r="222" spans="13:20" x14ac:dyDescent="0.25">
      <c r="M222" s="16"/>
      <c r="N222" s="19"/>
      <c r="O222" s="17"/>
      <c r="P222" s="17"/>
      <c r="Q222" s="18"/>
      <c r="R222" s="20"/>
      <c r="S222" s="19"/>
      <c r="T222" s="19"/>
    </row>
    <row r="223" spans="13:20" x14ac:dyDescent="0.25">
      <c r="M223" s="16"/>
      <c r="N223" s="19"/>
      <c r="O223" s="17"/>
      <c r="P223" s="17"/>
      <c r="Q223" s="18"/>
      <c r="R223" s="20"/>
      <c r="S223" s="19"/>
      <c r="T223" s="19"/>
    </row>
    <row r="224" spans="13:20" x14ac:dyDescent="0.25">
      <c r="M224" s="16"/>
      <c r="N224" s="19"/>
      <c r="O224" s="17"/>
      <c r="P224" s="17"/>
      <c r="Q224" s="18"/>
      <c r="R224" s="20"/>
      <c r="S224" s="19"/>
      <c r="T224" s="19"/>
    </row>
    <row r="225" spans="13:20" x14ac:dyDescent="0.25">
      <c r="M225" s="16"/>
      <c r="N225" s="19"/>
      <c r="O225" s="17"/>
      <c r="P225" s="17"/>
      <c r="Q225" s="18"/>
      <c r="R225" s="20"/>
      <c r="S225" s="19"/>
      <c r="T225" s="19"/>
    </row>
    <row r="226" spans="13:20" x14ac:dyDescent="0.25">
      <c r="M226" s="16"/>
      <c r="N226" s="19"/>
      <c r="O226" s="17"/>
      <c r="P226" s="17"/>
      <c r="Q226" s="18"/>
      <c r="R226" s="20"/>
      <c r="S226" s="19"/>
      <c r="T226" s="19"/>
    </row>
    <row r="227" spans="13:20" x14ac:dyDescent="0.25">
      <c r="M227" s="16"/>
      <c r="N227" s="19"/>
      <c r="O227" s="17"/>
      <c r="P227" s="17"/>
      <c r="Q227" s="18"/>
      <c r="R227" s="20"/>
      <c r="S227" s="19"/>
      <c r="T227" s="19"/>
    </row>
    <row r="228" spans="13:20" x14ac:dyDescent="0.25">
      <c r="M228" s="16"/>
      <c r="N228" s="19"/>
      <c r="O228" s="17"/>
      <c r="P228" s="17"/>
      <c r="Q228" s="18"/>
      <c r="R228" s="20"/>
      <c r="S228" s="19"/>
      <c r="T228" s="19"/>
    </row>
    <row r="229" spans="13:20" x14ac:dyDescent="0.25">
      <c r="M229" s="16"/>
      <c r="N229" s="19"/>
      <c r="O229" s="17"/>
      <c r="P229" s="17"/>
      <c r="Q229" s="18"/>
      <c r="R229" s="20"/>
      <c r="S229" s="19"/>
      <c r="T229" s="19"/>
    </row>
    <row r="230" spans="13:20" x14ac:dyDescent="0.25">
      <c r="M230" s="16"/>
      <c r="N230" s="19"/>
      <c r="O230" s="17"/>
      <c r="P230" s="17"/>
      <c r="Q230" s="18"/>
      <c r="R230" s="20"/>
      <c r="S230" s="19"/>
      <c r="T230" s="19"/>
    </row>
    <row r="231" spans="13:20" x14ac:dyDescent="0.25">
      <c r="M231" s="16"/>
      <c r="N231" s="19"/>
      <c r="O231" s="17"/>
      <c r="P231" s="17"/>
      <c r="Q231" s="18"/>
      <c r="R231" s="20"/>
      <c r="S231" s="19"/>
      <c r="T231" s="19"/>
    </row>
    <row r="232" spans="13:20" x14ac:dyDescent="0.25">
      <c r="M232" s="16"/>
      <c r="N232" s="19"/>
      <c r="O232" s="17"/>
      <c r="P232" s="17"/>
      <c r="Q232" s="18"/>
      <c r="R232" s="20"/>
      <c r="S232" s="19"/>
      <c r="T232" s="19"/>
    </row>
    <row r="233" spans="13:20" x14ac:dyDescent="0.25">
      <c r="M233" s="16"/>
      <c r="N233" s="19"/>
      <c r="O233" s="17"/>
      <c r="P233" s="17"/>
      <c r="Q233" s="18"/>
      <c r="R233" s="20"/>
      <c r="S233" s="19"/>
      <c r="T233" s="19"/>
    </row>
    <row r="234" spans="13:20" x14ac:dyDescent="0.25">
      <c r="M234" s="16"/>
      <c r="N234" s="19"/>
      <c r="O234" s="17"/>
      <c r="P234" s="17"/>
      <c r="Q234" s="18"/>
      <c r="R234" s="20"/>
      <c r="S234" s="19"/>
      <c r="T234" s="19"/>
    </row>
    <row r="235" spans="13:20" x14ac:dyDescent="0.25">
      <c r="M235" s="16"/>
      <c r="N235" s="19"/>
      <c r="O235" s="17"/>
      <c r="P235" s="17"/>
      <c r="Q235" s="18"/>
      <c r="R235" s="20"/>
      <c r="S235" s="19"/>
      <c r="T235" s="19"/>
    </row>
    <row r="236" spans="13:20" x14ac:dyDescent="0.25">
      <c r="M236" s="16"/>
      <c r="N236" s="19"/>
      <c r="O236" s="17"/>
      <c r="P236" s="17"/>
      <c r="Q236" s="18"/>
      <c r="R236" s="20"/>
      <c r="S236" s="19"/>
      <c r="T236" s="19"/>
    </row>
    <row r="237" spans="13:20" x14ac:dyDescent="0.25">
      <c r="M237" s="16"/>
      <c r="N237" s="19"/>
      <c r="O237" s="17"/>
      <c r="P237" s="17"/>
      <c r="Q237" s="18"/>
      <c r="R237" s="20"/>
      <c r="S237" s="19"/>
      <c r="T237" s="19"/>
    </row>
    <row r="238" spans="13:20" x14ac:dyDescent="0.25">
      <c r="M238" s="16"/>
      <c r="N238" s="19"/>
      <c r="O238" s="17"/>
      <c r="P238" s="17"/>
      <c r="Q238" s="18"/>
      <c r="R238" s="20"/>
      <c r="S238" s="19"/>
      <c r="T238" s="19"/>
    </row>
    <row r="239" spans="13:20" x14ac:dyDescent="0.25">
      <c r="M239" s="16"/>
      <c r="N239" s="19"/>
      <c r="O239" s="17"/>
      <c r="P239" s="17"/>
      <c r="Q239" s="18"/>
      <c r="R239" s="20"/>
      <c r="S239" s="19"/>
      <c r="T239" s="19"/>
    </row>
    <row r="240" spans="13:20" x14ac:dyDescent="0.25">
      <c r="M240" s="16"/>
      <c r="N240" s="19"/>
      <c r="O240" s="17"/>
      <c r="P240" s="17"/>
      <c r="Q240" s="18"/>
      <c r="R240" s="20"/>
      <c r="S240" s="19"/>
      <c r="T240" s="19"/>
    </row>
    <row r="241" spans="13:20" x14ac:dyDescent="0.25">
      <c r="M241" s="16"/>
      <c r="N241" s="19"/>
      <c r="O241" s="17"/>
      <c r="P241" s="17"/>
      <c r="Q241" s="18"/>
      <c r="R241" s="20"/>
      <c r="S241" s="19"/>
      <c r="T241" s="19"/>
    </row>
    <row r="242" spans="13:20" x14ac:dyDescent="0.25">
      <c r="M242" s="16"/>
      <c r="N242" s="19"/>
      <c r="O242" s="17"/>
      <c r="P242" s="17"/>
      <c r="Q242" s="18"/>
      <c r="R242" s="20"/>
      <c r="S242" s="19"/>
      <c r="T242" s="19"/>
    </row>
    <row r="243" spans="13:20" x14ac:dyDescent="0.25">
      <c r="M243" s="16"/>
      <c r="N243" s="19"/>
      <c r="O243" s="17"/>
      <c r="P243" s="17"/>
      <c r="Q243" s="18"/>
      <c r="R243" s="20"/>
      <c r="S243" s="19"/>
      <c r="T243" s="19"/>
    </row>
    <row r="244" spans="13:20" x14ac:dyDescent="0.25">
      <c r="M244" s="16"/>
      <c r="N244" s="19"/>
      <c r="O244" s="17"/>
      <c r="P244" s="17"/>
      <c r="Q244" s="18"/>
      <c r="R244" s="20"/>
      <c r="S244" s="19"/>
      <c r="T244" s="19"/>
    </row>
    <row r="248" spans="13:20" x14ac:dyDescent="0.25">
      <c r="N248">
        <f>COUNTIF(N106:N246,"&gt;0")</f>
        <v>56</v>
      </c>
    </row>
  </sheetData>
  <autoFilter ref="A1:L147">
    <filterColumn colId="9">
      <filters>
        <filter val="BCC+FCC"/>
      </filters>
    </filterColumn>
    <sortState ref="A2:L94">
      <sortCondition ref="F1:F147"/>
    </sortState>
  </autoFilter>
  <sortState ref="M152:T244">
    <sortCondition ref="O152"/>
  </sortState>
  <conditionalFormatting sqref="J2:J147">
    <cfRule type="containsText" dxfId="5" priority="7" operator="containsText" text="bcc+fcc">
      <formula>NOT(ISERROR(SEARCH("bcc+fcc",J2)))</formula>
    </cfRule>
    <cfRule type="containsText" dxfId="4" priority="8" operator="containsText" text="BCC">
      <formula>NOT(ISERROR(SEARCH("BCC",J2)))</formula>
    </cfRule>
    <cfRule type="containsText" dxfId="3" priority="9" operator="containsText" text="FCC">
      <formula>NOT(ISERROR(SEARCH("FCC",J2)))</formula>
    </cfRule>
  </conditionalFormatting>
  <conditionalFormatting sqref="J1">
    <cfRule type="containsText" dxfId="2" priority="4" operator="containsText" text="bcc+fcc">
      <formula>NOT(ISERROR(SEARCH("bcc+fcc",J1)))</formula>
    </cfRule>
    <cfRule type="containsText" dxfId="1" priority="5" operator="containsText" text="BCC">
      <formula>NOT(ISERROR(SEARCH("BCC",J1)))</formula>
    </cfRule>
    <cfRule type="containsText" dxfId="0" priority="6" operator="containsText" text="FCC">
      <formula>NOT(ISERROR(SEARCH("FCC",J1)))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6"/>
  <sheetViews>
    <sheetView zoomScaleNormal="100" workbookViewId="0">
      <selection activeCell="J206" sqref="A1:J206"/>
    </sheetView>
  </sheetViews>
  <sheetFormatPr defaultRowHeight="15" x14ac:dyDescent="0.25"/>
  <cols>
    <col min="17" max="17" width="11.28515625" bestFit="1" customWidth="1"/>
  </cols>
  <sheetData>
    <row r="1" spans="1:17" x14ac:dyDescent="0.25">
      <c r="A1" s="21" t="s">
        <v>608</v>
      </c>
      <c r="B1" s="21" t="s">
        <v>609</v>
      </c>
      <c r="C1" s="21" t="s">
        <v>610</v>
      </c>
      <c r="D1" s="21" t="s">
        <v>623</v>
      </c>
      <c r="E1" s="21" t="s">
        <v>611</v>
      </c>
      <c r="F1" s="21" t="s">
        <v>612</v>
      </c>
      <c r="G1" s="21" t="s">
        <v>613</v>
      </c>
      <c r="H1" s="22" t="s">
        <v>726</v>
      </c>
      <c r="I1" s="21" t="s">
        <v>614</v>
      </c>
      <c r="J1" s="21" t="s">
        <v>615</v>
      </c>
    </row>
    <row r="2" spans="1:17" x14ac:dyDescent="0.25">
      <c r="A2" s="21" t="s">
        <v>569</v>
      </c>
      <c r="B2" s="23">
        <v>2.8</v>
      </c>
      <c r="C2" s="24">
        <v>5.1955799999999996</v>
      </c>
      <c r="D2" s="24">
        <v>0.226605</v>
      </c>
      <c r="E2" s="25">
        <v>12.946554000000001</v>
      </c>
      <c r="F2" s="26">
        <v>1315.3646000000001</v>
      </c>
      <c r="G2" s="23">
        <v>-9.84</v>
      </c>
      <c r="H2" s="23">
        <v>1.7306340267874394</v>
      </c>
      <c r="I2" s="23" t="s">
        <v>570</v>
      </c>
      <c r="J2" s="21" t="s">
        <v>571</v>
      </c>
      <c r="M2" s="34" t="s">
        <v>609</v>
      </c>
      <c r="N2" s="34"/>
      <c r="O2" s="34"/>
      <c r="P2" s="34"/>
    </row>
    <row r="3" spans="1:17" x14ac:dyDescent="0.25">
      <c r="A3" s="21" t="s">
        <v>451</v>
      </c>
      <c r="B3" s="23">
        <v>7.4</v>
      </c>
      <c r="C3" s="24">
        <v>6.1917559999999998</v>
      </c>
      <c r="D3" s="24">
        <v>0.14150599999999999</v>
      </c>
      <c r="E3" s="25">
        <v>13.381607000000001</v>
      </c>
      <c r="F3" s="26">
        <v>1886</v>
      </c>
      <c r="G3" s="23">
        <v>-16.352</v>
      </c>
      <c r="H3" s="23">
        <v>1.5434020793786694</v>
      </c>
      <c r="I3" s="23" t="s">
        <v>1</v>
      </c>
      <c r="J3" s="21" t="s">
        <v>260</v>
      </c>
      <c r="M3" t="s">
        <v>727</v>
      </c>
      <c r="N3" t="s">
        <v>728</v>
      </c>
      <c r="O3" t="s">
        <v>729</v>
      </c>
      <c r="P3" t="s">
        <v>731</v>
      </c>
      <c r="Q3" t="s">
        <v>732</v>
      </c>
    </row>
    <row r="4" spans="1:17" x14ac:dyDescent="0.25">
      <c r="A4" s="21" t="s">
        <v>386</v>
      </c>
      <c r="B4" s="23">
        <v>7.5</v>
      </c>
      <c r="C4" s="24">
        <v>0.63733300000000004</v>
      </c>
      <c r="D4" s="24">
        <v>0.14035700000000001</v>
      </c>
      <c r="E4" s="25">
        <v>9.9237199999999994</v>
      </c>
      <c r="F4" s="26">
        <v>1726.8</v>
      </c>
      <c r="G4" s="23">
        <v>-0.88400000000000001</v>
      </c>
      <c r="H4" s="23">
        <v>19.384931782805428</v>
      </c>
      <c r="I4" s="23" t="s">
        <v>1</v>
      </c>
      <c r="J4" s="21" t="s">
        <v>387</v>
      </c>
      <c r="M4">
        <v>8</v>
      </c>
      <c r="N4">
        <v>8.1999999999999993</v>
      </c>
      <c r="O4">
        <f>COUNTIFS($E$2:$E$206,"&gt;="&amp;M4,$E$2:$E$206,"&lt;"&amp;N4)</f>
        <v>0</v>
      </c>
      <c r="P4">
        <f>O4/$O$75</f>
        <v>0</v>
      </c>
      <c r="Q4">
        <f>P4</f>
        <v>0</v>
      </c>
    </row>
    <row r="5" spans="1:17" x14ac:dyDescent="0.25">
      <c r="A5" s="21"/>
      <c r="B5" s="23"/>
      <c r="C5" s="24"/>
      <c r="D5" s="24"/>
      <c r="E5" s="25"/>
      <c r="F5" s="26"/>
      <c r="G5" s="23"/>
      <c r="H5" s="23"/>
      <c r="I5" s="23"/>
      <c r="J5" s="21"/>
      <c r="M5">
        <f>M4+0.2</f>
        <v>8.1999999999999993</v>
      </c>
      <c r="N5">
        <f>N4+0.2</f>
        <v>8.3999999999999986</v>
      </c>
      <c r="O5">
        <f t="shared" ref="O5:O67" si="0">COUNTIFS($E$2:$E$206,"&gt;="&amp;M5,$E$2:$E$206,"&lt;"&amp;N5)</f>
        <v>0</v>
      </c>
      <c r="P5">
        <f t="shared" ref="P5:P67" si="1">O5/$O$75</f>
        <v>0</v>
      </c>
      <c r="Q5">
        <f>Q4+P5</f>
        <v>0</v>
      </c>
    </row>
    <row r="6" spans="1:17" x14ac:dyDescent="0.25">
      <c r="A6" s="21" t="s">
        <v>389</v>
      </c>
      <c r="B6" s="23">
        <v>7.5</v>
      </c>
      <c r="C6" s="24">
        <v>4.8952960000000001</v>
      </c>
      <c r="D6" s="24">
        <v>0.14064299999999999</v>
      </c>
      <c r="E6" s="25">
        <v>14.897512000000001</v>
      </c>
      <c r="F6" s="26">
        <v>1959.333333</v>
      </c>
      <c r="G6" s="23">
        <v>-13.2</v>
      </c>
      <c r="H6" s="23">
        <v>2.211302412149053</v>
      </c>
      <c r="I6" s="23" t="s">
        <v>1</v>
      </c>
      <c r="J6" s="21" t="s">
        <v>369</v>
      </c>
      <c r="M6">
        <f t="shared" ref="M6:M67" si="2">M5+0.2</f>
        <v>8.3999999999999986</v>
      </c>
      <c r="N6">
        <f t="shared" ref="N6:N67" si="3">N5+0.2</f>
        <v>8.5999999999999979</v>
      </c>
      <c r="O6">
        <f t="shared" si="0"/>
        <v>0</v>
      </c>
      <c r="P6">
        <f t="shared" si="1"/>
        <v>0</v>
      </c>
      <c r="Q6">
        <f>Q5+P6</f>
        <v>0</v>
      </c>
    </row>
    <row r="7" spans="1:17" x14ac:dyDescent="0.25">
      <c r="A7" s="21" t="s">
        <v>215</v>
      </c>
      <c r="B7" s="23">
        <v>7.6666670000000003</v>
      </c>
      <c r="C7" s="24">
        <v>4.3734260000000003</v>
      </c>
      <c r="D7" s="24">
        <v>0.114084</v>
      </c>
      <c r="E7" s="25">
        <v>13.14594</v>
      </c>
      <c r="F7" s="26">
        <v>1767.480333</v>
      </c>
      <c r="G7" s="23">
        <v>-9.1160490000000003</v>
      </c>
      <c r="H7" s="23">
        <v>2.5488224568338778</v>
      </c>
      <c r="I7" s="23" t="s">
        <v>1</v>
      </c>
      <c r="J7" s="21" t="s">
        <v>60</v>
      </c>
      <c r="M7">
        <f t="shared" si="2"/>
        <v>8.5999999999999979</v>
      </c>
      <c r="N7">
        <f t="shared" si="3"/>
        <v>8.7999999999999972</v>
      </c>
      <c r="O7">
        <f t="shared" si="0"/>
        <v>0</v>
      </c>
      <c r="P7">
        <f t="shared" si="1"/>
        <v>0</v>
      </c>
      <c r="Q7">
        <f>Q6+P7</f>
        <v>0</v>
      </c>
    </row>
    <row r="8" spans="1:17" x14ac:dyDescent="0.25">
      <c r="A8" s="21" t="s">
        <v>414</v>
      </c>
      <c r="B8" s="23">
        <v>7.76</v>
      </c>
      <c r="C8" s="24">
        <v>0.96007200000000004</v>
      </c>
      <c r="D8" s="24">
        <v>0.13628599999999999</v>
      </c>
      <c r="E8" s="25">
        <v>13.229616999999999</v>
      </c>
      <c r="F8" s="26">
        <v>1828.32</v>
      </c>
      <c r="G8" s="23">
        <v>-3.8027199999999999</v>
      </c>
      <c r="H8" s="23">
        <v>6.3607032212311179</v>
      </c>
      <c r="I8" s="23" t="s">
        <v>408</v>
      </c>
      <c r="J8" s="21" t="s">
        <v>409</v>
      </c>
      <c r="M8">
        <f t="shared" si="2"/>
        <v>8.7999999999999972</v>
      </c>
      <c r="N8">
        <f t="shared" si="3"/>
        <v>8.9999999999999964</v>
      </c>
      <c r="O8">
        <f t="shared" si="0"/>
        <v>0</v>
      </c>
      <c r="P8">
        <f t="shared" si="1"/>
        <v>0</v>
      </c>
      <c r="Q8">
        <f t="shared" ref="Q8:Q51" si="4">Q9+P8</f>
        <v>1</v>
      </c>
    </row>
    <row r="9" spans="1:17" x14ac:dyDescent="0.25">
      <c r="A9" s="21"/>
      <c r="B9" s="23"/>
      <c r="C9" s="24"/>
      <c r="D9" s="24"/>
      <c r="E9" s="25"/>
      <c r="F9" s="26"/>
      <c r="G9" s="23"/>
      <c r="H9" s="23"/>
      <c r="I9" s="23"/>
      <c r="J9" s="21"/>
      <c r="M9">
        <f t="shared" si="2"/>
        <v>8.9999999999999964</v>
      </c>
      <c r="N9">
        <f t="shared" si="3"/>
        <v>9.1999999999999957</v>
      </c>
      <c r="O9">
        <f t="shared" si="0"/>
        <v>5</v>
      </c>
      <c r="P9">
        <f t="shared" si="1"/>
        <v>4.2016806722689079E-2</v>
      </c>
      <c r="Q9">
        <f t="shared" si="4"/>
        <v>1</v>
      </c>
    </row>
    <row r="10" spans="1:17" x14ac:dyDescent="0.25">
      <c r="A10" s="21" t="s">
        <v>212</v>
      </c>
      <c r="B10" s="23">
        <v>7.7727269999999997</v>
      </c>
      <c r="C10" s="24">
        <v>4.1321969999999997</v>
      </c>
      <c r="D10" s="24">
        <v>0.11255900000000001</v>
      </c>
      <c r="E10" s="25">
        <v>13.011329</v>
      </c>
      <c r="F10" s="26">
        <v>1786.438455</v>
      </c>
      <c r="G10" s="23">
        <v>-8.2520659999999992</v>
      </c>
      <c r="H10" s="23">
        <v>2.8167417076228789</v>
      </c>
      <c r="I10" s="23" t="s">
        <v>1</v>
      </c>
      <c r="J10" s="21" t="s">
        <v>200</v>
      </c>
      <c r="M10">
        <f t="shared" si="2"/>
        <v>9.1999999999999957</v>
      </c>
      <c r="N10">
        <f t="shared" si="3"/>
        <v>9.399999999999995</v>
      </c>
      <c r="O10">
        <f t="shared" si="0"/>
        <v>0</v>
      </c>
      <c r="P10">
        <f t="shared" si="1"/>
        <v>0</v>
      </c>
      <c r="Q10">
        <f t="shared" si="4"/>
        <v>0.95798319327731096</v>
      </c>
    </row>
    <row r="11" spans="1:17" x14ac:dyDescent="0.25">
      <c r="A11" s="21" t="s">
        <v>258</v>
      </c>
      <c r="B11" s="23">
        <v>7.7954549999999996</v>
      </c>
      <c r="C11" s="24">
        <v>5.2436230000000004</v>
      </c>
      <c r="D11" s="24">
        <v>0.12876399999999999</v>
      </c>
      <c r="E11" s="25">
        <v>13.436375999999999</v>
      </c>
      <c r="F11" s="26">
        <v>1809.385659</v>
      </c>
      <c r="G11" s="23">
        <v>-8.9514460000000007</v>
      </c>
      <c r="H11" s="23">
        <v>2.7159395301420335</v>
      </c>
      <c r="I11" s="23" t="s">
        <v>1</v>
      </c>
      <c r="J11" s="21" t="s">
        <v>173</v>
      </c>
      <c r="M11">
        <f t="shared" si="2"/>
        <v>9.399999999999995</v>
      </c>
      <c r="N11">
        <f t="shared" si="3"/>
        <v>9.5999999999999943</v>
      </c>
      <c r="O11">
        <f t="shared" si="0"/>
        <v>0</v>
      </c>
      <c r="P11">
        <f t="shared" si="1"/>
        <v>0</v>
      </c>
      <c r="Q11">
        <f t="shared" si="4"/>
        <v>0.95798319327731096</v>
      </c>
    </row>
    <row r="12" spans="1:17" x14ac:dyDescent="0.25">
      <c r="A12" s="21" t="s">
        <v>211</v>
      </c>
      <c r="B12" s="23">
        <v>7.8</v>
      </c>
      <c r="C12" s="24">
        <v>4.0678549999999998</v>
      </c>
      <c r="D12" s="24">
        <v>0.112163</v>
      </c>
      <c r="E12" s="25">
        <v>12.970371</v>
      </c>
      <c r="F12" s="26">
        <v>1791.3134</v>
      </c>
      <c r="G12" s="23">
        <v>-8.0222040000000003</v>
      </c>
      <c r="H12" s="23">
        <v>2.8962114869269588</v>
      </c>
      <c r="I12" s="23" t="s">
        <v>1</v>
      </c>
      <c r="J12" s="21" t="s">
        <v>202</v>
      </c>
      <c r="M12">
        <f t="shared" si="2"/>
        <v>9.5999999999999943</v>
      </c>
      <c r="N12">
        <f t="shared" si="3"/>
        <v>9.7999999999999936</v>
      </c>
      <c r="O12">
        <f t="shared" si="0"/>
        <v>1</v>
      </c>
      <c r="P12">
        <f t="shared" si="1"/>
        <v>8.4033613445378148E-3</v>
      </c>
      <c r="Q12">
        <f t="shared" si="4"/>
        <v>0.95798319327731096</v>
      </c>
    </row>
    <row r="13" spans="1:17" x14ac:dyDescent="0.25">
      <c r="A13" s="21"/>
      <c r="B13" s="23"/>
      <c r="C13" s="24"/>
      <c r="D13" s="24"/>
      <c r="E13" s="25"/>
      <c r="F13" s="26"/>
      <c r="G13" s="23"/>
      <c r="H13" s="23"/>
      <c r="I13" s="23"/>
      <c r="J13" s="21"/>
      <c r="M13">
        <f t="shared" si="2"/>
        <v>9.7999999999999936</v>
      </c>
      <c r="N13">
        <f t="shared" si="3"/>
        <v>9.9999999999999929</v>
      </c>
      <c r="O13">
        <f t="shared" si="0"/>
        <v>2</v>
      </c>
      <c r="P13">
        <f t="shared" si="1"/>
        <v>1.680672268907563E-2</v>
      </c>
      <c r="Q13">
        <f t="shared" si="4"/>
        <v>0.94957983193277318</v>
      </c>
    </row>
    <row r="14" spans="1:17" x14ac:dyDescent="0.25">
      <c r="A14" s="21"/>
      <c r="B14" s="23"/>
      <c r="C14" s="24"/>
      <c r="D14" s="24"/>
      <c r="E14" s="25"/>
      <c r="F14" s="26"/>
      <c r="G14" s="23"/>
      <c r="H14" s="23"/>
      <c r="I14" s="23"/>
      <c r="J14" s="21"/>
      <c r="M14">
        <f t="shared" si="2"/>
        <v>9.9999999999999929</v>
      </c>
      <c r="N14">
        <f t="shared" si="3"/>
        <v>10.199999999999992</v>
      </c>
      <c r="O14">
        <f t="shared" si="0"/>
        <v>0</v>
      </c>
      <c r="P14">
        <f t="shared" si="1"/>
        <v>0</v>
      </c>
      <c r="Q14">
        <f t="shared" si="4"/>
        <v>0.9327731092436975</v>
      </c>
    </row>
    <row r="15" spans="1:17" x14ac:dyDescent="0.25">
      <c r="A15" s="21"/>
      <c r="B15" s="23"/>
      <c r="C15" s="24"/>
      <c r="D15" s="24"/>
      <c r="E15" s="25"/>
      <c r="F15" s="26"/>
      <c r="G15" s="23"/>
      <c r="H15" s="23"/>
      <c r="I15" s="23"/>
      <c r="J15" s="21"/>
      <c r="M15">
        <f t="shared" si="2"/>
        <v>10.199999999999992</v>
      </c>
      <c r="N15">
        <f t="shared" si="3"/>
        <v>10.399999999999991</v>
      </c>
      <c r="O15">
        <f t="shared" si="0"/>
        <v>0</v>
      </c>
      <c r="P15">
        <f t="shared" si="1"/>
        <v>0</v>
      </c>
      <c r="Q15">
        <f t="shared" si="4"/>
        <v>0.9327731092436975</v>
      </c>
    </row>
    <row r="16" spans="1:17" x14ac:dyDescent="0.25">
      <c r="A16" s="21" t="s">
        <v>171</v>
      </c>
      <c r="B16" s="23">
        <v>7.8409089999999999</v>
      </c>
      <c r="C16" s="24">
        <v>4.2728359999999999</v>
      </c>
      <c r="D16" s="24">
        <v>0.122021</v>
      </c>
      <c r="E16" s="25">
        <v>13.436375999999999</v>
      </c>
      <c r="F16" s="26">
        <v>1831.022023</v>
      </c>
      <c r="G16" s="23">
        <v>-7.2857440000000002</v>
      </c>
      <c r="H16" s="23">
        <v>3.3767725527150891</v>
      </c>
      <c r="I16" s="23" t="s">
        <v>1</v>
      </c>
      <c r="J16" s="21" t="s">
        <v>172</v>
      </c>
      <c r="M16">
        <f t="shared" si="2"/>
        <v>10.399999999999991</v>
      </c>
      <c r="N16">
        <f t="shared" si="3"/>
        <v>10.599999999999991</v>
      </c>
      <c r="O16">
        <f t="shared" si="0"/>
        <v>0</v>
      </c>
      <c r="P16">
        <f t="shared" si="1"/>
        <v>0</v>
      </c>
      <c r="Q16">
        <f t="shared" si="4"/>
        <v>0.9327731092436975</v>
      </c>
    </row>
    <row r="17" spans="1:17" x14ac:dyDescent="0.25">
      <c r="A17" s="21"/>
      <c r="B17" s="23"/>
      <c r="C17" s="24"/>
      <c r="D17" s="24"/>
      <c r="E17" s="25"/>
      <c r="F17" s="26"/>
      <c r="G17" s="23"/>
      <c r="H17" s="23"/>
      <c r="I17" s="23"/>
      <c r="J17" s="21"/>
      <c r="M17">
        <f t="shared" si="2"/>
        <v>10.599999999999991</v>
      </c>
      <c r="N17">
        <f t="shared" si="3"/>
        <v>10.79999999999999</v>
      </c>
      <c r="O17">
        <f t="shared" si="0"/>
        <v>3</v>
      </c>
      <c r="P17">
        <f t="shared" si="1"/>
        <v>2.5210084033613446E-2</v>
      </c>
      <c r="Q17">
        <f t="shared" si="4"/>
        <v>0.9327731092436975</v>
      </c>
    </row>
    <row r="18" spans="1:17" x14ac:dyDescent="0.25">
      <c r="A18" s="21" t="s">
        <v>420</v>
      </c>
      <c r="B18" s="23">
        <v>7.8571429999999998</v>
      </c>
      <c r="C18" s="24">
        <v>1.3697589999999999</v>
      </c>
      <c r="D18" s="24">
        <v>0.139044</v>
      </c>
      <c r="E18" s="25">
        <v>14.336142000000001</v>
      </c>
      <c r="F18" s="26">
        <v>1819.380952</v>
      </c>
      <c r="G18" s="23">
        <v>-5.3188209999999998</v>
      </c>
      <c r="H18" s="23">
        <v>4.9038882263507615</v>
      </c>
      <c r="I18" s="23" t="s">
        <v>1</v>
      </c>
      <c r="J18" s="21" t="s">
        <v>411</v>
      </c>
      <c r="M18">
        <f t="shared" si="2"/>
        <v>10.79999999999999</v>
      </c>
      <c r="N18">
        <f t="shared" si="3"/>
        <v>10.999999999999989</v>
      </c>
      <c r="O18">
        <f t="shared" si="0"/>
        <v>0</v>
      </c>
      <c r="P18">
        <f t="shared" si="1"/>
        <v>0</v>
      </c>
      <c r="Q18">
        <f t="shared" si="4"/>
        <v>0.90756302521008403</v>
      </c>
    </row>
    <row r="19" spans="1:17" x14ac:dyDescent="0.25">
      <c r="A19" s="21" t="s">
        <v>206</v>
      </c>
      <c r="B19" s="23">
        <v>7.8837210000000004</v>
      </c>
      <c r="C19" s="24">
        <v>3.8636539999999999</v>
      </c>
      <c r="D19" s="24">
        <v>0.11094</v>
      </c>
      <c r="E19" s="25">
        <v>12.825995000000001</v>
      </c>
      <c r="F19" s="26">
        <v>1806.2783489999999</v>
      </c>
      <c r="G19" s="23">
        <v>-7.2969169999999997</v>
      </c>
      <c r="H19" s="23">
        <v>3.1749459494855508</v>
      </c>
      <c r="I19" s="23" t="s">
        <v>166</v>
      </c>
      <c r="J19" s="21" t="s">
        <v>167</v>
      </c>
      <c r="M19">
        <f t="shared" si="2"/>
        <v>10.999999999999989</v>
      </c>
      <c r="N19">
        <f t="shared" si="3"/>
        <v>11.199999999999989</v>
      </c>
      <c r="O19">
        <f t="shared" si="0"/>
        <v>1</v>
      </c>
      <c r="P19">
        <f t="shared" si="1"/>
        <v>8.4033613445378148E-3</v>
      </c>
      <c r="Q19">
        <f t="shared" si="4"/>
        <v>0.90756302521008403</v>
      </c>
    </row>
    <row r="20" spans="1:17" x14ac:dyDescent="0.25">
      <c r="A20" s="21"/>
      <c r="B20" s="23"/>
      <c r="C20" s="24"/>
      <c r="D20" s="24"/>
      <c r="E20" s="25"/>
      <c r="F20" s="26"/>
      <c r="G20" s="23"/>
      <c r="H20" s="23"/>
      <c r="I20" s="23"/>
      <c r="J20" s="21"/>
      <c r="M20">
        <f t="shared" si="2"/>
        <v>11.199999999999989</v>
      </c>
      <c r="N20">
        <f t="shared" si="3"/>
        <v>11.399999999999988</v>
      </c>
      <c r="O20">
        <f t="shared" si="0"/>
        <v>0</v>
      </c>
      <c r="P20">
        <f t="shared" si="1"/>
        <v>0</v>
      </c>
      <c r="Q20">
        <f t="shared" si="4"/>
        <v>0.89915966386554624</v>
      </c>
    </row>
    <row r="21" spans="1:17" x14ac:dyDescent="0.25">
      <c r="A21" s="21"/>
      <c r="B21" s="23"/>
      <c r="C21" s="24"/>
      <c r="D21" s="24"/>
      <c r="E21" s="25"/>
      <c r="F21" s="26"/>
      <c r="G21" s="23"/>
      <c r="H21" s="23"/>
      <c r="I21" s="23"/>
      <c r="J21" s="21"/>
      <c r="M21">
        <f t="shared" si="2"/>
        <v>11.399999999999988</v>
      </c>
      <c r="N21">
        <f t="shared" si="3"/>
        <v>11.599999999999987</v>
      </c>
      <c r="O21">
        <f t="shared" si="0"/>
        <v>9</v>
      </c>
      <c r="P21">
        <f t="shared" si="1"/>
        <v>7.5630252100840331E-2</v>
      </c>
      <c r="Q21">
        <f t="shared" si="4"/>
        <v>0.89915966386554624</v>
      </c>
    </row>
    <row r="22" spans="1:17" x14ac:dyDescent="0.25">
      <c r="A22" s="21"/>
      <c r="B22" s="23"/>
      <c r="C22" s="24"/>
      <c r="D22" s="24"/>
      <c r="E22" s="25"/>
      <c r="F22" s="26"/>
      <c r="G22" s="23"/>
      <c r="H22" s="23"/>
      <c r="I22" s="23"/>
      <c r="J22" s="21"/>
      <c r="M22">
        <f t="shared" si="2"/>
        <v>11.599999999999987</v>
      </c>
      <c r="N22">
        <f t="shared" si="3"/>
        <v>11.799999999999986</v>
      </c>
      <c r="O22">
        <f t="shared" si="0"/>
        <v>0</v>
      </c>
      <c r="P22">
        <f t="shared" si="1"/>
        <v>0</v>
      </c>
      <c r="Q22">
        <f t="shared" si="4"/>
        <v>0.82352941176470595</v>
      </c>
    </row>
    <row r="23" spans="1:17" x14ac:dyDescent="0.25">
      <c r="A23" s="21" t="s">
        <v>254</v>
      </c>
      <c r="B23" s="23">
        <v>7.9122810000000001</v>
      </c>
      <c r="C23" s="24">
        <v>5.7585980000000001</v>
      </c>
      <c r="D23" s="24">
        <v>0.14005600000000001</v>
      </c>
      <c r="E23" s="25">
        <v>13.671777000000001</v>
      </c>
      <c r="F23" s="26">
        <v>1823.3622109999999</v>
      </c>
      <c r="G23" s="23">
        <v>-12.40751</v>
      </c>
      <c r="H23" s="23">
        <v>2.0091542573021455</v>
      </c>
      <c r="I23" s="23" t="s">
        <v>255</v>
      </c>
      <c r="J23" s="21" t="s">
        <v>256</v>
      </c>
      <c r="M23">
        <f t="shared" si="2"/>
        <v>11.799999999999986</v>
      </c>
      <c r="N23">
        <f t="shared" si="3"/>
        <v>11.999999999999986</v>
      </c>
      <c r="O23">
        <f t="shared" si="0"/>
        <v>0</v>
      </c>
      <c r="P23">
        <f t="shared" si="1"/>
        <v>0</v>
      </c>
      <c r="Q23">
        <f t="shared" si="4"/>
        <v>0.82352941176470595</v>
      </c>
    </row>
    <row r="24" spans="1:17" x14ac:dyDescent="0.25">
      <c r="A24" s="21" t="s">
        <v>509</v>
      </c>
      <c r="B24" s="23">
        <v>7.9125680000000003</v>
      </c>
      <c r="C24" s="24">
        <v>0.85034600000000005</v>
      </c>
      <c r="D24" s="24">
        <v>0.145453</v>
      </c>
      <c r="E24" s="25">
        <v>11.410698999999999</v>
      </c>
      <c r="F24" s="26">
        <v>1775.0819670000001</v>
      </c>
      <c r="G24" s="23">
        <v>-4.0687990000000003</v>
      </c>
      <c r="H24" s="23">
        <v>4.9781092714987718</v>
      </c>
      <c r="I24" s="23" t="s">
        <v>510</v>
      </c>
      <c r="J24" s="21" t="s">
        <v>511</v>
      </c>
      <c r="M24">
        <f t="shared" si="2"/>
        <v>11.999999999999986</v>
      </c>
      <c r="N24">
        <f t="shared" si="3"/>
        <v>12.199999999999985</v>
      </c>
      <c r="O24">
        <f t="shared" si="0"/>
        <v>2</v>
      </c>
      <c r="P24">
        <f t="shared" si="1"/>
        <v>1.680672268907563E-2</v>
      </c>
      <c r="Q24">
        <f t="shared" si="4"/>
        <v>0.82352941176470595</v>
      </c>
    </row>
    <row r="25" spans="1:17" x14ac:dyDescent="0.25">
      <c r="A25" s="21"/>
      <c r="B25" s="23"/>
      <c r="C25" s="24"/>
      <c r="D25" s="24"/>
      <c r="E25" s="25"/>
      <c r="F25" s="26"/>
      <c r="G25" s="23"/>
      <c r="H25" s="23"/>
      <c r="I25" s="23"/>
      <c r="J25" s="21"/>
      <c r="M25">
        <f t="shared" si="2"/>
        <v>12.199999999999985</v>
      </c>
      <c r="N25">
        <f t="shared" si="3"/>
        <v>12.399999999999984</v>
      </c>
      <c r="O25">
        <f t="shared" si="0"/>
        <v>2</v>
      </c>
      <c r="P25">
        <f t="shared" si="1"/>
        <v>1.680672268907563E-2</v>
      </c>
      <c r="Q25">
        <f t="shared" si="4"/>
        <v>0.80672268907563027</v>
      </c>
    </row>
    <row r="26" spans="1:17" x14ac:dyDescent="0.25">
      <c r="A26" s="21" t="s">
        <v>154</v>
      </c>
      <c r="B26" s="23">
        <v>7.9212600000000002</v>
      </c>
      <c r="C26" s="24">
        <v>2.7290869999999998</v>
      </c>
      <c r="D26" s="24">
        <v>0.14061999999999999</v>
      </c>
      <c r="E26" s="25">
        <v>13.844295000000001</v>
      </c>
      <c r="F26" s="26">
        <v>1787.5326460000001</v>
      </c>
      <c r="G26" s="23">
        <v>-5.0678900000000002</v>
      </c>
      <c r="H26" s="23">
        <v>4.8831228131144462</v>
      </c>
      <c r="I26" s="23" t="s">
        <v>1</v>
      </c>
      <c r="J26" s="21" t="s">
        <v>151</v>
      </c>
      <c r="M26">
        <f t="shared" si="2"/>
        <v>12.399999999999984</v>
      </c>
      <c r="N26">
        <f t="shared" si="3"/>
        <v>12.599999999999984</v>
      </c>
      <c r="O26">
        <f t="shared" si="0"/>
        <v>3</v>
      </c>
      <c r="P26">
        <f t="shared" si="1"/>
        <v>2.5210084033613446E-2</v>
      </c>
      <c r="Q26">
        <f t="shared" si="4"/>
        <v>0.78991596638655459</v>
      </c>
    </row>
    <row r="27" spans="1:17" x14ac:dyDescent="0.25">
      <c r="A27" s="21" t="s">
        <v>201</v>
      </c>
      <c r="B27" s="23">
        <v>7.9411759999999996</v>
      </c>
      <c r="C27" s="24">
        <v>3.7170299999999998</v>
      </c>
      <c r="D27" s="24">
        <v>0.110093</v>
      </c>
      <c r="E27" s="25">
        <v>12.708367000000001</v>
      </c>
      <c r="F27" s="26">
        <v>1816.5484120000001</v>
      </c>
      <c r="G27" s="23">
        <v>-6.7820070000000001</v>
      </c>
      <c r="H27" s="23">
        <v>3.4039133095797758</v>
      </c>
      <c r="I27" s="23" t="s">
        <v>1</v>
      </c>
      <c r="J27" s="21" t="s">
        <v>202</v>
      </c>
      <c r="M27">
        <f t="shared" si="2"/>
        <v>12.599999999999984</v>
      </c>
      <c r="N27">
        <f t="shared" si="3"/>
        <v>12.799999999999983</v>
      </c>
      <c r="O27">
        <f t="shared" si="0"/>
        <v>9</v>
      </c>
      <c r="P27">
        <f t="shared" si="1"/>
        <v>7.5630252100840331E-2</v>
      </c>
      <c r="Q27">
        <f t="shared" si="4"/>
        <v>0.76470588235294112</v>
      </c>
    </row>
    <row r="28" spans="1:17" x14ac:dyDescent="0.25">
      <c r="A28" s="21"/>
      <c r="B28" s="23"/>
      <c r="C28" s="24"/>
      <c r="D28" s="24"/>
      <c r="E28" s="25"/>
      <c r="F28" s="26"/>
      <c r="G28" s="23"/>
      <c r="H28" s="23"/>
      <c r="I28" s="23"/>
      <c r="J28" s="21"/>
      <c r="M28">
        <f t="shared" si="2"/>
        <v>12.799999999999983</v>
      </c>
      <c r="N28">
        <f t="shared" si="3"/>
        <v>12.999999999999982</v>
      </c>
      <c r="O28">
        <f t="shared" si="0"/>
        <v>13</v>
      </c>
      <c r="P28">
        <f t="shared" si="1"/>
        <v>0.1092436974789916</v>
      </c>
      <c r="Q28">
        <f t="shared" si="4"/>
        <v>0.68907563025210083</v>
      </c>
    </row>
    <row r="29" spans="1:17" x14ac:dyDescent="0.25">
      <c r="A29" s="21"/>
      <c r="B29" s="23"/>
      <c r="C29" s="24"/>
      <c r="D29" s="24"/>
      <c r="E29" s="25"/>
      <c r="F29" s="26"/>
      <c r="G29" s="23"/>
      <c r="H29" s="23"/>
      <c r="I29" s="23"/>
      <c r="J29" s="21"/>
      <c r="M29">
        <f t="shared" si="2"/>
        <v>12.999999999999982</v>
      </c>
      <c r="N29">
        <f t="shared" si="3"/>
        <v>13.199999999999982</v>
      </c>
      <c r="O29">
        <f t="shared" si="0"/>
        <v>10</v>
      </c>
      <c r="P29">
        <f t="shared" si="1"/>
        <v>8.4033613445378158E-2</v>
      </c>
      <c r="Q29">
        <f t="shared" si="4"/>
        <v>0.57983193277310929</v>
      </c>
    </row>
    <row r="30" spans="1:17" x14ac:dyDescent="0.25">
      <c r="A30" s="21"/>
      <c r="B30" s="23"/>
      <c r="C30" s="24"/>
      <c r="D30" s="24"/>
      <c r="E30" s="25"/>
      <c r="F30" s="26"/>
      <c r="G30" s="23"/>
      <c r="H30" s="23"/>
      <c r="I30" s="23"/>
      <c r="J30" s="21"/>
      <c r="M30">
        <f t="shared" si="2"/>
        <v>13.199999999999982</v>
      </c>
      <c r="N30">
        <f t="shared" si="3"/>
        <v>13.399999999999981</v>
      </c>
      <c r="O30">
        <f t="shared" si="0"/>
        <v>21</v>
      </c>
      <c r="P30">
        <f t="shared" si="1"/>
        <v>0.17647058823529413</v>
      </c>
      <c r="Q30">
        <f t="shared" si="4"/>
        <v>0.49579831932773111</v>
      </c>
    </row>
    <row r="31" spans="1:17" x14ac:dyDescent="0.25">
      <c r="A31" s="21" t="s">
        <v>153</v>
      </c>
      <c r="B31" s="23">
        <v>7.9603169999999999</v>
      </c>
      <c r="C31" s="24">
        <v>2.5593669999999999</v>
      </c>
      <c r="D31" s="24">
        <v>0.14070099999999999</v>
      </c>
      <c r="E31" s="25">
        <v>13.660264</v>
      </c>
      <c r="F31" s="26">
        <v>1794.312087</v>
      </c>
      <c r="G31" s="23">
        <v>-4.6371880000000001</v>
      </c>
      <c r="H31" s="23">
        <v>5.2856983169133898</v>
      </c>
      <c r="I31" s="23" t="s">
        <v>1</v>
      </c>
      <c r="J31" s="21" t="s">
        <v>151</v>
      </c>
      <c r="M31">
        <f t="shared" si="2"/>
        <v>13.399999999999981</v>
      </c>
      <c r="N31">
        <f t="shared" si="3"/>
        <v>13.59999999999998</v>
      </c>
      <c r="O31">
        <f t="shared" si="0"/>
        <v>3</v>
      </c>
      <c r="P31">
        <f t="shared" si="1"/>
        <v>2.5210084033613446E-2</v>
      </c>
      <c r="Q31">
        <f t="shared" si="4"/>
        <v>0.31932773109243701</v>
      </c>
    </row>
    <row r="32" spans="1:17" x14ac:dyDescent="0.25">
      <c r="A32" s="21"/>
      <c r="B32" s="23"/>
      <c r="C32" s="24"/>
      <c r="D32" s="24"/>
      <c r="E32" s="25"/>
      <c r="F32" s="26"/>
      <c r="G32" s="23"/>
      <c r="H32" s="23"/>
      <c r="I32" s="23"/>
      <c r="J32" s="21"/>
      <c r="M32">
        <f t="shared" si="2"/>
        <v>13.59999999999998</v>
      </c>
      <c r="N32">
        <f t="shared" si="3"/>
        <v>13.799999999999979</v>
      </c>
      <c r="O32">
        <f t="shared" si="0"/>
        <v>4</v>
      </c>
      <c r="P32">
        <f t="shared" si="1"/>
        <v>3.3613445378151259E-2</v>
      </c>
      <c r="Q32">
        <f t="shared" si="4"/>
        <v>0.29411764705882354</v>
      </c>
    </row>
    <row r="33" spans="1:17" x14ac:dyDescent="0.25">
      <c r="A33" s="21"/>
      <c r="B33" s="23"/>
      <c r="C33" s="24"/>
      <c r="D33" s="24"/>
      <c r="E33" s="25"/>
      <c r="F33" s="26"/>
      <c r="G33" s="23"/>
      <c r="H33" s="23"/>
      <c r="I33" s="23"/>
      <c r="J33" s="21"/>
      <c r="M33">
        <f t="shared" si="2"/>
        <v>13.799999999999979</v>
      </c>
      <c r="N33">
        <f t="shared" si="3"/>
        <v>13.999999999999979</v>
      </c>
      <c r="O33">
        <f t="shared" si="0"/>
        <v>3</v>
      </c>
      <c r="P33">
        <f t="shared" si="1"/>
        <v>2.5210084033613446E-2</v>
      </c>
      <c r="Q33">
        <f t="shared" si="4"/>
        <v>0.26050420168067229</v>
      </c>
    </row>
    <row r="34" spans="1:17" x14ac:dyDescent="0.25">
      <c r="A34" s="21" t="s">
        <v>396</v>
      </c>
      <c r="B34" s="23">
        <v>8</v>
      </c>
      <c r="C34" s="24">
        <v>0.92408100000000004</v>
      </c>
      <c r="D34" s="24">
        <v>0.13836200000000001</v>
      </c>
      <c r="E34" s="25">
        <v>13.381607000000001</v>
      </c>
      <c r="F34" s="26">
        <v>1801.2</v>
      </c>
      <c r="G34" s="23">
        <v>-4.1920000000000002</v>
      </c>
      <c r="H34" s="23">
        <v>5.7497496489503819</v>
      </c>
      <c r="I34" s="23" t="s">
        <v>1</v>
      </c>
      <c r="J34" s="21" t="s">
        <v>151</v>
      </c>
      <c r="M34">
        <f t="shared" si="2"/>
        <v>13.999999999999979</v>
      </c>
      <c r="N34">
        <f t="shared" si="3"/>
        <v>14.199999999999978</v>
      </c>
      <c r="O34">
        <f t="shared" si="0"/>
        <v>0</v>
      </c>
      <c r="P34">
        <f t="shared" si="1"/>
        <v>0</v>
      </c>
      <c r="Q34">
        <f t="shared" si="4"/>
        <v>0.23529411764705882</v>
      </c>
    </row>
    <row r="35" spans="1:17" x14ac:dyDescent="0.25">
      <c r="A35" s="21"/>
      <c r="B35" s="23"/>
      <c r="C35" s="24"/>
      <c r="D35" s="24"/>
      <c r="E35" s="25"/>
      <c r="F35" s="26"/>
      <c r="G35" s="23"/>
      <c r="H35" s="23"/>
      <c r="I35" s="23"/>
      <c r="J35" s="21"/>
      <c r="M35">
        <f t="shared" si="2"/>
        <v>14.199999999999978</v>
      </c>
      <c r="N35">
        <f t="shared" si="3"/>
        <v>14.399999999999977</v>
      </c>
      <c r="O35">
        <f t="shared" si="0"/>
        <v>4</v>
      </c>
      <c r="P35">
        <f t="shared" si="1"/>
        <v>3.3613445378151259E-2</v>
      </c>
      <c r="Q35">
        <f t="shared" si="4"/>
        <v>0.23529411764705882</v>
      </c>
    </row>
    <row r="36" spans="1:17" x14ac:dyDescent="0.25">
      <c r="A36" s="21"/>
      <c r="B36" s="23"/>
      <c r="C36" s="24"/>
      <c r="D36" s="24"/>
      <c r="E36" s="25"/>
      <c r="F36" s="26"/>
      <c r="G36" s="23"/>
      <c r="H36" s="23"/>
      <c r="I36" s="23"/>
      <c r="J36" s="21"/>
      <c r="M36">
        <f t="shared" si="2"/>
        <v>14.399999999999977</v>
      </c>
      <c r="N36">
        <f t="shared" si="3"/>
        <v>14.599999999999977</v>
      </c>
      <c r="O36">
        <f t="shared" si="0"/>
        <v>6</v>
      </c>
      <c r="P36">
        <f t="shared" si="1"/>
        <v>5.0420168067226892E-2</v>
      </c>
      <c r="Q36">
        <f t="shared" si="4"/>
        <v>0.20168067226890757</v>
      </c>
    </row>
    <row r="37" spans="1:17" x14ac:dyDescent="0.25">
      <c r="A37" s="21"/>
      <c r="B37" s="23"/>
      <c r="C37" s="24"/>
      <c r="D37" s="24"/>
      <c r="E37" s="25"/>
      <c r="F37" s="26"/>
      <c r="G37" s="23"/>
      <c r="H37" s="23"/>
      <c r="I37" s="23"/>
      <c r="J37" s="21"/>
      <c r="M37">
        <f t="shared" si="2"/>
        <v>14.599999999999977</v>
      </c>
      <c r="N37">
        <f t="shared" si="3"/>
        <v>14.799999999999976</v>
      </c>
      <c r="O37">
        <f t="shared" si="0"/>
        <v>5</v>
      </c>
      <c r="P37">
        <f t="shared" si="1"/>
        <v>4.2016806722689079E-2</v>
      </c>
      <c r="Q37">
        <f t="shared" si="4"/>
        <v>0.15126050420168069</v>
      </c>
    </row>
    <row r="38" spans="1:17" x14ac:dyDescent="0.25">
      <c r="A38" s="21"/>
      <c r="B38" s="23"/>
      <c r="C38" s="24"/>
      <c r="D38" s="24"/>
      <c r="E38" s="25"/>
      <c r="F38" s="26"/>
      <c r="G38" s="23"/>
      <c r="H38" s="23"/>
      <c r="I38" s="23"/>
      <c r="J38" s="21"/>
      <c r="M38">
        <f t="shared" si="2"/>
        <v>14.799999999999976</v>
      </c>
      <c r="N38">
        <f t="shared" si="3"/>
        <v>14.999999999999975</v>
      </c>
      <c r="O38">
        <f t="shared" si="0"/>
        <v>3</v>
      </c>
      <c r="P38">
        <f t="shared" si="1"/>
        <v>2.5210084033613446E-2</v>
      </c>
      <c r="Q38">
        <f t="shared" si="4"/>
        <v>0.1092436974789916</v>
      </c>
    </row>
    <row r="39" spans="1:17" x14ac:dyDescent="0.25">
      <c r="A39" s="21"/>
      <c r="B39" s="23"/>
      <c r="C39" s="24"/>
      <c r="D39" s="24"/>
      <c r="E39" s="25"/>
      <c r="F39" s="26"/>
      <c r="G39" s="23"/>
      <c r="H39" s="23"/>
      <c r="I39" s="23"/>
      <c r="J39" s="21"/>
      <c r="M39">
        <f t="shared" si="2"/>
        <v>14.999999999999975</v>
      </c>
      <c r="N39">
        <f t="shared" si="3"/>
        <v>15.199999999999974</v>
      </c>
      <c r="O39">
        <f t="shared" si="0"/>
        <v>0</v>
      </c>
      <c r="P39">
        <f t="shared" si="1"/>
        <v>0</v>
      </c>
      <c r="Q39">
        <f t="shared" si="4"/>
        <v>8.4033613445378158E-2</v>
      </c>
    </row>
    <row r="40" spans="1:17" x14ac:dyDescent="0.25">
      <c r="A40" s="21"/>
      <c r="B40" s="23"/>
      <c r="C40" s="24"/>
      <c r="D40" s="24"/>
      <c r="E40" s="25"/>
      <c r="F40" s="26"/>
      <c r="G40" s="23"/>
      <c r="H40" s="23"/>
      <c r="I40" s="23"/>
      <c r="J40" s="21"/>
      <c r="M40">
        <f t="shared" si="2"/>
        <v>15.199999999999974</v>
      </c>
      <c r="N40">
        <f t="shared" si="3"/>
        <v>15.399999999999974</v>
      </c>
      <c r="O40">
        <f t="shared" si="0"/>
        <v>0</v>
      </c>
      <c r="P40">
        <f t="shared" si="1"/>
        <v>0</v>
      </c>
      <c r="Q40">
        <f t="shared" si="4"/>
        <v>8.4033613445378158E-2</v>
      </c>
    </row>
    <row r="41" spans="1:17" x14ac:dyDescent="0.25">
      <c r="A41" s="21"/>
      <c r="B41" s="23"/>
      <c r="C41" s="24"/>
      <c r="D41" s="24"/>
      <c r="E41" s="25"/>
      <c r="F41" s="26"/>
      <c r="G41" s="23"/>
      <c r="H41" s="23"/>
      <c r="I41" s="23"/>
      <c r="J41" s="21"/>
      <c r="M41">
        <f t="shared" si="2"/>
        <v>15.399999999999974</v>
      </c>
      <c r="N41">
        <f t="shared" si="3"/>
        <v>15.599999999999973</v>
      </c>
      <c r="O41">
        <f t="shared" si="0"/>
        <v>5</v>
      </c>
      <c r="P41">
        <f t="shared" si="1"/>
        <v>4.2016806722689079E-2</v>
      </c>
      <c r="Q41">
        <f t="shared" si="4"/>
        <v>8.4033613445378158E-2</v>
      </c>
    </row>
    <row r="42" spans="1:17" x14ac:dyDescent="0.25">
      <c r="A42" s="21"/>
      <c r="B42" s="23"/>
      <c r="C42" s="24"/>
      <c r="D42" s="24"/>
      <c r="E42" s="25"/>
      <c r="F42" s="26"/>
      <c r="G42" s="23"/>
      <c r="H42" s="23"/>
      <c r="I42" s="23"/>
      <c r="J42" s="21"/>
      <c r="M42">
        <f t="shared" si="2"/>
        <v>15.599999999999973</v>
      </c>
      <c r="N42">
        <f t="shared" si="3"/>
        <v>15.799999999999972</v>
      </c>
      <c r="O42">
        <f t="shared" si="0"/>
        <v>2</v>
      </c>
      <c r="P42">
        <f t="shared" si="1"/>
        <v>1.680672268907563E-2</v>
      </c>
      <c r="Q42">
        <f t="shared" si="4"/>
        <v>4.2016806722689079E-2</v>
      </c>
    </row>
    <row r="43" spans="1:17" x14ac:dyDescent="0.25">
      <c r="A43" s="21"/>
      <c r="B43" s="23"/>
      <c r="C43" s="24"/>
      <c r="D43" s="24"/>
      <c r="E43" s="25"/>
      <c r="F43" s="26"/>
      <c r="G43" s="23"/>
      <c r="H43" s="23"/>
      <c r="I43" s="23"/>
      <c r="J43" s="21"/>
      <c r="M43">
        <f t="shared" si="2"/>
        <v>15.799999999999972</v>
      </c>
      <c r="N43">
        <f t="shared" si="3"/>
        <v>15.999999999999972</v>
      </c>
      <c r="O43">
        <f t="shared" si="0"/>
        <v>1</v>
      </c>
      <c r="P43">
        <f t="shared" si="1"/>
        <v>8.4033613445378148E-3</v>
      </c>
      <c r="Q43">
        <f t="shared" si="4"/>
        <v>2.5210084033613446E-2</v>
      </c>
    </row>
    <row r="44" spans="1:17" x14ac:dyDescent="0.25">
      <c r="A44" s="21" t="s">
        <v>454</v>
      </c>
      <c r="B44" s="23">
        <v>8</v>
      </c>
      <c r="C44" s="24">
        <v>0.97202</v>
      </c>
      <c r="D44" s="24">
        <v>0.15049899999999999</v>
      </c>
      <c r="E44" s="25">
        <v>11.526289</v>
      </c>
      <c r="F44" s="26">
        <v>1798.75</v>
      </c>
      <c r="G44" s="23">
        <v>-5.6749999999999998</v>
      </c>
      <c r="H44" s="23">
        <v>3.6533766235682821</v>
      </c>
      <c r="I44" s="23" t="s">
        <v>455</v>
      </c>
      <c r="J44" s="21" t="s">
        <v>399</v>
      </c>
      <c r="M44">
        <f t="shared" si="2"/>
        <v>15.999999999999972</v>
      </c>
      <c r="N44">
        <f t="shared" si="3"/>
        <v>16.199999999999971</v>
      </c>
      <c r="O44">
        <f t="shared" si="0"/>
        <v>0</v>
      </c>
      <c r="P44">
        <f t="shared" si="1"/>
        <v>0</v>
      </c>
      <c r="Q44">
        <f t="shared" si="4"/>
        <v>1.680672268907563E-2</v>
      </c>
    </row>
    <row r="45" spans="1:17" x14ac:dyDescent="0.25">
      <c r="A45" s="21" t="s">
        <v>600</v>
      </c>
      <c r="B45" s="23">
        <v>8</v>
      </c>
      <c r="C45" s="24">
        <v>0.98464700000000005</v>
      </c>
      <c r="D45" s="24">
        <v>0.104243</v>
      </c>
      <c r="E45" s="25">
        <v>9.1343680000000003</v>
      </c>
      <c r="F45" s="26">
        <v>1906.333333</v>
      </c>
      <c r="G45" s="23">
        <v>-4.355556</v>
      </c>
      <c r="H45" s="23">
        <v>3.9979167284931121</v>
      </c>
      <c r="I45" s="23" t="s">
        <v>398</v>
      </c>
      <c r="J45" s="21" t="s">
        <v>399</v>
      </c>
      <c r="M45">
        <f t="shared" si="2"/>
        <v>16.199999999999971</v>
      </c>
      <c r="N45">
        <f t="shared" si="3"/>
        <v>16.39999999999997</v>
      </c>
      <c r="O45">
        <f t="shared" si="0"/>
        <v>0</v>
      </c>
      <c r="P45">
        <f t="shared" si="1"/>
        <v>0</v>
      </c>
      <c r="Q45">
        <f t="shared" si="4"/>
        <v>1.680672268907563E-2</v>
      </c>
    </row>
    <row r="46" spans="1:17" x14ac:dyDescent="0.25">
      <c r="A46" s="21" t="s">
        <v>29</v>
      </c>
      <c r="B46" s="23">
        <v>8</v>
      </c>
      <c r="C46" s="24">
        <v>4.1218750000000002</v>
      </c>
      <c r="D46" s="24">
        <v>0.11151700000000001</v>
      </c>
      <c r="E46" s="25">
        <v>14.534236</v>
      </c>
      <c r="F46" s="26">
        <v>1726.4943000000001</v>
      </c>
      <c r="G46" s="23">
        <v>-4.8559999999999999</v>
      </c>
      <c r="H46" s="23">
        <v>5.1674785026471994</v>
      </c>
      <c r="I46" s="23" t="s">
        <v>1</v>
      </c>
      <c r="J46" s="21" t="s">
        <v>5</v>
      </c>
      <c r="M46">
        <f t="shared" si="2"/>
        <v>16.39999999999997</v>
      </c>
      <c r="N46">
        <f t="shared" si="3"/>
        <v>16.599999999999969</v>
      </c>
      <c r="O46">
        <f t="shared" si="0"/>
        <v>0</v>
      </c>
      <c r="P46">
        <f t="shared" si="1"/>
        <v>0</v>
      </c>
      <c r="Q46">
        <f t="shared" si="4"/>
        <v>1.680672268907563E-2</v>
      </c>
    </row>
    <row r="47" spans="1:17" x14ac:dyDescent="0.25">
      <c r="A47" s="21"/>
      <c r="B47" s="23"/>
      <c r="C47" s="24"/>
      <c r="D47" s="24"/>
      <c r="E47" s="25"/>
      <c r="F47" s="26"/>
      <c r="G47" s="23"/>
      <c r="H47" s="23"/>
      <c r="I47" s="23"/>
      <c r="J47" s="21"/>
      <c r="M47">
        <f t="shared" si="2"/>
        <v>16.599999999999969</v>
      </c>
      <c r="N47">
        <f t="shared" si="3"/>
        <v>16.799999999999969</v>
      </c>
      <c r="O47">
        <f t="shared" si="0"/>
        <v>0</v>
      </c>
      <c r="P47">
        <f t="shared" si="1"/>
        <v>0</v>
      </c>
      <c r="Q47">
        <f t="shared" si="4"/>
        <v>1.680672268907563E-2</v>
      </c>
    </row>
    <row r="48" spans="1:17" x14ac:dyDescent="0.25">
      <c r="A48" s="21" t="s">
        <v>94</v>
      </c>
      <c r="B48" s="23">
        <v>8</v>
      </c>
      <c r="C48" s="24">
        <v>4.6164249999999996</v>
      </c>
      <c r="D48" s="24">
        <v>0.10988000000000001</v>
      </c>
      <c r="E48" s="25">
        <v>13.092608999999999</v>
      </c>
      <c r="F48" s="26">
        <v>1689.891625</v>
      </c>
      <c r="G48" s="23">
        <v>-7.2218749999999998</v>
      </c>
      <c r="H48" s="23">
        <v>3.0636213308177758</v>
      </c>
      <c r="I48" s="23" t="s">
        <v>1</v>
      </c>
      <c r="J48" s="21" t="s">
        <v>5</v>
      </c>
      <c r="M48">
        <f t="shared" si="2"/>
        <v>16.799999999999969</v>
      </c>
      <c r="N48">
        <f t="shared" si="3"/>
        <v>16.999999999999968</v>
      </c>
      <c r="O48">
        <f t="shared" si="0"/>
        <v>0</v>
      </c>
      <c r="P48">
        <f t="shared" si="1"/>
        <v>0</v>
      </c>
      <c r="Q48">
        <f t="shared" si="4"/>
        <v>1.680672268907563E-2</v>
      </c>
    </row>
    <row r="49" spans="1:17" x14ac:dyDescent="0.25">
      <c r="A49" s="21" t="s">
        <v>109</v>
      </c>
      <c r="B49" s="23">
        <v>8</v>
      </c>
      <c r="C49" s="24">
        <v>5.3811309999999999</v>
      </c>
      <c r="D49" s="24">
        <v>0.13195899999999999</v>
      </c>
      <c r="E49" s="25">
        <v>15.548075000000001</v>
      </c>
      <c r="F49" s="26">
        <v>1765.4628640000001</v>
      </c>
      <c r="G49" s="23">
        <v>-7.4148759999999996</v>
      </c>
      <c r="H49" s="23">
        <v>3.7019565828459982</v>
      </c>
      <c r="I49" s="23" t="s">
        <v>1</v>
      </c>
      <c r="J49" s="21" t="s">
        <v>110</v>
      </c>
      <c r="M49">
        <f t="shared" si="2"/>
        <v>16.999999999999968</v>
      </c>
      <c r="N49">
        <f t="shared" si="3"/>
        <v>17.199999999999967</v>
      </c>
      <c r="O49">
        <f t="shared" si="0"/>
        <v>0</v>
      </c>
      <c r="P49">
        <f t="shared" si="1"/>
        <v>0</v>
      </c>
      <c r="Q49">
        <f t="shared" si="4"/>
        <v>1.680672268907563E-2</v>
      </c>
    </row>
    <row r="50" spans="1:17" x14ac:dyDescent="0.25">
      <c r="A50" s="21" t="s">
        <v>429</v>
      </c>
      <c r="B50" s="23">
        <v>8.0535709999999998</v>
      </c>
      <c r="C50" s="24">
        <v>5.1926439999999996</v>
      </c>
      <c r="D50" s="24">
        <v>0.13037699999999999</v>
      </c>
      <c r="E50" s="25">
        <v>13.374298</v>
      </c>
      <c r="F50" s="26">
        <v>1874.2857140000001</v>
      </c>
      <c r="G50" s="23">
        <v>-10.646684</v>
      </c>
      <c r="H50" s="23">
        <v>2.3544660174171383</v>
      </c>
      <c r="I50" s="23" t="s">
        <v>1</v>
      </c>
      <c r="J50" s="21" t="s">
        <v>430</v>
      </c>
      <c r="M50">
        <f t="shared" si="2"/>
        <v>17.199999999999967</v>
      </c>
      <c r="N50">
        <f t="shared" si="3"/>
        <v>17.399999999999967</v>
      </c>
      <c r="O50">
        <f t="shared" si="0"/>
        <v>1</v>
      </c>
      <c r="P50">
        <f t="shared" si="1"/>
        <v>8.4033613445378148E-3</v>
      </c>
      <c r="Q50">
        <f t="shared" si="4"/>
        <v>1.680672268907563E-2</v>
      </c>
    </row>
    <row r="51" spans="1:17" x14ac:dyDescent="0.25">
      <c r="A51" s="21" t="s">
        <v>413</v>
      </c>
      <c r="B51" s="23">
        <v>8.0555559999999993</v>
      </c>
      <c r="C51" s="24">
        <v>1.028416</v>
      </c>
      <c r="D51" s="24">
        <v>0.118825</v>
      </c>
      <c r="E51" s="25">
        <v>12.630573999999999</v>
      </c>
      <c r="F51" s="26">
        <v>1869.2777779999999</v>
      </c>
      <c r="G51" s="23">
        <v>-4.1320990000000002</v>
      </c>
      <c r="H51" s="23">
        <v>5.7138154970596222</v>
      </c>
      <c r="I51" s="23" t="s">
        <v>166</v>
      </c>
      <c r="J51" s="21" t="s">
        <v>167</v>
      </c>
      <c r="M51">
        <f t="shared" si="2"/>
        <v>17.399999999999967</v>
      </c>
      <c r="N51">
        <f t="shared" si="3"/>
        <v>17.599999999999966</v>
      </c>
      <c r="O51">
        <f t="shared" si="0"/>
        <v>0</v>
      </c>
      <c r="P51">
        <f t="shared" si="1"/>
        <v>0</v>
      </c>
      <c r="Q51">
        <f t="shared" si="4"/>
        <v>8.4033613445378148E-3</v>
      </c>
    </row>
    <row r="52" spans="1:17" x14ac:dyDescent="0.25">
      <c r="A52" s="21" t="s">
        <v>417</v>
      </c>
      <c r="B52" s="23">
        <v>8.0740739999999995</v>
      </c>
      <c r="C52" s="24">
        <v>0.92609200000000003</v>
      </c>
      <c r="D52" s="24">
        <v>0.13670599999999999</v>
      </c>
      <c r="E52" s="25">
        <v>13.296196999999999</v>
      </c>
      <c r="F52" s="26">
        <v>1798.7407410000001</v>
      </c>
      <c r="G52" s="23">
        <v>-4.170096</v>
      </c>
      <c r="H52" s="23">
        <v>5.7352183844837086</v>
      </c>
      <c r="I52" s="23" t="s">
        <v>408</v>
      </c>
      <c r="J52" s="21" t="s">
        <v>409</v>
      </c>
      <c r="M52">
        <f t="shared" si="2"/>
        <v>17.599999999999966</v>
      </c>
      <c r="N52">
        <f t="shared" si="3"/>
        <v>17.799999999999965</v>
      </c>
      <c r="O52">
        <f t="shared" si="0"/>
        <v>0</v>
      </c>
      <c r="P52">
        <f t="shared" si="1"/>
        <v>0</v>
      </c>
      <c r="Q52">
        <f>Q53+P52</f>
        <v>8.4033613445378148E-3</v>
      </c>
    </row>
    <row r="53" spans="1:17" x14ac:dyDescent="0.25">
      <c r="A53" s="21"/>
      <c r="B53" s="23"/>
      <c r="C53" s="24"/>
      <c r="D53" s="24"/>
      <c r="E53" s="25"/>
      <c r="F53" s="26"/>
      <c r="G53" s="23"/>
      <c r="H53" s="23"/>
      <c r="I53" s="23"/>
      <c r="J53" s="21"/>
      <c r="M53">
        <f t="shared" si="2"/>
        <v>17.799999999999965</v>
      </c>
      <c r="N53">
        <f t="shared" si="3"/>
        <v>17.999999999999964</v>
      </c>
      <c r="O53">
        <f t="shared" si="0"/>
        <v>1</v>
      </c>
      <c r="P53">
        <f t="shared" si="1"/>
        <v>8.4033613445378148E-3</v>
      </c>
      <c r="Q53">
        <f>P53</f>
        <v>8.4033613445378148E-3</v>
      </c>
    </row>
    <row r="54" spans="1:17" x14ac:dyDescent="0.25">
      <c r="A54" s="21" t="s">
        <v>452</v>
      </c>
      <c r="B54" s="23">
        <v>8.0909089999999999</v>
      </c>
      <c r="C54" s="24">
        <v>4.9136649999999999</v>
      </c>
      <c r="D54" s="24">
        <v>0.12962699999999999</v>
      </c>
      <c r="E54" s="25">
        <v>12.859133</v>
      </c>
      <c r="F54" s="26">
        <v>1855.727273</v>
      </c>
      <c r="G54" s="23">
        <v>-10.750413</v>
      </c>
      <c r="H54" s="23">
        <v>2.2197327502891571</v>
      </c>
      <c r="I54" s="23" t="s">
        <v>1</v>
      </c>
      <c r="J54" s="21" t="s">
        <v>430</v>
      </c>
      <c r="M54">
        <f t="shared" si="2"/>
        <v>17.999999999999964</v>
      </c>
      <c r="N54">
        <f t="shared" si="3"/>
        <v>18.199999999999964</v>
      </c>
      <c r="O54">
        <f t="shared" si="0"/>
        <v>0</v>
      </c>
      <c r="P54">
        <f t="shared" si="1"/>
        <v>0</v>
      </c>
      <c r="Q54">
        <v>0</v>
      </c>
    </row>
    <row r="55" spans="1:17" x14ac:dyDescent="0.25">
      <c r="A55" s="21" t="s">
        <v>424</v>
      </c>
      <c r="B55" s="23">
        <v>8.0930230000000005</v>
      </c>
      <c r="C55" s="24">
        <v>2.4454539999999998</v>
      </c>
      <c r="D55" s="24">
        <v>0.13476199999999999</v>
      </c>
      <c r="E55" s="25">
        <v>12.825995000000001</v>
      </c>
      <c r="F55" s="26">
        <v>1943.139535</v>
      </c>
      <c r="G55" s="23">
        <v>-4.1622500000000002</v>
      </c>
      <c r="H55" s="23">
        <v>5.9877945726980188</v>
      </c>
      <c r="I55" s="23" t="s">
        <v>1</v>
      </c>
      <c r="J55" s="21" t="s">
        <v>172</v>
      </c>
      <c r="M55">
        <f t="shared" si="2"/>
        <v>18.199999999999964</v>
      </c>
      <c r="N55">
        <f t="shared" si="3"/>
        <v>18.399999999999963</v>
      </c>
      <c r="O55">
        <f t="shared" si="0"/>
        <v>0</v>
      </c>
      <c r="P55">
        <f t="shared" si="1"/>
        <v>0</v>
      </c>
    </row>
    <row r="56" spans="1:17" x14ac:dyDescent="0.25">
      <c r="A56" s="21" t="s">
        <v>503</v>
      </c>
      <c r="B56" s="23">
        <v>8.1111109999999993</v>
      </c>
      <c r="C56" s="24">
        <v>0.89648799999999995</v>
      </c>
      <c r="D56" s="24">
        <v>0.14310100000000001</v>
      </c>
      <c r="E56" s="25">
        <v>13.14594</v>
      </c>
      <c r="F56" s="26">
        <v>1759.291111</v>
      </c>
      <c r="G56" s="23">
        <v>0.13827200000000001</v>
      </c>
      <c r="H56" s="23">
        <v>167.26116196872351</v>
      </c>
      <c r="I56" s="23" t="s">
        <v>1</v>
      </c>
      <c r="J56" s="21" t="s">
        <v>501</v>
      </c>
      <c r="M56">
        <f t="shared" si="2"/>
        <v>18.399999999999963</v>
      </c>
      <c r="N56">
        <f t="shared" si="3"/>
        <v>18.599999999999962</v>
      </c>
      <c r="O56">
        <f t="shared" si="0"/>
        <v>0</v>
      </c>
      <c r="P56">
        <f t="shared" si="1"/>
        <v>0</v>
      </c>
    </row>
    <row r="57" spans="1:17" x14ac:dyDescent="0.25">
      <c r="A57" s="21" t="s">
        <v>315</v>
      </c>
      <c r="B57" s="23">
        <v>8.1111109999999993</v>
      </c>
      <c r="C57" s="24">
        <v>4.1657570000000002</v>
      </c>
      <c r="D57" s="24">
        <v>0.11765100000000001</v>
      </c>
      <c r="E57" s="25">
        <v>13.14594</v>
      </c>
      <c r="F57" s="26">
        <v>1676.284778</v>
      </c>
      <c r="G57" s="23">
        <v>-1.2345680000000001</v>
      </c>
      <c r="H57" s="23">
        <v>17.849433254791403</v>
      </c>
      <c r="I57" s="23" t="s">
        <v>1</v>
      </c>
      <c r="J57" s="21" t="s">
        <v>310</v>
      </c>
      <c r="M57">
        <f t="shared" si="2"/>
        <v>18.599999999999962</v>
      </c>
      <c r="N57">
        <f t="shared" si="3"/>
        <v>18.799999999999962</v>
      </c>
      <c r="O57">
        <f t="shared" si="0"/>
        <v>0</v>
      </c>
      <c r="P57">
        <f t="shared" si="1"/>
        <v>0</v>
      </c>
    </row>
    <row r="58" spans="1:17" x14ac:dyDescent="0.25">
      <c r="A58" s="21" t="s">
        <v>199</v>
      </c>
      <c r="B58" s="23">
        <v>8.1219509999999993</v>
      </c>
      <c r="C58" s="24">
        <v>3.2123400000000002</v>
      </c>
      <c r="D58" s="24">
        <v>0.10738399999999999</v>
      </c>
      <c r="E58" s="25">
        <v>12.198539999999999</v>
      </c>
      <c r="F58" s="26">
        <v>1848.861537</v>
      </c>
      <c r="G58" s="23">
        <v>-5.0707909999999998</v>
      </c>
      <c r="H58" s="23">
        <v>4.4477107050075579</v>
      </c>
      <c r="I58" s="23" t="s">
        <v>1</v>
      </c>
      <c r="J58" s="21" t="s">
        <v>200</v>
      </c>
      <c r="M58">
        <f t="shared" si="2"/>
        <v>18.799999999999962</v>
      </c>
      <c r="N58">
        <f t="shared" si="3"/>
        <v>18.999999999999961</v>
      </c>
      <c r="O58">
        <f t="shared" si="0"/>
        <v>0</v>
      </c>
      <c r="P58">
        <f t="shared" si="1"/>
        <v>0</v>
      </c>
    </row>
    <row r="59" spans="1:17" x14ac:dyDescent="0.25">
      <c r="A59" s="21" t="s">
        <v>112</v>
      </c>
      <c r="B59" s="23">
        <v>8.1228069999999999</v>
      </c>
      <c r="C59" s="24">
        <v>5.0311510000000004</v>
      </c>
      <c r="D59" s="24">
        <v>0.12676499999999999</v>
      </c>
      <c r="E59" s="25">
        <v>15.446104999999999</v>
      </c>
      <c r="F59" s="26">
        <v>1701.733596</v>
      </c>
      <c r="G59" s="23">
        <v>-4.518313</v>
      </c>
      <c r="H59" s="23">
        <v>5.8174712123404424</v>
      </c>
      <c r="I59" s="23" t="s">
        <v>1</v>
      </c>
      <c r="J59" s="21" t="s">
        <v>36</v>
      </c>
      <c r="M59">
        <f t="shared" si="2"/>
        <v>18.999999999999961</v>
      </c>
      <c r="N59">
        <f t="shared" si="3"/>
        <v>19.19999999999996</v>
      </c>
      <c r="O59">
        <f t="shared" si="0"/>
        <v>0</v>
      </c>
      <c r="P59">
        <f t="shared" si="1"/>
        <v>0</v>
      </c>
    </row>
    <row r="60" spans="1:17" x14ac:dyDescent="0.25">
      <c r="A60" s="21" t="s">
        <v>131</v>
      </c>
      <c r="B60" s="23">
        <v>8.1578949999999999</v>
      </c>
      <c r="C60" s="24">
        <v>3.9445239999999999</v>
      </c>
      <c r="D60" s="24">
        <v>0.117892</v>
      </c>
      <c r="E60" s="25">
        <v>15.446104999999999</v>
      </c>
      <c r="F60" s="26">
        <v>1710.1546490000001</v>
      </c>
      <c r="G60" s="23">
        <v>-2.8808859999999998</v>
      </c>
      <c r="H60" s="23">
        <v>9.1691334800100197</v>
      </c>
      <c r="I60" s="23" t="s">
        <v>1</v>
      </c>
      <c r="J60" s="21" t="s">
        <v>37</v>
      </c>
      <c r="M60">
        <f t="shared" si="2"/>
        <v>19.19999999999996</v>
      </c>
      <c r="N60">
        <f t="shared" si="3"/>
        <v>19.399999999999959</v>
      </c>
      <c r="O60">
        <f t="shared" si="0"/>
        <v>0</v>
      </c>
      <c r="P60">
        <f t="shared" si="1"/>
        <v>0</v>
      </c>
    </row>
    <row r="61" spans="1:17" x14ac:dyDescent="0.25">
      <c r="A61" s="21" t="s">
        <v>394</v>
      </c>
      <c r="B61" s="23">
        <v>8.1666670000000003</v>
      </c>
      <c r="C61" s="24">
        <v>0.91344999999999998</v>
      </c>
      <c r="D61" s="24">
        <v>0.13436799999999999</v>
      </c>
      <c r="E61" s="25">
        <v>13.302898000000001</v>
      </c>
      <c r="F61" s="26">
        <v>1795.833333</v>
      </c>
      <c r="G61" s="23">
        <v>-4.0777780000000003</v>
      </c>
      <c r="H61" s="23">
        <v>5.8585307130253375</v>
      </c>
      <c r="I61" s="23" t="s">
        <v>166</v>
      </c>
      <c r="J61" s="21" t="s">
        <v>167</v>
      </c>
      <c r="M61">
        <f t="shared" si="2"/>
        <v>19.399999999999959</v>
      </c>
      <c r="N61">
        <f t="shared" si="3"/>
        <v>19.599999999999959</v>
      </c>
      <c r="O61">
        <f t="shared" si="0"/>
        <v>0</v>
      </c>
      <c r="P61">
        <f t="shared" si="1"/>
        <v>0</v>
      </c>
    </row>
    <row r="62" spans="1:17" x14ac:dyDescent="0.25">
      <c r="A62" s="21" t="s">
        <v>319</v>
      </c>
      <c r="B62" s="23">
        <v>8.1724139999999998</v>
      </c>
      <c r="C62" s="24">
        <v>4.6228379999999998</v>
      </c>
      <c r="D62" s="24">
        <v>0.122859</v>
      </c>
      <c r="E62" s="25">
        <v>12.884254</v>
      </c>
      <c r="F62" s="26">
        <v>1646.772138</v>
      </c>
      <c r="G62" s="23">
        <v>-5.239001</v>
      </c>
      <c r="H62" s="23">
        <v>4.049900067992934</v>
      </c>
      <c r="I62" s="23" t="s">
        <v>1</v>
      </c>
      <c r="J62" s="21" t="s">
        <v>312</v>
      </c>
      <c r="M62">
        <f t="shared" si="2"/>
        <v>19.599999999999959</v>
      </c>
      <c r="N62">
        <f t="shared" si="3"/>
        <v>19.799999999999958</v>
      </c>
      <c r="O62">
        <f t="shared" si="0"/>
        <v>0</v>
      </c>
      <c r="P62">
        <f t="shared" si="1"/>
        <v>0</v>
      </c>
    </row>
    <row r="63" spans="1:17" x14ac:dyDescent="0.25">
      <c r="A63" s="21" t="s">
        <v>365</v>
      </c>
      <c r="B63" s="23">
        <v>8.1999999999999993</v>
      </c>
      <c r="C63" s="24">
        <v>0.889177</v>
      </c>
      <c r="D63" s="24">
        <v>0.136323</v>
      </c>
      <c r="E63" s="25">
        <v>13.381607000000001</v>
      </c>
      <c r="F63" s="26">
        <v>1727.124</v>
      </c>
      <c r="G63" s="23">
        <v>4.1760000000000002</v>
      </c>
      <c r="H63" s="23">
        <v>5.5344096284166664</v>
      </c>
      <c r="I63" s="23" t="s">
        <v>366</v>
      </c>
      <c r="J63" s="21" t="s">
        <v>367</v>
      </c>
      <c r="M63">
        <f t="shared" si="2"/>
        <v>19.799999999999958</v>
      </c>
      <c r="N63">
        <f t="shared" si="3"/>
        <v>19.999999999999957</v>
      </c>
      <c r="O63">
        <f t="shared" si="0"/>
        <v>0</v>
      </c>
      <c r="P63">
        <f t="shared" si="1"/>
        <v>0</v>
      </c>
    </row>
    <row r="64" spans="1:17" x14ac:dyDescent="0.25">
      <c r="A64" s="21" t="s">
        <v>313</v>
      </c>
      <c r="B64" s="23">
        <v>8.2272730000000003</v>
      </c>
      <c r="C64" s="24">
        <v>3.9347400000000001</v>
      </c>
      <c r="D64" s="24">
        <v>0.116121</v>
      </c>
      <c r="E64" s="25">
        <v>13.011329</v>
      </c>
      <c r="F64" s="26">
        <v>1693.170273</v>
      </c>
      <c r="G64" s="23">
        <v>-0.23966899999999999</v>
      </c>
      <c r="H64" s="23">
        <v>91.92008760007684</v>
      </c>
      <c r="I64" s="23" t="s">
        <v>1</v>
      </c>
      <c r="J64" s="21" t="s">
        <v>310</v>
      </c>
      <c r="M64">
        <f t="shared" si="2"/>
        <v>19.999999999999957</v>
      </c>
      <c r="N64">
        <f t="shared" si="3"/>
        <v>20.199999999999957</v>
      </c>
      <c r="O64">
        <f t="shared" si="0"/>
        <v>0</v>
      </c>
      <c r="P64">
        <f t="shared" si="1"/>
        <v>0</v>
      </c>
    </row>
    <row r="65" spans="1:16" x14ac:dyDescent="0.25">
      <c r="A65" s="21" t="s">
        <v>439</v>
      </c>
      <c r="B65" s="23">
        <v>8.25</v>
      </c>
      <c r="C65" s="24">
        <v>1.0289410000000001</v>
      </c>
      <c r="D65" s="24">
        <v>9.6695000000000003E-2</v>
      </c>
      <c r="E65" s="25">
        <v>11.526289</v>
      </c>
      <c r="F65" s="26">
        <v>1871.75</v>
      </c>
      <c r="G65" s="23">
        <v>-3.7749999999999999</v>
      </c>
      <c r="H65" s="23">
        <v>5.715054684966888</v>
      </c>
      <c r="I65" s="23" t="s">
        <v>49</v>
      </c>
      <c r="J65" s="21" t="s">
        <v>85</v>
      </c>
      <c r="M65">
        <f t="shared" si="2"/>
        <v>20.199999999999957</v>
      </c>
      <c r="N65">
        <f t="shared" si="3"/>
        <v>20.399999999999956</v>
      </c>
      <c r="O65">
        <f t="shared" si="0"/>
        <v>0</v>
      </c>
      <c r="P65">
        <f t="shared" si="1"/>
        <v>0</v>
      </c>
    </row>
    <row r="66" spans="1:16" x14ac:dyDescent="0.25">
      <c r="A66" s="21"/>
      <c r="B66" s="23"/>
      <c r="C66" s="24"/>
      <c r="D66" s="24"/>
      <c r="E66" s="25"/>
      <c r="F66" s="26"/>
      <c r="G66" s="23"/>
      <c r="H66" s="23"/>
      <c r="I66" s="23"/>
      <c r="J66" s="21"/>
      <c r="M66">
        <f t="shared" si="2"/>
        <v>20.399999999999956</v>
      </c>
      <c r="N66">
        <f t="shared" si="3"/>
        <v>20.599999999999955</v>
      </c>
      <c r="O66">
        <f t="shared" si="0"/>
        <v>0</v>
      </c>
      <c r="P66">
        <f t="shared" si="1"/>
        <v>0</v>
      </c>
    </row>
    <row r="67" spans="1:16" x14ac:dyDescent="0.25">
      <c r="A67" s="21"/>
      <c r="B67" s="23"/>
      <c r="C67" s="24"/>
      <c r="D67" s="24"/>
      <c r="E67" s="25"/>
      <c r="F67" s="26"/>
      <c r="G67" s="23"/>
      <c r="H67" s="23"/>
      <c r="I67" s="23"/>
      <c r="J67" s="21"/>
      <c r="M67">
        <f t="shared" si="2"/>
        <v>20.599999999999955</v>
      </c>
      <c r="N67">
        <f t="shared" si="3"/>
        <v>20.799999999999955</v>
      </c>
      <c r="O67">
        <f t="shared" si="0"/>
        <v>0</v>
      </c>
      <c r="P67">
        <f t="shared" si="1"/>
        <v>0</v>
      </c>
    </row>
    <row r="68" spans="1:16" x14ac:dyDescent="0.25">
      <c r="A68" s="21"/>
      <c r="B68" s="23"/>
      <c r="C68" s="24"/>
      <c r="D68" s="24"/>
      <c r="E68" s="25"/>
      <c r="F68" s="26"/>
      <c r="G68" s="23"/>
      <c r="H68" s="23"/>
      <c r="I68" s="23"/>
      <c r="J68" s="21"/>
    </row>
    <row r="69" spans="1:16" x14ac:dyDescent="0.25">
      <c r="A69" s="21"/>
      <c r="B69" s="23"/>
      <c r="C69" s="24"/>
      <c r="D69" s="24"/>
      <c r="E69" s="25"/>
      <c r="F69" s="26"/>
      <c r="G69" s="23"/>
      <c r="H69" s="23"/>
      <c r="I69" s="23"/>
      <c r="J69" s="21"/>
    </row>
    <row r="70" spans="1:16" x14ac:dyDescent="0.25">
      <c r="A70" s="21"/>
      <c r="B70" s="23"/>
      <c r="C70" s="24"/>
      <c r="D70" s="24"/>
      <c r="E70" s="25"/>
      <c r="F70" s="26"/>
      <c r="G70" s="23"/>
      <c r="H70" s="23"/>
      <c r="I70" s="23"/>
      <c r="J70" s="21"/>
    </row>
    <row r="71" spans="1:16" x14ac:dyDescent="0.25">
      <c r="A71" s="21"/>
      <c r="B71" s="23"/>
      <c r="C71" s="24"/>
      <c r="D71" s="24"/>
      <c r="E71" s="25"/>
      <c r="F71" s="26"/>
      <c r="G71" s="23"/>
      <c r="H71" s="23"/>
      <c r="I71" s="23"/>
      <c r="J71" s="21"/>
    </row>
    <row r="72" spans="1:16" x14ac:dyDescent="0.25">
      <c r="A72" s="21"/>
      <c r="B72" s="23"/>
      <c r="C72" s="24"/>
      <c r="D72" s="24"/>
      <c r="E72" s="25"/>
      <c r="F72" s="26"/>
      <c r="G72" s="23"/>
      <c r="H72" s="23"/>
      <c r="I72" s="23"/>
      <c r="J72" s="21"/>
    </row>
    <row r="73" spans="1:16" x14ac:dyDescent="0.25">
      <c r="A73" s="21"/>
      <c r="B73" s="23"/>
      <c r="C73" s="24"/>
      <c r="D73" s="24"/>
      <c r="E73" s="25"/>
      <c r="F73" s="26"/>
      <c r="G73" s="23"/>
      <c r="H73" s="23"/>
      <c r="I73" s="23"/>
      <c r="J73" s="21"/>
    </row>
    <row r="74" spans="1:16" x14ac:dyDescent="0.25">
      <c r="A74" s="21"/>
      <c r="B74" s="23"/>
      <c r="C74" s="24"/>
      <c r="D74" s="24"/>
      <c r="E74" s="25"/>
      <c r="F74" s="26"/>
      <c r="G74" s="23"/>
      <c r="H74" s="23"/>
      <c r="I74" s="23"/>
      <c r="J74" s="21"/>
    </row>
    <row r="75" spans="1:16" x14ac:dyDescent="0.25">
      <c r="A75" s="21"/>
      <c r="B75" s="23"/>
      <c r="C75" s="24"/>
      <c r="D75" s="24"/>
      <c r="E75" s="25"/>
      <c r="F75" s="26"/>
      <c r="G75" s="23"/>
      <c r="H75" s="23"/>
      <c r="I75" s="23"/>
      <c r="J75" s="21"/>
      <c r="O75">
        <f>SUM(O4:O67)</f>
        <v>119</v>
      </c>
    </row>
    <row r="76" spans="1:16" x14ac:dyDescent="0.25">
      <c r="A76" s="21"/>
      <c r="B76" s="23"/>
      <c r="C76" s="24"/>
      <c r="D76" s="24"/>
      <c r="E76" s="25"/>
      <c r="F76" s="26"/>
      <c r="G76" s="23"/>
      <c r="H76" s="23"/>
      <c r="I76" s="23"/>
      <c r="J76" s="21"/>
    </row>
    <row r="77" spans="1:16" x14ac:dyDescent="0.25">
      <c r="A77" s="21"/>
      <c r="B77" s="23"/>
      <c r="C77" s="24"/>
      <c r="D77" s="24"/>
      <c r="E77" s="25"/>
      <c r="F77" s="26"/>
      <c r="G77" s="23"/>
      <c r="H77" s="23"/>
      <c r="I77" s="23"/>
      <c r="J77" s="21"/>
    </row>
    <row r="78" spans="1:16" x14ac:dyDescent="0.25">
      <c r="A78" s="21"/>
      <c r="B78" s="23"/>
      <c r="C78" s="24"/>
      <c r="D78" s="24"/>
      <c r="E78" s="25"/>
      <c r="F78" s="26"/>
      <c r="G78" s="23"/>
      <c r="H78" s="23"/>
      <c r="I78" s="23"/>
      <c r="J78" s="21"/>
    </row>
    <row r="79" spans="1:16" x14ac:dyDescent="0.25">
      <c r="A79" s="21"/>
      <c r="B79" s="23"/>
      <c r="C79" s="24"/>
      <c r="D79" s="24"/>
      <c r="E79" s="25"/>
      <c r="F79" s="26"/>
      <c r="G79" s="23"/>
      <c r="H79" s="23"/>
      <c r="I79" s="23"/>
      <c r="J79" s="21"/>
    </row>
    <row r="80" spans="1:16" x14ac:dyDescent="0.25">
      <c r="A80" s="21" t="s">
        <v>391</v>
      </c>
      <c r="B80" s="23">
        <v>8.26</v>
      </c>
      <c r="C80" s="24">
        <v>0.69892500000000002</v>
      </c>
      <c r="D80" s="24">
        <v>0.143183</v>
      </c>
      <c r="E80" s="25">
        <v>10.794684</v>
      </c>
      <c r="F80" s="26">
        <v>1715.81</v>
      </c>
      <c r="G80" s="23">
        <v>-3.38096</v>
      </c>
      <c r="H80" s="23">
        <v>5.4782152862027358</v>
      </c>
      <c r="I80" s="23" t="s">
        <v>1</v>
      </c>
      <c r="J80" s="21" t="s">
        <v>392</v>
      </c>
    </row>
    <row r="81" spans="1:10" x14ac:dyDescent="0.25">
      <c r="A81" s="21"/>
      <c r="B81" s="23"/>
      <c r="C81" s="24"/>
      <c r="D81" s="24"/>
      <c r="E81" s="25"/>
      <c r="F81" s="26"/>
      <c r="G81" s="23"/>
      <c r="H81" s="23"/>
      <c r="I81" s="23"/>
      <c r="J81" s="21"/>
    </row>
    <row r="82" spans="1:10" x14ac:dyDescent="0.25">
      <c r="A82" s="21"/>
      <c r="B82" s="23"/>
      <c r="C82" s="24"/>
      <c r="D82" s="24"/>
      <c r="E82" s="25"/>
      <c r="F82" s="26"/>
      <c r="G82" s="23"/>
      <c r="H82" s="23"/>
      <c r="I82" s="23"/>
      <c r="J82" s="21"/>
    </row>
    <row r="83" spans="1:10" x14ac:dyDescent="0.25">
      <c r="A83" s="21" t="s">
        <v>32</v>
      </c>
      <c r="B83" s="23">
        <v>8.2727269999999997</v>
      </c>
      <c r="C83" s="24">
        <v>3.9462760000000001</v>
      </c>
      <c r="D83" s="24">
        <v>0.11065800000000001</v>
      </c>
      <c r="E83" s="25">
        <v>14.697982</v>
      </c>
      <c r="F83" s="26">
        <v>1692.9602729999999</v>
      </c>
      <c r="G83" s="23">
        <v>-1.923967</v>
      </c>
      <c r="H83" s="23">
        <v>12.933225787796301</v>
      </c>
      <c r="I83" s="23" t="s">
        <v>1</v>
      </c>
      <c r="J83" s="21" t="s">
        <v>28</v>
      </c>
    </row>
    <row r="84" spans="1:10" x14ac:dyDescent="0.25">
      <c r="A84" s="21"/>
      <c r="B84" s="23"/>
      <c r="C84" s="24"/>
      <c r="D84" s="24"/>
      <c r="E84" s="25"/>
      <c r="F84" s="26"/>
      <c r="G84" s="23"/>
      <c r="H84" s="23"/>
      <c r="I84" s="23"/>
      <c r="J84" s="21"/>
    </row>
    <row r="85" spans="1:10" x14ac:dyDescent="0.25">
      <c r="A85" s="21"/>
      <c r="B85" s="23"/>
      <c r="C85" s="24"/>
      <c r="D85" s="24"/>
      <c r="E85" s="25"/>
      <c r="F85" s="26"/>
      <c r="G85" s="23"/>
      <c r="H85" s="23"/>
      <c r="I85" s="23"/>
      <c r="J85" s="21"/>
    </row>
    <row r="86" spans="1:10" x14ac:dyDescent="0.25">
      <c r="A86" s="21"/>
      <c r="B86" s="23"/>
      <c r="C86" s="24"/>
      <c r="D86" s="24"/>
      <c r="E86" s="25"/>
      <c r="F86" s="26"/>
      <c r="G86" s="23"/>
      <c r="H86" s="23"/>
      <c r="I86" s="23"/>
      <c r="J86" s="21"/>
    </row>
    <row r="87" spans="1:10" x14ac:dyDescent="0.25">
      <c r="A87" s="21"/>
      <c r="B87" s="23"/>
      <c r="C87" s="24"/>
      <c r="D87" s="24"/>
      <c r="E87" s="25"/>
      <c r="F87" s="26"/>
      <c r="G87" s="23"/>
      <c r="H87" s="23"/>
      <c r="I87" s="23"/>
      <c r="J87" s="21"/>
    </row>
    <row r="88" spans="1:10" x14ac:dyDescent="0.25">
      <c r="A88" s="21"/>
      <c r="B88" s="23"/>
      <c r="C88" s="24"/>
      <c r="D88" s="24"/>
      <c r="E88" s="25"/>
      <c r="F88" s="26"/>
      <c r="G88" s="23"/>
      <c r="H88" s="23"/>
      <c r="I88" s="23"/>
      <c r="J88" s="21"/>
    </row>
    <row r="89" spans="1:10" x14ac:dyDescent="0.25">
      <c r="A89" s="21"/>
      <c r="B89" s="23"/>
      <c r="C89" s="24"/>
      <c r="D89" s="24"/>
      <c r="E89" s="25"/>
      <c r="F89" s="26"/>
      <c r="G89" s="23"/>
      <c r="H89" s="23"/>
      <c r="I89" s="23"/>
      <c r="J89" s="21"/>
    </row>
    <row r="90" spans="1:10" x14ac:dyDescent="0.25">
      <c r="A90" s="21"/>
      <c r="B90" s="23"/>
      <c r="C90" s="24"/>
      <c r="D90" s="24"/>
      <c r="E90" s="25"/>
      <c r="F90" s="26"/>
      <c r="G90" s="23"/>
      <c r="H90" s="23"/>
      <c r="I90" s="23"/>
      <c r="J90" s="21"/>
    </row>
    <row r="91" spans="1:10" x14ac:dyDescent="0.25">
      <c r="A91" s="21"/>
      <c r="B91" s="23"/>
      <c r="C91" s="24"/>
      <c r="D91" s="24"/>
      <c r="E91" s="25"/>
      <c r="F91" s="26"/>
      <c r="G91" s="23"/>
      <c r="H91" s="23"/>
      <c r="I91" s="23"/>
      <c r="J91" s="21"/>
    </row>
    <row r="92" spans="1:10" x14ac:dyDescent="0.25">
      <c r="A92" s="21"/>
      <c r="B92" s="23"/>
      <c r="C92" s="24"/>
      <c r="D92" s="24"/>
      <c r="E92" s="25"/>
      <c r="F92" s="26"/>
      <c r="G92" s="23"/>
      <c r="H92" s="23"/>
      <c r="I92" s="23"/>
      <c r="J92" s="21"/>
    </row>
    <row r="93" spans="1:10" x14ac:dyDescent="0.25">
      <c r="A93" s="21"/>
      <c r="B93" s="23"/>
      <c r="C93" s="24"/>
      <c r="D93" s="24"/>
      <c r="E93" s="25"/>
      <c r="F93" s="26"/>
      <c r="G93" s="23"/>
      <c r="H93" s="23"/>
      <c r="I93" s="23"/>
      <c r="J93" s="21"/>
    </row>
    <row r="94" spans="1:10" x14ac:dyDescent="0.25">
      <c r="A94" s="21"/>
      <c r="B94" s="23"/>
      <c r="C94" s="24"/>
      <c r="D94" s="24"/>
      <c r="E94" s="25"/>
      <c r="F94" s="26"/>
      <c r="G94" s="23"/>
      <c r="H94" s="23"/>
      <c r="I94" s="23"/>
      <c r="J94" s="21"/>
    </row>
    <row r="95" spans="1:10" x14ac:dyDescent="0.25">
      <c r="A95" s="21"/>
      <c r="B95" s="23"/>
      <c r="C95" s="24"/>
      <c r="D95" s="24"/>
      <c r="E95" s="25"/>
      <c r="F95" s="26"/>
      <c r="G95" s="23"/>
      <c r="H95" s="23"/>
      <c r="I95" s="23"/>
      <c r="J95" s="21"/>
    </row>
    <row r="96" spans="1:10" x14ac:dyDescent="0.25">
      <c r="A96" s="21" t="s">
        <v>603</v>
      </c>
      <c r="B96" s="23">
        <v>8.3333329999999997</v>
      </c>
      <c r="C96" s="24">
        <v>0.64801299999999995</v>
      </c>
      <c r="D96" s="24">
        <v>0.15434400000000001</v>
      </c>
      <c r="E96" s="25">
        <v>9.1343680000000003</v>
      </c>
      <c r="F96" s="26">
        <v>1686</v>
      </c>
      <c r="G96" s="23">
        <v>-4.266667</v>
      </c>
      <c r="H96" s="23">
        <v>3.6095023230076309</v>
      </c>
      <c r="I96" s="23" t="s">
        <v>455</v>
      </c>
      <c r="J96" s="21" t="s">
        <v>399</v>
      </c>
    </row>
    <row r="97" spans="1:10" x14ac:dyDescent="0.25">
      <c r="A97" s="21" t="s">
        <v>395</v>
      </c>
      <c r="B97" s="23">
        <v>8.3333329999999997</v>
      </c>
      <c r="C97" s="24">
        <v>1.0009140000000001</v>
      </c>
      <c r="D97" s="24">
        <v>0.13392499999999999</v>
      </c>
      <c r="E97" s="25">
        <v>12.662549</v>
      </c>
      <c r="F97" s="26">
        <v>1823.333333</v>
      </c>
      <c r="G97" s="23">
        <v>-4.8888889999999998</v>
      </c>
      <c r="H97" s="23">
        <v>4.7225550983967555</v>
      </c>
      <c r="I97" s="23" t="s">
        <v>166</v>
      </c>
      <c r="J97" s="21" t="s">
        <v>167</v>
      </c>
    </row>
    <row r="98" spans="1:10" x14ac:dyDescent="0.25">
      <c r="A98" s="21" t="s">
        <v>591</v>
      </c>
      <c r="B98" s="23">
        <v>8.3333329999999997</v>
      </c>
      <c r="C98" s="24">
        <v>1.1223920000000001</v>
      </c>
      <c r="D98" s="24">
        <v>0.111455</v>
      </c>
      <c r="E98" s="25">
        <v>9.1343680000000003</v>
      </c>
      <c r="F98" s="26">
        <v>1892</v>
      </c>
      <c r="G98" s="23">
        <v>-5.0666669999999998</v>
      </c>
      <c r="H98" s="23">
        <v>3.410965089278613</v>
      </c>
      <c r="I98" s="23" t="s">
        <v>398</v>
      </c>
      <c r="J98" s="21" t="s">
        <v>399</v>
      </c>
    </row>
    <row r="99" spans="1:10" x14ac:dyDescent="0.25">
      <c r="A99" s="21" t="s">
        <v>316</v>
      </c>
      <c r="B99" s="23">
        <v>8.3571430000000007</v>
      </c>
      <c r="C99" s="24">
        <v>4.3096880000000004</v>
      </c>
      <c r="D99" s="24">
        <v>0.120735</v>
      </c>
      <c r="E99" s="25">
        <v>12.720668999999999</v>
      </c>
      <c r="F99" s="26">
        <v>1672.2524639999999</v>
      </c>
      <c r="G99" s="23">
        <v>-3.752551</v>
      </c>
      <c r="H99" s="23">
        <v>5.6687224448057902</v>
      </c>
      <c r="I99" s="23" t="s">
        <v>1</v>
      </c>
      <c r="J99" s="21" t="s">
        <v>312</v>
      </c>
    </row>
    <row r="100" spans="1:10" x14ac:dyDescent="0.25">
      <c r="A100" s="21" t="s">
        <v>381</v>
      </c>
      <c r="B100" s="23">
        <v>8.3636359999999996</v>
      </c>
      <c r="C100" s="24">
        <v>4.6000139999999998</v>
      </c>
      <c r="D100" s="24">
        <v>0.12439799999999999</v>
      </c>
      <c r="E100" s="25">
        <v>14.697982</v>
      </c>
      <c r="F100" s="26">
        <v>1784.7490909999999</v>
      </c>
      <c r="G100" s="23">
        <v>-3.6628099999999999</v>
      </c>
      <c r="H100" s="23">
        <v>7.1617719767157899</v>
      </c>
      <c r="I100" s="23" t="s">
        <v>1</v>
      </c>
      <c r="J100" s="21" t="s">
        <v>110</v>
      </c>
    </row>
    <row r="101" spans="1:10" x14ac:dyDescent="0.25">
      <c r="A101" s="21" t="s">
        <v>381</v>
      </c>
      <c r="B101" s="23">
        <v>8.3636359999999996</v>
      </c>
      <c r="C101" s="24">
        <v>4.6000139999999998</v>
      </c>
      <c r="D101" s="24">
        <v>0.12439799999999999</v>
      </c>
      <c r="E101" s="25">
        <v>14.697982</v>
      </c>
      <c r="F101" s="26">
        <v>1784.7490909999999</v>
      </c>
      <c r="G101" s="23">
        <v>-3.6628099999999999</v>
      </c>
      <c r="H101" s="23">
        <v>7.1617719767157899</v>
      </c>
      <c r="I101" s="23" t="s">
        <v>1</v>
      </c>
      <c r="J101" s="21" t="s">
        <v>380</v>
      </c>
    </row>
    <row r="102" spans="1:10" x14ac:dyDescent="0.25">
      <c r="A102" s="21" t="s">
        <v>21</v>
      </c>
      <c r="B102" s="23">
        <v>8.4</v>
      </c>
      <c r="C102" s="24">
        <v>3.363397</v>
      </c>
      <c r="D102" s="24">
        <v>0.10573299999999999</v>
      </c>
      <c r="E102" s="25">
        <v>14.316708999999999</v>
      </c>
      <c r="F102" s="26">
        <v>1747.7091499999999</v>
      </c>
      <c r="G102" s="23">
        <v>-0.88</v>
      </c>
      <c r="H102" s="23">
        <v>28.433458314985621</v>
      </c>
      <c r="I102" s="23" t="s">
        <v>1</v>
      </c>
      <c r="J102" s="21" t="s">
        <v>22</v>
      </c>
    </row>
    <row r="103" spans="1:10" x14ac:dyDescent="0.25">
      <c r="A103" s="21" t="s">
        <v>472</v>
      </c>
      <c r="B103" s="23">
        <v>8.4</v>
      </c>
      <c r="C103" s="24">
        <v>6.2024900000000001</v>
      </c>
      <c r="D103" s="24">
        <v>0.138766</v>
      </c>
      <c r="E103" s="25">
        <v>13.381607000000001</v>
      </c>
      <c r="F103" s="26">
        <v>1721.5239999999999</v>
      </c>
      <c r="G103" s="23">
        <v>-10.88</v>
      </c>
      <c r="H103" s="23">
        <v>2.1173490449511032</v>
      </c>
      <c r="I103" s="23" t="s">
        <v>1</v>
      </c>
      <c r="J103" s="21" t="s">
        <v>286</v>
      </c>
    </row>
    <row r="104" spans="1:10" x14ac:dyDescent="0.25">
      <c r="A104" s="21" t="s">
        <v>507</v>
      </c>
      <c r="B104" s="23">
        <v>8.4285709999999998</v>
      </c>
      <c r="C104" s="24">
        <v>0.94418800000000003</v>
      </c>
      <c r="D104" s="24">
        <v>0.155196</v>
      </c>
      <c r="E104" s="25">
        <v>12.885966</v>
      </c>
      <c r="F104" s="26">
        <v>1691.8028569999999</v>
      </c>
      <c r="G104" s="23">
        <v>-0.49795899999999998</v>
      </c>
      <c r="H104" s="23">
        <v>43.779737074748844</v>
      </c>
      <c r="I104" s="23" t="s">
        <v>1</v>
      </c>
      <c r="J104" s="21" t="s">
        <v>501</v>
      </c>
    </row>
    <row r="105" spans="1:10" x14ac:dyDescent="0.25">
      <c r="A105" s="21" t="s">
        <v>283</v>
      </c>
      <c r="B105" s="23">
        <v>8.4285709999999998</v>
      </c>
      <c r="C105" s="24">
        <v>4.8765710000000002</v>
      </c>
      <c r="D105" s="24">
        <v>9.8526000000000002E-2</v>
      </c>
      <c r="E105" s="25">
        <v>12.264462999999999</v>
      </c>
      <c r="F105" s="26">
        <v>1590.5632860000001</v>
      </c>
      <c r="G105" s="23">
        <v>-5.3632650000000002</v>
      </c>
      <c r="H105" s="23">
        <v>3.6372255650812364</v>
      </c>
      <c r="I105" s="23" t="s">
        <v>1</v>
      </c>
      <c r="J105" s="21" t="s">
        <v>277</v>
      </c>
    </row>
    <row r="106" spans="1:10" x14ac:dyDescent="0.25">
      <c r="A106" s="21" t="s">
        <v>418</v>
      </c>
      <c r="B106" s="23">
        <v>8.4444440000000007</v>
      </c>
      <c r="C106" s="24">
        <v>0.90578099999999995</v>
      </c>
      <c r="D106" s="24">
        <v>0.127604</v>
      </c>
      <c r="E106" s="25">
        <v>12.662549</v>
      </c>
      <c r="F106" s="26">
        <v>1786.7777779999999</v>
      </c>
      <c r="G106" s="23">
        <v>-3.4864199999999999</v>
      </c>
      <c r="H106" s="23">
        <v>6.4895110646554688</v>
      </c>
      <c r="I106" s="23" t="s">
        <v>166</v>
      </c>
      <c r="J106" s="21" t="s">
        <v>167</v>
      </c>
    </row>
    <row r="107" spans="1:10" x14ac:dyDescent="0.25">
      <c r="A107" s="21" t="s">
        <v>26</v>
      </c>
      <c r="B107" s="23">
        <v>8.471698</v>
      </c>
      <c r="C107" s="24">
        <v>3.4384420000000002</v>
      </c>
      <c r="D107" s="24">
        <v>0.106625</v>
      </c>
      <c r="E107" s="25">
        <v>14.432707000000001</v>
      </c>
      <c r="F107" s="26">
        <v>1721.62583</v>
      </c>
      <c r="G107" s="23">
        <v>-8.6863999999999997E-2</v>
      </c>
      <c r="H107" s="23">
        <v>286.05315398809415</v>
      </c>
      <c r="I107" s="23" t="s">
        <v>1</v>
      </c>
      <c r="J107" s="21" t="s">
        <v>28</v>
      </c>
    </row>
    <row r="108" spans="1:10" x14ac:dyDescent="0.25">
      <c r="A108" s="21" t="s">
        <v>26</v>
      </c>
      <c r="B108" s="23">
        <v>8.471698</v>
      </c>
      <c r="C108" s="24">
        <v>3.4384420000000002</v>
      </c>
      <c r="D108" s="24">
        <v>0.106625</v>
      </c>
      <c r="E108" s="25">
        <v>14.432707000000001</v>
      </c>
      <c r="F108" s="26">
        <v>1721.62583</v>
      </c>
      <c r="G108" s="23">
        <v>-8.6863999999999997E-2</v>
      </c>
      <c r="H108" s="23">
        <v>286.05315398809415</v>
      </c>
      <c r="I108" s="23" t="s">
        <v>1</v>
      </c>
      <c r="J108" s="21" t="s">
        <v>27</v>
      </c>
    </row>
    <row r="109" spans="1:10" x14ac:dyDescent="0.25">
      <c r="A109" s="21" t="s">
        <v>309</v>
      </c>
      <c r="B109" s="23">
        <v>8.4761900000000008</v>
      </c>
      <c r="C109" s="24">
        <v>3.3870550000000001</v>
      </c>
      <c r="D109" s="24">
        <v>0.112771</v>
      </c>
      <c r="E109" s="25">
        <v>12.569172</v>
      </c>
      <c r="F109" s="26">
        <v>1729.353476</v>
      </c>
      <c r="G109" s="23">
        <v>2.0453510000000001</v>
      </c>
      <c r="H109" s="23">
        <v>10.627291496003311</v>
      </c>
      <c r="I109" s="23" t="s">
        <v>1</v>
      </c>
      <c r="J109" s="21" t="s">
        <v>310</v>
      </c>
    </row>
    <row r="110" spans="1:10" x14ac:dyDescent="0.25">
      <c r="A110" s="21" t="s">
        <v>475</v>
      </c>
      <c r="B110" s="23">
        <v>8.5</v>
      </c>
      <c r="C110" s="24">
        <v>0.65936899999999998</v>
      </c>
      <c r="D110" s="24">
        <v>0.14289399999999999</v>
      </c>
      <c r="E110" s="25">
        <v>11.526289</v>
      </c>
      <c r="F110" s="26">
        <v>1706.5</v>
      </c>
      <c r="G110" s="23">
        <v>-3.9</v>
      </c>
      <c r="H110" s="23">
        <v>5.043490302179487</v>
      </c>
      <c r="I110" s="23" t="s">
        <v>455</v>
      </c>
      <c r="J110" s="21" t="s">
        <v>399</v>
      </c>
    </row>
    <row r="111" spans="1:10" x14ac:dyDescent="0.25">
      <c r="A111" s="21" t="s">
        <v>368</v>
      </c>
      <c r="B111" s="23">
        <v>8.5</v>
      </c>
      <c r="C111" s="24">
        <v>0.964839</v>
      </c>
      <c r="D111" s="24">
        <v>0.135821</v>
      </c>
      <c r="E111" s="25">
        <v>14.897512000000001</v>
      </c>
      <c r="F111" s="26">
        <v>1727.27</v>
      </c>
      <c r="G111" s="23">
        <v>1.4444440000000001</v>
      </c>
      <c r="H111" s="23">
        <v>17.814484709853758</v>
      </c>
      <c r="I111" s="23" t="s">
        <v>1</v>
      </c>
      <c r="J111" s="21" t="s">
        <v>369</v>
      </c>
    </row>
    <row r="112" spans="1:10" x14ac:dyDescent="0.25">
      <c r="A112" s="21" t="s">
        <v>293</v>
      </c>
      <c r="B112" s="23">
        <v>8.5384620000000009</v>
      </c>
      <c r="C112" s="24">
        <v>4.3400840000000001</v>
      </c>
      <c r="D112" s="24">
        <v>8.9478000000000002E-2</v>
      </c>
      <c r="E112" s="25">
        <v>10.686517</v>
      </c>
      <c r="F112" s="26">
        <v>1704.7171539999999</v>
      </c>
      <c r="G112" s="23">
        <v>-5.8508880000000003</v>
      </c>
      <c r="H112" s="23">
        <v>3.1136280247395978</v>
      </c>
      <c r="I112" s="23" t="s">
        <v>1</v>
      </c>
      <c r="J112" s="21" t="s">
        <v>294</v>
      </c>
    </row>
    <row r="113" spans="1:10" x14ac:dyDescent="0.25">
      <c r="A113" s="21" t="s">
        <v>371</v>
      </c>
      <c r="B113" s="23">
        <v>8.5555559999999993</v>
      </c>
      <c r="C113" s="24">
        <v>1.047126</v>
      </c>
      <c r="D113" s="24">
        <v>9.4836000000000004E-2</v>
      </c>
      <c r="E113" s="25">
        <v>13.14594</v>
      </c>
      <c r="F113" s="26">
        <v>1814.624444</v>
      </c>
      <c r="G113" s="23">
        <v>0.51358000000000004</v>
      </c>
      <c r="H113" s="23">
        <v>46.448350915840493</v>
      </c>
      <c r="I113" s="23" t="s">
        <v>1</v>
      </c>
      <c r="J113" s="21" t="s">
        <v>5</v>
      </c>
    </row>
    <row r="114" spans="1:10" x14ac:dyDescent="0.25">
      <c r="A114" s="21"/>
      <c r="B114" s="23"/>
      <c r="C114" s="24"/>
      <c r="D114" s="24"/>
      <c r="E114" s="25"/>
      <c r="F114" s="26"/>
      <c r="G114" s="23"/>
      <c r="H114" s="23"/>
      <c r="I114" s="23"/>
      <c r="J114" s="21"/>
    </row>
    <row r="115" spans="1:10" x14ac:dyDescent="0.25">
      <c r="A115" s="21"/>
      <c r="B115" s="23"/>
      <c r="C115" s="24"/>
      <c r="D115" s="24"/>
      <c r="E115" s="25"/>
      <c r="F115" s="26"/>
      <c r="G115" s="23"/>
      <c r="H115" s="23"/>
      <c r="I115" s="23"/>
      <c r="J115" s="21"/>
    </row>
    <row r="116" spans="1:10" x14ac:dyDescent="0.25">
      <c r="A116" s="21"/>
      <c r="B116" s="23"/>
      <c r="C116" s="24"/>
      <c r="D116" s="24"/>
      <c r="E116" s="25"/>
      <c r="F116" s="26"/>
      <c r="G116" s="23"/>
      <c r="H116" s="23"/>
      <c r="I116" s="23"/>
      <c r="J116" s="21"/>
    </row>
    <row r="117" spans="1:10" x14ac:dyDescent="0.25">
      <c r="A117" s="21"/>
      <c r="B117" s="23"/>
      <c r="C117" s="24"/>
      <c r="D117" s="24"/>
      <c r="E117" s="25"/>
      <c r="F117" s="26"/>
      <c r="G117" s="23"/>
      <c r="H117" s="23"/>
      <c r="I117" s="23"/>
      <c r="J117" s="21"/>
    </row>
    <row r="118" spans="1:10" x14ac:dyDescent="0.25">
      <c r="A118" s="21"/>
      <c r="B118" s="23"/>
      <c r="C118" s="24"/>
      <c r="D118" s="24"/>
      <c r="E118" s="25"/>
      <c r="F118" s="26"/>
      <c r="G118" s="23"/>
      <c r="H118" s="23"/>
      <c r="I118" s="23"/>
      <c r="J118" s="21"/>
    </row>
    <row r="119" spans="1:10" x14ac:dyDescent="0.25">
      <c r="A119" s="21"/>
      <c r="B119" s="23"/>
      <c r="C119" s="24"/>
      <c r="D119" s="24"/>
      <c r="E119" s="25"/>
      <c r="F119" s="26"/>
      <c r="G119" s="23"/>
      <c r="H119" s="23"/>
      <c r="I119" s="23"/>
      <c r="J119" s="21"/>
    </row>
    <row r="120" spans="1:10" x14ac:dyDescent="0.25">
      <c r="A120" s="21"/>
      <c r="B120" s="23"/>
      <c r="C120" s="24"/>
      <c r="D120" s="24"/>
      <c r="E120" s="25"/>
      <c r="F120" s="26"/>
      <c r="G120" s="23"/>
      <c r="H120" s="23"/>
      <c r="I120" s="23"/>
      <c r="J120" s="21"/>
    </row>
    <row r="121" spans="1:10" x14ac:dyDescent="0.25">
      <c r="A121" s="21" t="s">
        <v>314</v>
      </c>
      <c r="B121" s="23">
        <v>8.5555559999999993</v>
      </c>
      <c r="C121" s="24">
        <v>3.945754</v>
      </c>
      <c r="D121" s="24">
        <v>0.11841</v>
      </c>
      <c r="E121" s="25">
        <v>12.451328999999999</v>
      </c>
      <c r="F121" s="26">
        <v>1699.620222</v>
      </c>
      <c r="G121" s="23">
        <v>-2.0274350000000001</v>
      </c>
      <c r="H121" s="23">
        <v>10.43808090477625</v>
      </c>
      <c r="I121" s="23" t="s">
        <v>1</v>
      </c>
      <c r="J121" s="21" t="s">
        <v>312</v>
      </c>
    </row>
    <row r="122" spans="1:10" x14ac:dyDescent="0.25">
      <c r="A122" s="21" t="s">
        <v>473</v>
      </c>
      <c r="B122" s="23">
        <v>8.6</v>
      </c>
      <c r="C122" s="24">
        <v>1.9054059999999999</v>
      </c>
      <c r="D122" s="24">
        <v>0.10373</v>
      </c>
      <c r="E122" s="25">
        <v>13.381607000000001</v>
      </c>
      <c r="F122" s="26">
        <v>1769.5239999999999</v>
      </c>
      <c r="G122" s="23">
        <v>-2.1760000000000002</v>
      </c>
      <c r="H122" s="23">
        <v>10.881927732108455</v>
      </c>
      <c r="I122" s="23" t="s">
        <v>1</v>
      </c>
      <c r="J122" s="21" t="s">
        <v>60</v>
      </c>
    </row>
    <row r="123" spans="1:10" x14ac:dyDescent="0.25">
      <c r="A123" s="21" t="s">
        <v>441</v>
      </c>
      <c r="B123" s="23">
        <v>8.6</v>
      </c>
      <c r="C123" s="24">
        <v>3.6167940000000001</v>
      </c>
      <c r="D123" s="24">
        <v>0.17488300000000001</v>
      </c>
      <c r="E123" s="25">
        <v>13.381607000000001</v>
      </c>
      <c r="F123" s="26">
        <v>1862.96</v>
      </c>
      <c r="G123" s="23">
        <v>-5.6959999999999997</v>
      </c>
      <c r="H123" s="23">
        <v>4.3766500310252816</v>
      </c>
      <c r="I123" s="23" t="s">
        <v>49</v>
      </c>
      <c r="J123" s="21" t="s">
        <v>85</v>
      </c>
    </row>
    <row r="124" spans="1:10" x14ac:dyDescent="0.25">
      <c r="A124" s="21" t="s">
        <v>596</v>
      </c>
      <c r="B124" s="23">
        <v>8.6153849999999998</v>
      </c>
      <c r="C124" s="24">
        <v>2.7757299999999998</v>
      </c>
      <c r="D124" s="24">
        <v>3.2816999999999999E-2</v>
      </c>
      <c r="E124" s="25">
        <v>10.686517</v>
      </c>
      <c r="F124" s="26">
        <v>1762.6923079999999</v>
      </c>
      <c r="G124" s="23">
        <v>-6.7597630000000004</v>
      </c>
      <c r="H124" s="23">
        <v>2.7866422706256464</v>
      </c>
      <c r="I124" s="23" t="s">
        <v>1</v>
      </c>
      <c r="J124" s="21" t="s">
        <v>294</v>
      </c>
    </row>
    <row r="125" spans="1:10" x14ac:dyDescent="0.25">
      <c r="A125" s="21" t="s">
        <v>599</v>
      </c>
      <c r="B125" s="23">
        <v>8.6666670000000003</v>
      </c>
      <c r="C125" s="24">
        <v>0.37612099999999998</v>
      </c>
      <c r="D125" s="24">
        <v>0.16309499999999999</v>
      </c>
      <c r="E125" s="25">
        <v>9.1343680000000003</v>
      </c>
      <c r="F125" s="26">
        <v>1671.666667</v>
      </c>
      <c r="G125" s="23">
        <v>-6.0444440000000004</v>
      </c>
      <c r="H125" s="23">
        <v>2.5262238362554861</v>
      </c>
      <c r="I125" s="23" t="s">
        <v>455</v>
      </c>
      <c r="J125" s="21" t="s">
        <v>399</v>
      </c>
    </row>
    <row r="126" spans="1:10" x14ac:dyDescent="0.25">
      <c r="A126" s="21" t="s">
        <v>311</v>
      </c>
      <c r="B126" s="23">
        <v>8.7692309999999996</v>
      </c>
      <c r="C126" s="24">
        <v>3.5118990000000001</v>
      </c>
      <c r="D126" s="24">
        <v>0.115855</v>
      </c>
      <c r="E126" s="25">
        <v>12.005789</v>
      </c>
      <c r="F126" s="26">
        <v>1729.093192</v>
      </c>
      <c r="G126" s="23">
        <v>-2.0709999999999999E-2</v>
      </c>
      <c r="H126" s="23">
        <v>1002.3721885315541</v>
      </c>
      <c r="I126" s="23" t="s">
        <v>1</v>
      </c>
      <c r="J126" s="21" t="s">
        <v>312</v>
      </c>
    </row>
    <row r="127" spans="1:10" x14ac:dyDescent="0.25">
      <c r="A127" s="21" t="s">
        <v>379</v>
      </c>
      <c r="B127" s="23">
        <v>8.8000000000000007</v>
      </c>
      <c r="C127" s="24">
        <v>1.040586</v>
      </c>
      <c r="D127" s="24">
        <v>9.2216999999999993E-2</v>
      </c>
      <c r="E127" s="25">
        <v>13.381607000000001</v>
      </c>
      <c r="F127" s="26">
        <v>1768.924</v>
      </c>
      <c r="G127" s="23">
        <v>3.2480000000000002</v>
      </c>
      <c r="H127" s="23">
        <v>7.2878835532229065</v>
      </c>
      <c r="I127" s="23" t="s">
        <v>1</v>
      </c>
      <c r="J127" s="21" t="s">
        <v>28</v>
      </c>
    </row>
    <row r="128" spans="1:10" x14ac:dyDescent="0.25">
      <c r="A128" s="21"/>
      <c r="B128" s="23"/>
      <c r="C128" s="24"/>
      <c r="D128" s="24"/>
      <c r="E128" s="25"/>
      <c r="F128" s="26"/>
      <c r="G128" s="23"/>
      <c r="H128" s="23"/>
      <c r="I128" s="23"/>
      <c r="J128" s="21"/>
    </row>
    <row r="129" spans="1:10" x14ac:dyDescent="0.25">
      <c r="A129" s="21"/>
      <c r="B129" s="23"/>
      <c r="C129" s="24"/>
      <c r="D129" s="24"/>
      <c r="E129" s="25"/>
      <c r="F129" s="26"/>
      <c r="G129" s="23"/>
      <c r="H129" s="23"/>
      <c r="I129" s="23"/>
      <c r="J129" s="21"/>
    </row>
    <row r="130" spans="1:10" x14ac:dyDescent="0.25">
      <c r="A130" s="21"/>
      <c r="B130" s="23"/>
      <c r="C130" s="24"/>
      <c r="D130" s="24"/>
      <c r="E130" s="25"/>
      <c r="F130" s="26"/>
      <c r="G130" s="23"/>
      <c r="H130" s="23"/>
      <c r="I130" s="23"/>
      <c r="J130" s="21"/>
    </row>
    <row r="131" spans="1:10" x14ac:dyDescent="0.25">
      <c r="A131" s="21"/>
      <c r="B131" s="23"/>
      <c r="C131" s="24"/>
      <c r="D131" s="24"/>
      <c r="E131" s="25"/>
      <c r="F131" s="26"/>
      <c r="G131" s="23"/>
      <c r="H131" s="23"/>
      <c r="I131" s="23"/>
      <c r="J131" s="21"/>
    </row>
    <row r="132" spans="1:10" x14ac:dyDescent="0.25">
      <c r="A132" s="21"/>
      <c r="B132" s="23"/>
      <c r="C132" s="24"/>
      <c r="D132" s="24"/>
      <c r="E132" s="25"/>
      <c r="F132" s="26"/>
      <c r="G132" s="23"/>
      <c r="H132" s="23"/>
      <c r="I132" s="23"/>
      <c r="J132" s="21"/>
    </row>
    <row r="133" spans="1:10" x14ac:dyDescent="0.25">
      <c r="A133" s="21" t="s">
        <v>442</v>
      </c>
      <c r="B133" s="23">
        <v>8.8333329999999997</v>
      </c>
      <c r="C133" s="24">
        <v>4.367693</v>
      </c>
      <c r="D133" s="24">
        <v>0.202211</v>
      </c>
      <c r="E133" s="25">
        <v>12.976464</v>
      </c>
      <c r="F133" s="26">
        <v>1857.1</v>
      </c>
      <c r="G133" s="23">
        <v>-6.233333</v>
      </c>
      <c r="H133" s="23">
        <v>3.8660843716194848</v>
      </c>
      <c r="I133" s="23" t="s">
        <v>49</v>
      </c>
      <c r="J133" s="21" t="s">
        <v>85</v>
      </c>
    </row>
    <row r="134" spans="1:10" x14ac:dyDescent="0.25">
      <c r="A134" s="21" t="s">
        <v>500</v>
      </c>
      <c r="B134" s="23">
        <v>8.875</v>
      </c>
      <c r="C134" s="24">
        <v>0.90760300000000005</v>
      </c>
      <c r="D134" s="24">
        <v>0.13261800000000001</v>
      </c>
      <c r="E134" s="25">
        <v>12.967074999999999</v>
      </c>
      <c r="F134" s="26">
        <v>1686.53</v>
      </c>
      <c r="G134" s="23">
        <v>3.8687499999999999</v>
      </c>
      <c r="H134" s="23">
        <v>5.6528235217447493</v>
      </c>
      <c r="I134" s="23" t="s">
        <v>1</v>
      </c>
      <c r="J134" s="21" t="s">
        <v>501</v>
      </c>
    </row>
    <row r="135" spans="1:10" x14ac:dyDescent="0.25">
      <c r="A135" s="21" t="s">
        <v>459</v>
      </c>
      <c r="B135" s="23">
        <v>8.9701789999999999</v>
      </c>
      <c r="C135" s="24">
        <v>4.9048850000000002</v>
      </c>
      <c r="D135" s="24">
        <v>0.13693900000000001</v>
      </c>
      <c r="E135" s="25">
        <v>13.605232000000001</v>
      </c>
      <c r="F135" s="26">
        <v>1629.9737259999999</v>
      </c>
      <c r="G135" s="23">
        <v>1.750135</v>
      </c>
      <c r="H135" s="23">
        <v>12.671120054244062</v>
      </c>
      <c r="I135" s="23" t="s">
        <v>1</v>
      </c>
      <c r="J135" s="21" t="s">
        <v>458</v>
      </c>
    </row>
    <row r="136" spans="1:10" x14ac:dyDescent="0.25">
      <c r="A136" s="21" t="s">
        <v>595</v>
      </c>
      <c r="B136" s="23">
        <v>9</v>
      </c>
      <c r="C136" s="24">
        <v>0.75024599999999997</v>
      </c>
      <c r="D136" s="24">
        <v>3.2998E-2</v>
      </c>
      <c r="E136" s="25">
        <v>9.1343680000000003</v>
      </c>
      <c r="F136" s="26">
        <v>1769</v>
      </c>
      <c r="G136" s="23">
        <v>-1.066667</v>
      </c>
      <c r="H136" s="23">
        <v>15.148773696008218</v>
      </c>
      <c r="I136" s="23" t="s">
        <v>7</v>
      </c>
      <c r="J136" s="21" t="s">
        <v>8</v>
      </c>
    </row>
    <row r="137" spans="1:10" x14ac:dyDescent="0.25">
      <c r="A137" s="21"/>
      <c r="B137" s="23"/>
      <c r="C137" s="24"/>
      <c r="D137" s="24"/>
      <c r="E137" s="25"/>
      <c r="F137" s="26"/>
      <c r="G137" s="23"/>
      <c r="H137" s="23"/>
      <c r="I137" s="23"/>
      <c r="J137" s="21"/>
    </row>
    <row r="138" spans="1:10" x14ac:dyDescent="0.25">
      <c r="A138" s="21"/>
      <c r="B138" s="23"/>
      <c r="C138" s="24"/>
      <c r="D138" s="24"/>
      <c r="E138" s="25"/>
      <c r="F138" s="26"/>
      <c r="G138" s="23"/>
      <c r="H138" s="23"/>
      <c r="I138" s="23"/>
      <c r="J138" s="21"/>
    </row>
    <row r="139" spans="1:10" x14ac:dyDescent="0.25">
      <c r="A139" s="21"/>
      <c r="B139" s="23"/>
      <c r="C139" s="24"/>
      <c r="D139" s="24"/>
      <c r="E139" s="25"/>
      <c r="F139" s="26"/>
      <c r="G139" s="23"/>
      <c r="H139" s="23"/>
      <c r="I139" s="23"/>
      <c r="J139" s="21"/>
    </row>
    <row r="140" spans="1:10" x14ac:dyDescent="0.25">
      <c r="A140" s="21" t="s">
        <v>457</v>
      </c>
      <c r="B140" s="23">
        <v>9</v>
      </c>
      <c r="C140" s="24">
        <v>0.87636499999999995</v>
      </c>
      <c r="D140" s="24">
        <v>0.134848</v>
      </c>
      <c r="E140" s="25">
        <v>13.381607000000001</v>
      </c>
      <c r="F140" s="26">
        <v>1636.7239999999999</v>
      </c>
      <c r="G140" s="23">
        <v>1.776</v>
      </c>
      <c r="H140" s="23">
        <v>12.332205706907658</v>
      </c>
      <c r="I140" s="23" t="s">
        <v>1</v>
      </c>
      <c r="J140" s="21" t="s">
        <v>458</v>
      </c>
    </row>
    <row r="141" spans="1:10" x14ac:dyDescent="0.25">
      <c r="A141" s="21" t="s">
        <v>464</v>
      </c>
      <c r="B141" s="23">
        <v>9.5</v>
      </c>
      <c r="C141" s="24">
        <v>0.97692800000000002</v>
      </c>
      <c r="D141" s="24">
        <v>3.0821999999999999E-2</v>
      </c>
      <c r="E141" s="25">
        <v>11.526289</v>
      </c>
      <c r="F141" s="26">
        <v>1666.155</v>
      </c>
      <c r="G141" s="23">
        <v>5.125</v>
      </c>
      <c r="H141" s="23">
        <v>3.7472359119600003</v>
      </c>
      <c r="I141" s="23" t="s">
        <v>1</v>
      </c>
      <c r="J141" s="21" t="s">
        <v>465</v>
      </c>
    </row>
    <row r="142" spans="1:10" x14ac:dyDescent="0.25">
      <c r="A142" s="21"/>
      <c r="B142" s="23"/>
      <c r="C142" s="24"/>
      <c r="D142" s="24"/>
      <c r="E142" s="25"/>
      <c r="F142" s="26"/>
      <c r="G142" s="23"/>
      <c r="H142" s="23"/>
      <c r="I142" s="23"/>
      <c r="J142" s="21"/>
    </row>
    <row r="143" spans="1:10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 x14ac:dyDescent="0.25">
      <c r="A144" s="16" t="s">
        <v>308</v>
      </c>
      <c r="B144" s="19">
        <v>7.5</v>
      </c>
      <c r="C144" s="17">
        <v>4.7973910000000002</v>
      </c>
      <c r="D144" s="17">
        <v>0.14255599999999999</v>
      </c>
      <c r="E144" s="18">
        <v>14.897512000000001</v>
      </c>
      <c r="F144" s="20">
        <v>1588.1571670000001</v>
      </c>
      <c r="G144" s="19">
        <v>-5.8777780000000002</v>
      </c>
      <c r="H144" s="19">
        <v>4.0252609835329789</v>
      </c>
      <c r="I144" s="16" t="s">
        <v>1</v>
      </c>
      <c r="J144" s="16" t="s">
        <v>28</v>
      </c>
    </row>
    <row r="145" spans="1:10" x14ac:dyDescent="0.25">
      <c r="A145" s="16" t="s">
        <v>305</v>
      </c>
      <c r="B145" s="19">
        <v>7.6031750000000002</v>
      </c>
      <c r="C145" s="17">
        <v>4.3526749999999996</v>
      </c>
      <c r="D145" s="17">
        <v>0.14750099999999999</v>
      </c>
      <c r="E145" s="18">
        <v>14.7361</v>
      </c>
      <c r="F145" s="20">
        <v>1603.456889</v>
      </c>
      <c r="G145" s="19">
        <v>-4.79617</v>
      </c>
      <c r="H145" s="19">
        <v>4.9265770525216794</v>
      </c>
      <c r="I145" s="16" t="s">
        <v>1</v>
      </c>
      <c r="J145" s="16" t="s">
        <v>28</v>
      </c>
    </row>
    <row r="146" spans="1:10" x14ac:dyDescent="0.25">
      <c r="A146" s="16" t="s">
        <v>352</v>
      </c>
      <c r="B146" s="19">
        <v>6.461538</v>
      </c>
      <c r="C146" s="17">
        <v>5.4053019999999998</v>
      </c>
      <c r="D146" s="17">
        <v>0.12551499999999999</v>
      </c>
      <c r="E146" s="18">
        <v>12.939562</v>
      </c>
      <c r="F146" s="20">
        <v>1615.286077</v>
      </c>
      <c r="G146" s="19">
        <v>-11.340237</v>
      </c>
      <c r="H146" s="19">
        <v>1.8430914928037458</v>
      </c>
      <c r="I146" s="16" t="s">
        <v>1</v>
      </c>
      <c r="J146" s="16" t="s">
        <v>167</v>
      </c>
    </row>
    <row r="147" spans="1:10" x14ac:dyDescent="0.25">
      <c r="A147" s="16" t="s">
        <v>142</v>
      </c>
      <c r="B147" s="19">
        <v>7.4444439999999998</v>
      </c>
      <c r="C147" s="17">
        <v>5.5183879999999998</v>
      </c>
      <c r="D147" s="17">
        <v>0.13169700000000001</v>
      </c>
      <c r="E147" s="18">
        <v>13.14594</v>
      </c>
      <c r="F147" s="20">
        <v>1619.5851110000001</v>
      </c>
      <c r="G147" s="19">
        <v>-10.854321000000001</v>
      </c>
      <c r="H147" s="19">
        <v>1.9615200890133377</v>
      </c>
      <c r="I147" s="16" t="s">
        <v>143</v>
      </c>
      <c r="J147" s="16" t="s">
        <v>33</v>
      </c>
    </row>
    <row r="148" spans="1:10" x14ac:dyDescent="0.25">
      <c r="A148" s="16" t="s">
        <v>168</v>
      </c>
      <c r="B148" s="19">
        <v>6.8</v>
      </c>
      <c r="C148" s="17">
        <v>5.3241209999999999</v>
      </c>
      <c r="D148" s="17">
        <v>0.142933</v>
      </c>
      <c r="E148" s="18">
        <v>15.686864999999999</v>
      </c>
      <c r="F148" s="20">
        <v>1630.2646</v>
      </c>
      <c r="G148" s="19">
        <v>-16.02</v>
      </c>
      <c r="H148" s="19">
        <v>1.5963633392308987</v>
      </c>
      <c r="I148" s="16" t="s">
        <v>166</v>
      </c>
      <c r="J148" s="16" t="s">
        <v>167</v>
      </c>
    </row>
    <row r="149" spans="1:10" x14ac:dyDescent="0.25">
      <c r="A149" s="16" t="s">
        <v>301</v>
      </c>
      <c r="B149" s="19">
        <v>6.8</v>
      </c>
      <c r="C149" s="17">
        <v>7.0535240000000003</v>
      </c>
      <c r="D149" s="17">
        <v>0.15001300000000001</v>
      </c>
      <c r="E149" s="18">
        <v>13.381607000000001</v>
      </c>
      <c r="F149" s="20">
        <v>1636.6646000000001</v>
      </c>
      <c r="G149" s="19">
        <v>-26.192</v>
      </c>
      <c r="H149" s="19">
        <v>0.83617908017761922</v>
      </c>
      <c r="I149" s="16" t="s">
        <v>1</v>
      </c>
      <c r="J149" s="16" t="s">
        <v>286</v>
      </c>
    </row>
    <row r="150" spans="1:10" x14ac:dyDescent="0.25">
      <c r="A150" s="16" t="s">
        <v>59</v>
      </c>
      <c r="B150" s="19">
        <v>7.3809519999999997</v>
      </c>
      <c r="C150" s="17">
        <v>5.2021009999999999</v>
      </c>
      <c r="D150" s="17">
        <v>0.121366</v>
      </c>
      <c r="E150" s="18">
        <v>14.336142000000001</v>
      </c>
      <c r="F150" s="20">
        <v>1668.5196189999999</v>
      </c>
      <c r="G150" s="19">
        <v>-10.195010999999999</v>
      </c>
      <c r="H150" s="19">
        <v>2.3462587914588715</v>
      </c>
      <c r="I150" s="16" t="s">
        <v>1</v>
      </c>
      <c r="J150" s="16" t="s">
        <v>60</v>
      </c>
    </row>
    <row r="151" spans="1:10" x14ac:dyDescent="0.25">
      <c r="A151" s="16" t="s">
        <v>351</v>
      </c>
      <c r="B151" s="19">
        <v>6.75</v>
      </c>
      <c r="C151" s="17">
        <v>4.7779809999999996</v>
      </c>
      <c r="D151" s="17">
        <v>0.127279</v>
      </c>
      <c r="E151" s="18">
        <v>12.898234</v>
      </c>
      <c r="F151" s="20">
        <v>1672.1163329999999</v>
      </c>
      <c r="G151" s="19">
        <v>-9.3645829999999997</v>
      </c>
      <c r="H151" s="19">
        <v>2.3030761474649668</v>
      </c>
      <c r="I151" s="16" t="s">
        <v>1</v>
      </c>
      <c r="J151" s="16" t="s">
        <v>167</v>
      </c>
    </row>
    <row r="152" spans="1:10" x14ac:dyDescent="0.25">
      <c r="A152" s="16" t="s">
        <v>351</v>
      </c>
      <c r="B152" s="19">
        <v>6.75</v>
      </c>
      <c r="C152" s="17">
        <v>4.7779809999999996</v>
      </c>
      <c r="D152" s="17">
        <v>0.127279</v>
      </c>
      <c r="E152" s="18">
        <v>12.898234</v>
      </c>
      <c r="F152" s="20">
        <v>1672.1163329999999</v>
      </c>
      <c r="G152" s="19">
        <v>-9.3645829999999997</v>
      </c>
      <c r="H152" s="19">
        <v>2.3030761474649668</v>
      </c>
      <c r="I152" s="16" t="s">
        <v>166</v>
      </c>
      <c r="J152" s="16" t="s">
        <v>167</v>
      </c>
    </row>
    <row r="153" spans="1:10" x14ac:dyDescent="0.25">
      <c r="A153" s="16" t="s">
        <v>125</v>
      </c>
      <c r="B153" s="19">
        <v>7.25</v>
      </c>
      <c r="C153" s="17">
        <v>5.9685980000000001</v>
      </c>
      <c r="D153" s="17">
        <v>0.134269</v>
      </c>
      <c r="E153" s="18">
        <v>15.858036</v>
      </c>
      <c r="F153" s="20">
        <v>1678.4388329999999</v>
      </c>
      <c r="G153" s="19">
        <v>-13.758333</v>
      </c>
      <c r="H153" s="19">
        <v>1.934590726762609</v>
      </c>
      <c r="I153" s="16" t="s">
        <v>1</v>
      </c>
      <c r="J153" s="16" t="s">
        <v>124</v>
      </c>
    </row>
    <row r="154" spans="1:10" x14ac:dyDescent="0.25">
      <c r="A154" s="16" t="s">
        <v>169</v>
      </c>
      <c r="B154" s="19">
        <v>6.6363640000000004</v>
      </c>
      <c r="C154" s="17">
        <v>5.1021669999999997</v>
      </c>
      <c r="D154" s="17">
        <v>0.13921500000000001</v>
      </c>
      <c r="E154" s="18">
        <v>15.745825999999999</v>
      </c>
      <c r="F154" s="20">
        <v>1680.513273</v>
      </c>
      <c r="G154" s="19">
        <v>-16.317354999999999</v>
      </c>
      <c r="H154" s="19">
        <v>1.6216518907230062</v>
      </c>
      <c r="I154" s="16" t="s">
        <v>166</v>
      </c>
      <c r="J154" s="16" t="s">
        <v>167</v>
      </c>
    </row>
    <row r="155" spans="1:10" x14ac:dyDescent="0.25">
      <c r="A155" s="16"/>
      <c r="B155" s="19"/>
      <c r="C155" s="17"/>
      <c r="D155" s="17"/>
      <c r="E155" s="18"/>
      <c r="F155" s="20"/>
      <c r="G155" s="19"/>
      <c r="H155" s="19"/>
      <c r="I155" s="16"/>
      <c r="J155" s="16"/>
    </row>
    <row r="156" spans="1:10" x14ac:dyDescent="0.25">
      <c r="A156" s="16"/>
      <c r="B156" s="19"/>
      <c r="C156" s="17"/>
      <c r="D156" s="17"/>
      <c r="E156" s="18"/>
      <c r="F156" s="20"/>
      <c r="G156" s="19"/>
      <c r="H156" s="19"/>
      <c r="I156" s="16"/>
      <c r="J156" s="16"/>
    </row>
    <row r="157" spans="1:10" x14ac:dyDescent="0.25">
      <c r="A157" s="16"/>
      <c r="B157" s="19"/>
      <c r="C157" s="17"/>
      <c r="D157" s="17"/>
      <c r="E157" s="18"/>
      <c r="F157" s="20"/>
      <c r="G157" s="19"/>
      <c r="H157" s="19"/>
      <c r="I157" s="16"/>
      <c r="J157" s="16"/>
    </row>
    <row r="158" spans="1:10" x14ac:dyDescent="0.25">
      <c r="A158" s="16"/>
      <c r="B158" s="19"/>
      <c r="C158" s="17"/>
      <c r="D158" s="17"/>
      <c r="E158" s="18"/>
      <c r="F158" s="20"/>
      <c r="G158" s="19"/>
      <c r="H158" s="19"/>
      <c r="I158" s="16"/>
      <c r="J158" s="16"/>
    </row>
    <row r="159" spans="1:10" x14ac:dyDescent="0.25">
      <c r="A159" s="16"/>
      <c r="B159" s="19"/>
      <c r="C159" s="17"/>
      <c r="D159" s="17"/>
      <c r="E159" s="18"/>
      <c r="F159" s="20"/>
      <c r="G159" s="19"/>
      <c r="H159" s="19"/>
      <c r="I159" s="16"/>
      <c r="J159" s="16"/>
    </row>
    <row r="160" spans="1:10" x14ac:dyDescent="0.25">
      <c r="A160" s="16" t="s">
        <v>227</v>
      </c>
      <c r="B160" s="19">
        <v>7.2</v>
      </c>
      <c r="C160" s="17">
        <v>5.3061069999999999</v>
      </c>
      <c r="D160" s="17">
        <v>0.12056500000000001</v>
      </c>
      <c r="E160" s="18">
        <v>13.381607000000001</v>
      </c>
      <c r="F160" s="20">
        <v>1684.0645999999999</v>
      </c>
      <c r="G160" s="19">
        <v>-12.352</v>
      </c>
      <c r="H160" s="19">
        <v>1.824440628223138</v>
      </c>
      <c r="I160" s="16" t="s">
        <v>1</v>
      </c>
      <c r="J160" s="16" t="s">
        <v>234</v>
      </c>
    </row>
    <row r="161" spans="1:10" x14ac:dyDescent="0.25">
      <c r="A161" s="16" t="s">
        <v>249</v>
      </c>
      <c r="B161" s="19">
        <v>7.0769229999999999</v>
      </c>
      <c r="C161" s="17">
        <v>5.9061180000000002</v>
      </c>
      <c r="D161" s="17">
        <v>0.12154</v>
      </c>
      <c r="E161" s="18">
        <v>14.222383000000001</v>
      </c>
      <c r="F161" s="20">
        <v>1684.1775</v>
      </c>
      <c r="G161" s="19">
        <v>-13.920118</v>
      </c>
      <c r="H161" s="19">
        <v>1.7207481606824384</v>
      </c>
      <c r="I161" s="16" t="s">
        <v>1</v>
      </c>
      <c r="J161" s="16" t="s">
        <v>233</v>
      </c>
    </row>
    <row r="162" spans="1:10" x14ac:dyDescent="0.25">
      <c r="A162" s="16" t="s">
        <v>250</v>
      </c>
      <c r="B162" s="19">
        <v>6.9629630000000002</v>
      </c>
      <c r="C162" s="17">
        <v>6.070964</v>
      </c>
      <c r="D162" s="17">
        <v>0.120862</v>
      </c>
      <c r="E162" s="18">
        <v>14.585827</v>
      </c>
      <c r="F162" s="20">
        <v>1684.2820369999999</v>
      </c>
      <c r="G162" s="19">
        <v>-15.226336999999999</v>
      </c>
      <c r="H162" s="19">
        <v>1.6134311496513969</v>
      </c>
      <c r="I162" s="16" t="s">
        <v>1</v>
      </c>
      <c r="J162" s="16" t="s">
        <v>233</v>
      </c>
    </row>
    <row r="163" spans="1:10" x14ac:dyDescent="0.25">
      <c r="A163" s="16" t="s">
        <v>123</v>
      </c>
      <c r="B163" s="19">
        <v>7.086957</v>
      </c>
      <c r="C163" s="17">
        <v>6.0649480000000002</v>
      </c>
      <c r="D163" s="17">
        <v>0.134079</v>
      </c>
      <c r="E163" s="18">
        <v>15.545938</v>
      </c>
      <c r="F163" s="20">
        <v>1692.3874780000001</v>
      </c>
      <c r="G163" s="19">
        <v>-15.686957</v>
      </c>
      <c r="H163" s="19">
        <v>1.6771736420877781</v>
      </c>
      <c r="I163" s="16" t="s">
        <v>1</v>
      </c>
      <c r="J163" s="16" t="s">
        <v>124</v>
      </c>
    </row>
    <row r="164" spans="1:10" x14ac:dyDescent="0.25">
      <c r="A164" s="16" t="s">
        <v>225</v>
      </c>
      <c r="B164" s="19">
        <v>7.3076920000000003</v>
      </c>
      <c r="C164" s="17">
        <v>5.1060169999999996</v>
      </c>
      <c r="D164" s="17">
        <v>0.119101</v>
      </c>
      <c r="E164" s="18">
        <v>13.370377</v>
      </c>
      <c r="F164" s="20">
        <v>1703.3143849999999</v>
      </c>
      <c r="G164" s="19">
        <v>-11.687048000000001</v>
      </c>
      <c r="H164" s="19">
        <v>1.9486490923091222</v>
      </c>
      <c r="I164" s="16" t="s">
        <v>1</v>
      </c>
      <c r="J164" s="16" t="s">
        <v>202</v>
      </c>
    </row>
    <row r="165" spans="1:10" x14ac:dyDescent="0.25">
      <c r="A165" s="16" t="s">
        <v>193</v>
      </c>
      <c r="B165" s="19">
        <v>7.1568630000000004</v>
      </c>
      <c r="C165" s="17">
        <v>5.5512810000000004</v>
      </c>
      <c r="D165" s="17">
        <v>0.124681</v>
      </c>
      <c r="E165" s="18">
        <v>13.921642</v>
      </c>
      <c r="F165" s="20">
        <v>1704.9652940000001</v>
      </c>
      <c r="G165" s="19">
        <v>-13.341023</v>
      </c>
      <c r="H165" s="19">
        <v>1.7791676429530741</v>
      </c>
      <c r="I165" s="16" t="s">
        <v>1</v>
      </c>
      <c r="J165" s="16" t="s">
        <v>195</v>
      </c>
    </row>
    <row r="166" spans="1:10" x14ac:dyDescent="0.25">
      <c r="A166" s="16" t="s">
        <v>264</v>
      </c>
      <c r="B166" s="19">
        <v>6.9090910000000001</v>
      </c>
      <c r="C166" s="17">
        <v>6.1940229999999996</v>
      </c>
      <c r="D166" s="17">
        <v>0.13498499999999999</v>
      </c>
      <c r="E166" s="18">
        <v>14.697982</v>
      </c>
      <c r="F166" s="20">
        <v>1707.604182</v>
      </c>
      <c r="G166" s="19">
        <v>-17.917355000000001</v>
      </c>
      <c r="H166" s="19">
        <v>1.4007835157678532</v>
      </c>
      <c r="I166" s="16" t="s">
        <v>1</v>
      </c>
      <c r="J166" s="16" t="s">
        <v>124</v>
      </c>
    </row>
    <row r="167" spans="1:10" x14ac:dyDescent="0.25">
      <c r="A167" s="16" t="s">
        <v>181</v>
      </c>
      <c r="B167" s="19">
        <v>7.1764710000000003</v>
      </c>
      <c r="C167" s="17">
        <v>5.3099819999999998</v>
      </c>
      <c r="D167" s="17">
        <v>0.14216899999999999</v>
      </c>
      <c r="E167" s="18">
        <v>13.921642</v>
      </c>
      <c r="F167" s="20">
        <v>1707.8084309999999</v>
      </c>
      <c r="G167" s="19">
        <v>-12.163014</v>
      </c>
      <c r="H167" s="19">
        <v>1.9547373357429085</v>
      </c>
      <c r="I167" s="16" t="s">
        <v>1</v>
      </c>
      <c r="J167" s="16" t="s">
        <v>182</v>
      </c>
    </row>
    <row r="168" spans="1:10" x14ac:dyDescent="0.25">
      <c r="A168" s="16" t="s">
        <v>349</v>
      </c>
      <c r="B168" s="19">
        <v>7</v>
      </c>
      <c r="C168" s="17">
        <v>4.1584450000000004</v>
      </c>
      <c r="D168" s="17">
        <v>0.12878800000000001</v>
      </c>
      <c r="E168" s="18">
        <v>12.662549</v>
      </c>
      <c r="F168" s="20">
        <v>1721.369222</v>
      </c>
      <c r="G168" s="19">
        <v>-7.2888890000000002</v>
      </c>
      <c r="H168" s="19">
        <v>2.9904313429202829</v>
      </c>
      <c r="I168" s="16" t="s">
        <v>1</v>
      </c>
      <c r="J168" s="16" t="s">
        <v>167</v>
      </c>
    </row>
    <row r="169" spans="1:10" x14ac:dyDescent="0.25">
      <c r="A169" s="16"/>
      <c r="B169" s="19"/>
      <c r="C169" s="17"/>
      <c r="D169" s="17"/>
      <c r="E169" s="18"/>
      <c r="F169" s="20"/>
      <c r="G169" s="19"/>
      <c r="H169" s="19"/>
      <c r="I169" s="16"/>
      <c r="J169" s="16"/>
    </row>
    <row r="170" spans="1:10" x14ac:dyDescent="0.25">
      <c r="A170" s="16" t="s">
        <v>122</v>
      </c>
      <c r="B170" s="19">
        <v>7.2727269999999997</v>
      </c>
      <c r="C170" s="17">
        <v>5.9175849999999999</v>
      </c>
      <c r="D170" s="17">
        <v>0.13323699999999999</v>
      </c>
      <c r="E170" s="18">
        <v>15.548075000000001</v>
      </c>
      <c r="F170" s="20">
        <v>1726.8904090000001</v>
      </c>
      <c r="G170" s="19">
        <v>-14.542149</v>
      </c>
      <c r="H170" s="19">
        <v>1.8463448281208423</v>
      </c>
      <c r="I170" s="16" t="s">
        <v>1</v>
      </c>
      <c r="J170" s="16" t="s">
        <v>110</v>
      </c>
    </row>
    <row r="171" spans="1:10" x14ac:dyDescent="0.25">
      <c r="A171" s="16" t="s">
        <v>130</v>
      </c>
      <c r="B171" s="19">
        <v>7</v>
      </c>
      <c r="C171" s="17">
        <v>5.9004339999999997</v>
      </c>
      <c r="D171" s="17">
        <v>0.140268</v>
      </c>
      <c r="E171" s="18">
        <v>17.289432999999999</v>
      </c>
      <c r="F171" s="20">
        <v>1737.9928749999999</v>
      </c>
      <c r="G171" s="19">
        <v>-14.3125</v>
      </c>
      <c r="H171" s="19">
        <v>2.0994872570682879</v>
      </c>
      <c r="I171" s="16" t="s">
        <v>83</v>
      </c>
      <c r="J171" s="16" t="s">
        <v>33</v>
      </c>
    </row>
    <row r="172" spans="1:10" x14ac:dyDescent="0.25">
      <c r="A172" s="16" t="s">
        <v>13</v>
      </c>
      <c r="B172" s="19">
        <v>7.3636359999999996</v>
      </c>
      <c r="C172" s="17">
        <v>5.3276529999999998</v>
      </c>
      <c r="D172" s="17">
        <v>0.14835100000000001</v>
      </c>
      <c r="E172" s="18">
        <v>17.894563999999999</v>
      </c>
      <c r="F172" s="20">
        <v>1784.600091</v>
      </c>
      <c r="G172" s="19">
        <v>-9.6</v>
      </c>
      <c r="H172" s="19">
        <v>3.3265250565422209</v>
      </c>
      <c r="I172" s="16" t="s">
        <v>1</v>
      </c>
      <c r="J172" s="16" t="s">
        <v>12</v>
      </c>
    </row>
    <row r="173" spans="1:10" x14ac:dyDescent="0.25">
      <c r="A173" s="16"/>
      <c r="B173" s="19"/>
      <c r="C173" s="17"/>
      <c r="D173" s="17"/>
      <c r="E173" s="18"/>
      <c r="F173" s="20"/>
      <c r="G173" s="19"/>
      <c r="H173" s="19"/>
      <c r="I173" s="16"/>
      <c r="J173" s="16"/>
    </row>
    <row r="174" spans="1:10" x14ac:dyDescent="0.25">
      <c r="A174" s="16" t="s">
        <v>360</v>
      </c>
      <c r="B174" s="19">
        <v>7.375</v>
      </c>
      <c r="C174" s="17">
        <v>3.752024</v>
      </c>
      <c r="D174" s="17">
        <v>0.10312300000000001</v>
      </c>
      <c r="E174" s="18">
        <v>9.8275509999999997</v>
      </c>
      <c r="F174" s="20">
        <v>1858.488938</v>
      </c>
      <c r="G174" s="19">
        <v>-5.6015620000000004</v>
      </c>
      <c r="H174" s="19">
        <v>3.2605896036017872</v>
      </c>
      <c r="I174" s="16" t="s">
        <v>1</v>
      </c>
      <c r="J174" s="16" t="s">
        <v>359</v>
      </c>
    </row>
    <row r="175" spans="1:10" x14ac:dyDescent="0.25">
      <c r="A175" s="16" t="s">
        <v>358</v>
      </c>
      <c r="B175" s="19">
        <v>7.4444439999999998</v>
      </c>
      <c r="C175" s="17">
        <v>3.588117</v>
      </c>
      <c r="D175" s="17">
        <v>0.10237599999999999</v>
      </c>
      <c r="E175" s="18">
        <v>9.6005920000000007</v>
      </c>
      <c r="F175" s="20">
        <v>1873.174111</v>
      </c>
      <c r="G175" s="19">
        <v>-5.020912</v>
      </c>
      <c r="H175" s="19">
        <v>3.5817358250201785</v>
      </c>
      <c r="I175" s="16" t="s">
        <v>1</v>
      </c>
      <c r="J175" s="16" t="s">
        <v>359</v>
      </c>
    </row>
    <row r="176" spans="1:10" x14ac:dyDescent="0.25">
      <c r="A176" s="16" t="s">
        <v>532</v>
      </c>
      <c r="B176" s="19">
        <v>4.2</v>
      </c>
      <c r="C176" s="17">
        <v>3.5798839999999998</v>
      </c>
      <c r="D176" s="17">
        <v>8.6845000000000006E-2</v>
      </c>
      <c r="E176" s="18">
        <v>12.511502</v>
      </c>
      <c r="F176" s="20">
        <v>2136.2646</v>
      </c>
      <c r="G176" s="19">
        <v>-15.04</v>
      </c>
      <c r="H176" s="19">
        <v>1.7771196020897075</v>
      </c>
      <c r="I176" s="16" t="s">
        <v>522</v>
      </c>
      <c r="J176" s="16" t="s">
        <v>520</v>
      </c>
    </row>
    <row r="177" spans="1:10" x14ac:dyDescent="0.25">
      <c r="A177" s="16" t="s">
        <v>521</v>
      </c>
      <c r="B177" s="19">
        <v>4.3</v>
      </c>
      <c r="C177" s="17">
        <v>5.1398549999999998</v>
      </c>
      <c r="D177" s="17">
        <v>0.22150500000000001</v>
      </c>
      <c r="E177" s="18">
        <v>14.534236</v>
      </c>
      <c r="F177" s="20">
        <v>2169.1646000000001</v>
      </c>
      <c r="G177" s="19">
        <v>-16.763999999999999</v>
      </c>
      <c r="H177" s="19">
        <v>1.8806460402795036</v>
      </c>
      <c r="I177" s="16" t="s">
        <v>522</v>
      </c>
      <c r="J177" s="16" t="s">
        <v>520</v>
      </c>
    </row>
    <row r="178" spans="1:10" x14ac:dyDescent="0.25">
      <c r="A178" s="16" t="s">
        <v>528</v>
      </c>
      <c r="B178" s="19">
        <v>4.4000000000000004</v>
      </c>
      <c r="C178" s="17">
        <v>3.5665439999999999</v>
      </c>
      <c r="D178" s="17">
        <v>4.8415E-2</v>
      </c>
      <c r="E178" s="18">
        <v>13.381607000000001</v>
      </c>
      <c r="F178" s="20">
        <v>2219.8645999999999</v>
      </c>
      <c r="G178" s="19">
        <v>-13.36</v>
      </c>
      <c r="H178" s="19">
        <v>2.2234547657494161</v>
      </c>
      <c r="I178" s="16" t="s">
        <v>1</v>
      </c>
      <c r="J178" s="16" t="s">
        <v>526</v>
      </c>
    </row>
    <row r="179" spans="1:10" x14ac:dyDescent="0.25">
      <c r="A179" s="16" t="s">
        <v>564</v>
      </c>
      <c r="B179" s="19">
        <v>4.5999999999999996</v>
      </c>
      <c r="C179" s="17">
        <v>7.5767319999999998</v>
      </c>
      <c r="D179" s="17">
        <v>0.114826</v>
      </c>
      <c r="E179" s="18">
        <v>11.076349</v>
      </c>
      <c r="F179" s="20">
        <v>2237.1999999999998</v>
      </c>
      <c r="G179" s="19">
        <v>-1.1359999999999999</v>
      </c>
      <c r="H179" s="19">
        <v>21.813387308802817</v>
      </c>
      <c r="I179" s="16" t="s">
        <v>518</v>
      </c>
      <c r="J179" s="16" t="s">
        <v>538</v>
      </c>
    </row>
    <row r="180" spans="1:10" x14ac:dyDescent="0.25">
      <c r="A180" s="16" t="s">
        <v>563</v>
      </c>
      <c r="B180" s="19">
        <v>4.5</v>
      </c>
      <c r="C180" s="17">
        <v>7.0483979999999997</v>
      </c>
      <c r="D180" s="17">
        <v>0.11715399999999999</v>
      </c>
      <c r="E180" s="18">
        <v>11.526289</v>
      </c>
      <c r="F180" s="20">
        <v>2250.75</v>
      </c>
      <c r="G180" s="19">
        <v>-0.17499999999999999</v>
      </c>
      <c r="H180" s="19">
        <v>148.24454266714287</v>
      </c>
      <c r="I180" s="16" t="s">
        <v>518</v>
      </c>
      <c r="J180" s="16" t="s">
        <v>538</v>
      </c>
    </row>
    <row r="181" spans="1:10" x14ac:dyDescent="0.25">
      <c r="A181" s="16" t="s">
        <v>530</v>
      </c>
      <c r="B181" s="19">
        <v>4.3</v>
      </c>
      <c r="C181" s="17">
        <v>5.2841500000000003</v>
      </c>
      <c r="D181" s="17">
        <v>0.101868</v>
      </c>
      <c r="E181" s="18">
        <v>13.778669000000001</v>
      </c>
      <c r="F181" s="20">
        <v>2265.3523</v>
      </c>
      <c r="G181" s="19">
        <v>-8.5687999999999995</v>
      </c>
      <c r="H181" s="19">
        <v>3.6426967031659867</v>
      </c>
      <c r="I181" s="16" t="s">
        <v>518</v>
      </c>
      <c r="J181" s="16" t="s">
        <v>520</v>
      </c>
    </row>
    <row r="182" spans="1:10" x14ac:dyDescent="0.25">
      <c r="A182" s="16" t="s">
        <v>529</v>
      </c>
      <c r="B182" s="19">
        <v>4.34</v>
      </c>
      <c r="C182" s="17">
        <v>5.9162109999999997</v>
      </c>
      <c r="D182" s="17">
        <v>0.11257399999999999</v>
      </c>
      <c r="E182" s="18">
        <v>13.463853</v>
      </c>
      <c r="F182" s="20">
        <v>2316.7793799999999</v>
      </c>
      <c r="G182" s="19">
        <v>-4.8632</v>
      </c>
      <c r="H182" s="19">
        <v>6.414043635003936</v>
      </c>
      <c r="I182" s="16" t="s">
        <v>518</v>
      </c>
      <c r="J182" s="16" t="s">
        <v>520</v>
      </c>
    </row>
    <row r="183" spans="1:10" x14ac:dyDescent="0.25">
      <c r="A183" s="16" t="s">
        <v>561</v>
      </c>
      <c r="B183" s="19">
        <v>4.8571429999999998</v>
      </c>
      <c r="C183" s="17">
        <v>7.285374</v>
      </c>
      <c r="D183" s="17">
        <v>0.232517</v>
      </c>
      <c r="E183" s="18">
        <v>12.264462999999999</v>
      </c>
      <c r="F183" s="20">
        <v>2323.4285709999999</v>
      </c>
      <c r="G183" s="19">
        <v>-2.3673470000000001</v>
      </c>
      <c r="H183" s="19">
        <v>12.036935752203782</v>
      </c>
      <c r="I183" s="16" t="s">
        <v>1</v>
      </c>
      <c r="J183" s="16" t="s">
        <v>195</v>
      </c>
    </row>
    <row r="184" spans="1:10" x14ac:dyDescent="0.25">
      <c r="A184" s="16" t="s">
        <v>547</v>
      </c>
      <c r="B184" s="19">
        <v>4.25</v>
      </c>
      <c r="C184" s="17">
        <v>4.8723869999999998</v>
      </c>
      <c r="D184" s="17">
        <v>0.129687</v>
      </c>
      <c r="E184" s="18">
        <v>11.526289</v>
      </c>
      <c r="F184" s="20">
        <v>2331.5</v>
      </c>
      <c r="G184" s="19">
        <v>2.4</v>
      </c>
      <c r="H184" s="19">
        <v>11.197309501458333</v>
      </c>
      <c r="I184" s="16" t="s">
        <v>1</v>
      </c>
      <c r="J184" s="16" t="s">
        <v>548</v>
      </c>
    </row>
    <row r="185" spans="1:10" x14ac:dyDescent="0.25">
      <c r="A185" s="16"/>
      <c r="B185" s="19"/>
      <c r="C185" s="17"/>
      <c r="D185" s="17"/>
      <c r="E185" s="18"/>
      <c r="F185" s="20"/>
      <c r="G185" s="19"/>
      <c r="H185" s="19"/>
      <c r="I185" s="16"/>
      <c r="J185" s="16"/>
    </row>
    <row r="186" spans="1:10" x14ac:dyDescent="0.25">
      <c r="A186" s="16" t="s">
        <v>560</v>
      </c>
      <c r="B186" s="19">
        <v>4.8333329999999997</v>
      </c>
      <c r="C186" s="17">
        <v>7.108581</v>
      </c>
      <c r="D186" s="17">
        <v>0.25098599999999999</v>
      </c>
      <c r="E186" s="18">
        <v>12.976464</v>
      </c>
      <c r="F186" s="20">
        <v>2346.833333</v>
      </c>
      <c r="G186" s="19">
        <v>-2.5111110000000001</v>
      </c>
      <c r="H186" s="19">
        <v>12.127539666575677</v>
      </c>
      <c r="I186" s="16" t="s">
        <v>1</v>
      </c>
      <c r="J186" s="16" t="s">
        <v>195</v>
      </c>
    </row>
    <row r="187" spans="1:10" x14ac:dyDescent="0.25">
      <c r="A187" s="16" t="s">
        <v>531</v>
      </c>
      <c r="B187" s="19">
        <v>4.34</v>
      </c>
      <c r="C187" s="17">
        <v>4.961506</v>
      </c>
      <c r="D187" s="17">
        <v>0.105588</v>
      </c>
      <c r="E187" s="18">
        <v>12.631738</v>
      </c>
      <c r="F187" s="20">
        <v>2361.0593800000001</v>
      </c>
      <c r="G187" s="19">
        <v>-4.4283200000000003</v>
      </c>
      <c r="H187" s="19">
        <v>6.7348979953125427</v>
      </c>
      <c r="I187" s="16" t="s">
        <v>518</v>
      </c>
      <c r="J187" s="16" t="s">
        <v>520</v>
      </c>
    </row>
    <row r="188" spans="1:10" x14ac:dyDescent="0.25">
      <c r="A188" s="16" t="s">
        <v>559</v>
      </c>
      <c r="B188" s="19">
        <v>4.8181820000000002</v>
      </c>
      <c r="C188" s="17">
        <v>6.9937500000000004</v>
      </c>
      <c r="D188" s="17">
        <v>0.26206200000000002</v>
      </c>
      <c r="E188" s="18">
        <v>13.254635</v>
      </c>
      <c r="F188" s="20">
        <v>2361.727273</v>
      </c>
      <c r="G188" s="19">
        <v>-2.5652889999999999</v>
      </c>
      <c r="H188" s="19">
        <v>12.202848479512584</v>
      </c>
      <c r="I188" s="16" t="s">
        <v>1</v>
      </c>
      <c r="J188" s="16" t="s">
        <v>195</v>
      </c>
    </row>
    <row r="189" spans="1:10" x14ac:dyDescent="0.25">
      <c r="A189" s="16" t="s">
        <v>527</v>
      </c>
      <c r="B189" s="19">
        <v>4.5555560000000002</v>
      </c>
      <c r="C189" s="17">
        <v>3.734899</v>
      </c>
      <c r="D189" s="17">
        <v>4.9758999999999998E-2</v>
      </c>
      <c r="E189" s="18">
        <v>13.14594</v>
      </c>
      <c r="F189" s="20">
        <v>2362.8136669999999</v>
      </c>
      <c r="G189" s="19">
        <v>-8.2765430000000002</v>
      </c>
      <c r="H189" s="19">
        <v>3.7529445201410758</v>
      </c>
      <c r="I189" s="16" t="s">
        <v>1</v>
      </c>
      <c r="J189" s="16" t="s">
        <v>526</v>
      </c>
    </row>
    <row r="190" spans="1:10" x14ac:dyDescent="0.25">
      <c r="A190" s="16" t="s">
        <v>558</v>
      </c>
      <c r="B190" s="19">
        <v>4.8</v>
      </c>
      <c r="C190" s="17">
        <v>6.8534139999999999</v>
      </c>
      <c r="D190" s="17">
        <v>0.27476499999999998</v>
      </c>
      <c r="E190" s="18">
        <v>13.381607000000001</v>
      </c>
      <c r="F190" s="20">
        <v>2379.6</v>
      </c>
      <c r="G190" s="19">
        <v>-2.5920000000000001</v>
      </c>
      <c r="H190" s="19">
        <v>12.285058648611111</v>
      </c>
      <c r="I190" s="16" t="s">
        <v>1</v>
      </c>
      <c r="J190" s="16" t="s">
        <v>195</v>
      </c>
    </row>
    <row r="191" spans="1:10" x14ac:dyDescent="0.25">
      <c r="A191" s="16" t="s">
        <v>557</v>
      </c>
      <c r="B191" s="19">
        <v>4.7894740000000002</v>
      </c>
      <c r="C191" s="17">
        <v>6.7708370000000002</v>
      </c>
      <c r="D191" s="17">
        <v>0.281858</v>
      </c>
      <c r="E191" s="18">
        <v>13.332803</v>
      </c>
      <c r="F191" s="20">
        <v>2389.9473680000001</v>
      </c>
      <c r="G191" s="19">
        <v>-2.5883660000000002</v>
      </c>
      <c r="H191" s="19">
        <v>12.31073868143551</v>
      </c>
      <c r="I191" s="16" t="s">
        <v>1</v>
      </c>
      <c r="J191" s="16" t="s">
        <v>195</v>
      </c>
    </row>
    <row r="192" spans="1:10" x14ac:dyDescent="0.25">
      <c r="A192" s="16" t="s">
        <v>517</v>
      </c>
      <c r="B192" s="19">
        <v>4.32</v>
      </c>
      <c r="C192" s="17">
        <v>4.9221940000000002</v>
      </c>
      <c r="D192" s="17">
        <v>0.115845</v>
      </c>
      <c r="E192" s="18">
        <v>14.500753</v>
      </c>
      <c r="F192" s="20">
        <v>2397.3858399999999</v>
      </c>
      <c r="G192" s="19">
        <v>-6.3360000000000003</v>
      </c>
      <c r="H192" s="19">
        <v>5.4867266274522599</v>
      </c>
      <c r="I192" s="16" t="s">
        <v>518</v>
      </c>
      <c r="J192" s="16" t="s">
        <v>519</v>
      </c>
    </row>
    <row r="193" spans="1:10" x14ac:dyDescent="0.25">
      <c r="A193" s="16"/>
      <c r="B193" s="19"/>
      <c r="C193" s="17"/>
      <c r="D193" s="17"/>
      <c r="E193" s="18"/>
      <c r="F193" s="20"/>
      <c r="G193" s="19"/>
      <c r="H193" s="19"/>
      <c r="I193" s="16"/>
      <c r="J193" s="16"/>
    </row>
    <row r="194" spans="1:10" x14ac:dyDescent="0.25">
      <c r="A194" s="16" t="s">
        <v>556</v>
      </c>
      <c r="B194" s="19">
        <v>4.7777779999999996</v>
      </c>
      <c r="C194" s="17">
        <v>6.6778880000000003</v>
      </c>
      <c r="D194" s="17">
        <v>0.28953499999999999</v>
      </c>
      <c r="E194" s="18">
        <v>13.14594</v>
      </c>
      <c r="F194" s="20">
        <v>2401.4444440000002</v>
      </c>
      <c r="G194" s="19">
        <v>-2.567901</v>
      </c>
      <c r="H194" s="19">
        <v>12.293793481196262</v>
      </c>
      <c r="I194" s="16" t="s">
        <v>1</v>
      </c>
      <c r="J194" s="16" t="s">
        <v>195</v>
      </c>
    </row>
    <row r="195" spans="1:10" x14ac:dyDescent="0.25">
      <c r="A195" s="16" t="s">
        <v>555</v>
      </c>
      <c r="B195" s="19">
        <v>4.7647060000000003</v>
      </c>
      <c r="C195" s="17">
        <v>6.5724470000000004</v>
      </c>
      <c r="D195" s="17">
        <v>0.29788199999999998</v>
      </c>
      <c r="E195" s="18">
        <v>12.708367000000001</v>
      </c>
      <c r="F195" s="20">
        <v>2414.2941179999998</v>
      </c>
      <c r="G195" s="19">
        <v>-2.5245669999999998</v>
      </c>
      <c r="H195" s="19">
        <v>12.153266559170467</v>
      </c>
      <c r="I195" s="16" t="s">
        <v>1</v>
      </c>
      <c r="J195" s="16" t="s">
        <v>195</v>
      </c>
    </row>
    <row r="196" spans="1:10" x14ac:dyDescent="0.25">
      <c r="A196" s="16" t="s">
        <v>525</v>
      </c>
      <c r="B196" s="19">
        <v>4.6470589999999996</v>
      </c>
      <c r="C196" s="17">
        <v>3.830476</v>
      </c>
      <c r="D196" s="17">
        <v>5.0534000000000003E-2</v>
      </c>
      <c r="E196" s="18">
        <v>12.708367000000001</v>
      </c>
      <c r="F196" s="20">
        <v>2446.9013530000002</v>
      </c>
      <c r="G196" s="19">
        <v>-4.6726640000000002</v>
      </c>
      <c r="H196" s="19">
        <v>6.6549018732612826</v>
      </c>
      <c r="I196" s="16" t="s">
        <v>1</v>
      </c>
      <c r="J196" s="16" t="s">
        <v>526</v>
      </c>
    </row>
    <row r="197" spans="1:10" x14ac:dyDescent="0.25">
      <c r="A197" s="16" t="s">
        <v>540</v>
      </c>
      <c r="B197" s="19">
        <v>4.4000000000000004</v>
      </c>
      <c r="C197" s="17">
        <v>4.9944170000000003</v>
      </c>
      <c r="D197" s="17">
        <v>0.118254</v>
      </c>
      <c r="E197" s="18">
        <v>13.381607000000001</v>
      </c>
      <c r="F197" s="20">
        <v>2523.1999999999998</v>
      </c>
      <c r="G197" s="19">
        <v>2.6560000000000001</v>
      </c>
      <c r="H197" s="19">
        <v>12.712526649999999</v>
      </c>
      <c r="I197" s="16" t="s">
        <v>543</v>
      </c>
      <c r="J197" s="16" t="s">
        <v>544</v>
      </c>
    </row>
    <row r="198" spans="1:10" x14ac:dyDescent="0.25">
      <c r="A198" s="16"/>
      <c r="B198" s="19"/>
      <c r="C198" s="17"/>
      <c r="D198" s="17"/>
      <c r="E198" s="18"/>
      <c r="F198" s="20"/>
      <c r="G198" s="19"/>
      <c r="H198" s="19"/>
      <c r="I198" s="16"/>
      <c r="J198" s="16"/>
    </row>
    <row r="199" spans="1:10" x14ac:dyDescent="0.25">
      <c r="A199" s="16"/>
      <c r="B199" s="19"/>
      <c r="C199" s="17"/>
      <c r="D199" s="17"/>
      <c r="E199" s="18"/>
      <c r="F199" s="20"/>
      <c r="G199" s="19"/>
      <c r="H199" s="19"/>
      <c r="I199" s="16"/>
      <c r="J199" s="16"/>
    </row>
    <row r="200" spans="1:10" x14ac:dyDescent="0.25">
      <c r="A200" s="16" t="s">
        <v>562</v>
      </c>
      <c r="B200" s="19">
        <v>4.75</v>
      </c>
      <c r="C200" s="17">
        <v>3.934707</v>
      </c>
      <c r="D200" s="17">
        <v>5.0682999999999999E-2</v>
      </c>
      <c r="E200" s="18">
        <v>11.526289</v>
      </c>
      <c r="F200" s="20">
        <v>2541.5</v>
      </c>
      <c r="G200" s="19">
        <v>-7.4999999999999997E-2</v>
      </c>
      <c r="H200" s="19">
        <v>390.58751324666667</v>
      </c>
      <c r="I200" s="16" t="s">
        <v>1</v>
      </c>
      <c r="J200" s="16" t="s">
        <v>526</v>
      </c>
    </row>
    <row r="201" spans="1:10" x14ac:dyDescent="0.25">
      <c r="A201" s="16"/>
      <c r="B201" s="19"/>
      <c r="C201" s="17"/>
      <c r="D201" s="17"/>
      <c r="E201" s="18"/>
      <c r="F201" s="20"/>
      <c r="G201" s="19"/>
      <c r="H201" s="19"/>
      <c r="I201" s="16"/>
      <c r="J201" s="16"/>
    </row>
    <row r="202" spans="1:10" x14ac:dyDescent="0.25">
      <c r="A202" s="16"/>
      <c r="B202" s="19"/>
      <c r="C202" s="17"/>
      <c r="D202" s="17"/>
      <c r="E202" s="18"/>
      <c r="F202" s="20"/>
      <c r="G202" s="19"/>
      <c r="H202" s="19"/>
      <c r="I202" s="16"/>
      <c r="J202" s="16"/>
    </row>
    <row r="203" spans="1:10" x14ac:dyDescent="0.25">
      <c r="A203" s="16" t="s">
        <v>550</v>
      </c>
      <c r="B203" s="19">
        <v>5.4</v>
      </c>
      <c r="C203" s="17">
        <v>3.148018</v>
      </c>
      <c r="D203" s="17">
        <v>0.34339500000000001</v>
      </c>
      <c r="E203" s="18">
        <v>13.381607000000001</v>
      </c>
      <c r="F203" s="20">
        <v>2961</v>
      </c>
      <c r="G203" s="19">
        <v>-4.6879999999999997</v>
      </c>
      <c r="H203" s="19">
        <v>8.4519919639505119</v>
      </c>
      <c r="I203" s="16" t="s">
        <v>553</v>
      </c>
      <c r="J203" s="16" t="s">
        <v>552</v>
      </c>
    </row>
    <row r="204" spans="1:10" x14ac:dyDescent="0.25">
      <c r="A204" s="16" t="s">
        <v>554</v>
      </c>
      <c r="B204" s="19">
        <v>5.5</v>
      </c>
      <c r="C204" s="17">
        <v>2.3104619999999998</v>
      </c>
      <c r="D204" s="17">
        <v>0.36369600000000002</v>
      </c>
      <c r="E204" s="18">
        <v>11.526289</v>
      </c>
      <c r="F204" s="20">
        <v>3155.5</v>
      </c>
      <c r="G204" s="19">
        <v>-6.625</v>
      </c>
      <c r="H204" s="19">
        <v>5.4899931984150943</v>
      </c>
      <c r="I204" s="16" t="s">
        <v>1</v>
      </c>
      <c r="J204" s="16" t="s">
        <v>551</v>
      </c>
    </row>
    <row r="205" spans="1:10" x14ac:dyDescent="0.25">
      <c r="A205" s="16"/>
      <c r="B205" s="19"/>
      <c r="C205" s="17"/>
      <c r="D205" s="17"/>
      <c r="E205" s="18"/>
      <c r="F205" s="20"/>
      <c r="G205" s="19"/>
      <c r="H205" s="19"/>
      <c r="I205" s="16"/>
      <c r="J205" s="16"/>
    </row>
    <row r="206" spans="1:10" x14ac:dyDescent="0.25">
      <c r="A206" s="16"/>
      <c r="B206" s="19"/>
      <c r="C206" s="17"/>
      <c r="D206" s="17"/>
      <c r="E206" s="18"/>
      <c r="F206" s="20"/>
      <c r="G206" s="19"/>
      <c r="H206" s="19"/>
      <c r="I206" s="16"/>
      <c r="J206" s="16"/>
    </row>
  </sheetData>
  <mergeCells count="1">
    <mergeCell ref="M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tabSelected="1" workbookViewId="0">
      <selection activeCell="A2" sqref="A2"/>
    </sheetView>
  </sheetViews>
  <sheetFormatPr defaultRowHeight="15" x14ac:dyDescent="0.25"/>
  <sheetData>
    <row r="1" spans="1:10" x14ac:dyDescent="0.25">
      <c r="A1" s="21" t="s">
        <v>608</v>
      </c>
      <c r="B1" s="21" t="s">
        <v>609</v>
      </c>
      <c r="C1" s="21" t="s">
        <v>610</v>
      </c>
      <c r="D1" s="21" t="s">
        <v>623</v>
      </c>
      <c r="E1" s="21" t="s">
        <v>611</v>
      </c>
      <c r="F1" s="21" t="s">
        <v>612</v>
      </c>
      <c r="G1" s="21" t="s">
        <v>613</v>
      </c>
      <c r="H1" s="22" t="s">
        <v>726</v>
      </c>
      <c r="I1" s="21" t="s">
        <v>614</v>
      </c>
      <c r="J1" s="21" t="s">
        <v>615</v>
      </c>
    </row>
    <row r="2" spans="1:10" x14ac:dyDescent="0.25">
      <c r="A2" s="16" t="s">
        <v>13</v>
      </c>
      <c r="B2" s="19">
        <v>7.3636359999999996</v>
      </c>
      <c r="C2" s="17">
        <v>5.3276529999999998</v>
      </c>
      <c r="D2" s="17">
        <v>0.14835100000000001</v>
      </c>
      <c r="E2" s="18">
        <v>17.894563999999999</v>
      </c>
      <c r="F2" s="20">
        <v>1784.600091</v>
      </c>
      <c r="G2" s="19">
        <v>-9.6</v>
      </c>
      <c r="H2" s="19">
        <v>3.3265250565422209</v>
      </c>
      <c r="I2" s="16" t="s">
        <v>1</v>
      </c>
      <c r="J2" s="16" t="s">
        <v>12</v>
      </c>
    </row>
    <row r="3" spans="1:10" x14ac:dyDescent="0.25">
      <c r="A3" s="16" t="s">
        <v>11</v>
      </c>
      <c r="B3" s="19">
        <v>7.4307689999999997</v>
      </c>
      <c r="C3" s="17">
        <v>5.2447480000000004</v>
      </c>
      <c r="D3" s="17">
        <v>0.14882600000000001</v>
      </c>
      <c r="E3" s="18">
        <v>17.684332999999999</v>
      </c>
      <c r="F3" s="20">
        <v>1797.6966620000001</v>
      </c>
      <c r="G3" s="19">
        <v>-8.8782010000000007</v>
      </c>
      <c r="H3" s="19">
        <f>(F3*E3)/(1000*ABS(G3))</f>
        <v>3.5808004801644433</v>
      </c>
      <c r="I3" s="16"/>
      <c r="J3" s="16"/>
    </row>
    <row r="4" spans="1:10" x14ac:dyDescent="0.25">
      <c r="A4" s="16" t="s">
        <v>130</v>
      </c>
      <c r="B4" s="19">
        <v>7</v>
      </c>
      <c r="C4" s="17">
        <v>5.9004339999999997</v>
      </c>
      <c r="D4" s="17">
        <v>0.140268</v>
      </c>
      <c r="E4" s="18">
        <v>17.289432999999999</v>
      </c>
      <c r="F4" s="20">
        <v>1737.9928749999999</v>
      </c>
      <c r="G4" s="19">
        <v>-14.3125</v>
      </c>
      <c r="H4" s="19">
        <v>2.0994872570682879</v>
      </c>
      <c r="I4" s="16" t="s">
        <v>83</v>
      </c>
      <c r="J4" s="16" t="s">
        <v>33</v>
      </c>
    </row>
    <row r="5" spans="1:10" x14ac:dyDescent="0.25">
      <c r="A5" s="16" t="s">
        <v>130</v>
      </c>
      <c r="B5" s="19">
        <v>7</v>
      </c>
      <c r="C5" s="17">
        <v>5.9004339999999997</v>
      </c>
      <c r="D5" s="17">
        <v>0.140268</v>
      </c>
      <c r="E5" s="18">
        <v>17.289432999999999</v>
      </c>
      <c r="F5" s="20">
        <v>1737.9928749999999</v>
      </c>
      <c r="G5" s="19">
        <v>-14.3125</v>
      </c>
      <c r="H5" s="19">
        <f>(F5*E5)/(1000*ABS(G5))</f>
        <v>2.0994872570682879</v>
      </c>
      <c r="I5" s="16"/>
      <c r="J5" s="16"/>
    </row>
    <row r="6" spans="1:10" x14ac:dyDescent="0.25">
      <c r="A6" s="16" t="s">
        <v>141</v>
      </c>
      <c r="B6" s="19">
        <v>7.4285709999999998</v>
      </c>
      <c r="C6" s="17">
        <v>4.5518359999999998</v>
      </c>
      <c r="D6" s="17">
        <v>0.124998</v>
      </c>
      <c r="E6" s="18">
        <v>16.179192</v>
      </c>
      <c r="F6" s="20">
        <v>1708.7061430000001</v>
      </c>
      <c r="G6" s="19">
        <v>-8.3102040000000006</v>
      </c>
      <c r="H6" s="19">
        <f>(F6*E6)/(1000*ABS(G6))</f>
        <v>3.326691469809461</v>
      </c>
      <c r="I6" s="16"/>
      <c r="J6" s="16"/>
    </row>
    <row r="7" spans="1:10" x14ac:dyDescent="0.25">
      <c r="A7" s="16" t="s">
        <v>108</v>
      </c>
      <c r="B7" s="19">
        <v>7.2857139999999996</v>
      </c>
      <c r="C7" s="17">
        <v>5.9974860000000003</v>
      </c>
      <c r="D7" s="17">
        <v>0.115846</v>
      </c>
      <c r="E7" s="18">
        <v>16.179192</v>
      </c>
      <c r="F7" s="20">
        <v>1637.8489999999999</v>
      </c>
      <c r="G7" s="19">
        <v>-11.681633</v>
      </c>
      <c r="H7" s="19">
        <f>(F7*E7)/(1000*ABS(G7))</f>
        <v>2.2684391332965177</v>
      </c>
      <c r="I7" s="16"/>
      <c r="J7" s="16"/>
    </row>
    <row r="8" spans="1:10" x14ac:dyDescent="0.25">
      <c r="A8" s="16" t="s">
        <v>136</v>
      </c>
      <c r="B8" s="19">
        <v>7.6865670000000001</v>
      </c>
      <c r="C8" s="17">
        <v>3.6840359999999999</v>
      </c>
      <c r="D8" s="17">
        <v>0.122194</v>
      </c>
      <c r="E8" s="18">
        <v>15.973577000000001</v>
      </c>
      <c r="F8" s="20">
        <v>1780.728582</v>
      </c>
      <c r="G8" s="19">
        <v>-6.0280690000000003</v>
      </c>
      <c r="H8" s="19">
        <f>(F8*E8)/(1000*ABS(G8))</f>
        <v>4.7186926892638112</v>
      </c>
      <c r="I8" s="16"/>
      <c r="J8" s="16"/>
    </row>
    <row r="9" spans="1:10" x14ac:dyDescent="0.25">
      <c r="A9" s="16" t="s">
        <v>114</v>
      </c>
      <c r="B9" s="19">
        <v>7.8524589999999996</v>
      </c>
      <c r="C9" s="17">
        <v>5.6168719999999999</v>
      </c>
      <c r="D9" s="17">
        <v>0.135022</v>
      </c>
      <c r="E9" s="18">
        <v>15.925094</v>
      </c>
      <c r="F9" s="20">
        <v>1717.5543439999999</v>
      </c>
      <c r="G9" s="19">
        <v>-8.7073370000000008</v>
      </c>
      <c r="H9" s="19">
        <f>(F9*E9)/(1000*ABS(G9))</f>
        <v>3.1412835380447923</v>
      </c>
      <c r="I9" s="16"/>
      <c r="J9" s="16"/>
    </row>
    <row r="10" spans="1:10" x14ac:dyDescent="0.25">
      <c r="A10" s="16" t="s">
        <v>137</v>
      </c>
      <c r="B10" s="19">
        <v>7.6086960000000001</v>
      </c>
      <c r="C10" s="17">
        <v>3.639205</v>
      </c>
      <c r="D10" s="17">
        <v>0.12289</v>
      </c>
      <c r="E10" s="18">
        <v>15.909549999999999</v>
      </c>
      <c r="F10" s="20">
        <v>1792.3886230000001</v>
      </c>
      <c r="G10" s="19">
        <v>-6.4272210000000003</v>
      </c>
      <c r="H10" s="19">
        <f>(F10*E10)/(1000*ABS(G10))</f>
        <v>4.4367692377544889</v>
      </c>
      <c r="I10" s="16"/>
      <c r="J10" s="16"/>
    </row>
    <row r="11" spans="1:10" x14ac:dyDescent="0.25">
      <c r="A11" s="16" t="s">
        <v>125</v>
      </c>
      <c r="B11" s="19">
        <v>7.25</v>
      </c>
      <c r="C11" s="17">
        <v>5.9685980000000001</v>
      </c>
      <c r="D11" s="17">
        <v>0.134269</v>
      </c>
      <c r="E11" s="18">
        <v>15.858036</v>
      </c>
      <c r="F11" s="20">
        <v>1678.4388329999999</v>
      </c>
      <c r="G11" s="19">
        <v>-13.758333</v>
      </c>
      <c r="H11" s="19">
        <v>1.934590726762609</v>
      </c>
      <c r="I11" s="16" t="s">
        <v>1</v>
      </c>
      <c r="J11" s="16" t="s">
        <v>124</v>
      </c>
    </row>
    <row r="12" spans="1:10" x14ac:dyDescent="0.25">
      <c r="A12" s="16" t="s">
        <v>138</v>
      </c>
      <c r="B12" s="19">
        <v>7.5352110000000003</v>
      </c>
      <c r="C12" s="17">
        <v>3.5963859999999999</v>
      </c>
      <c r="D12" s="17">
        <v>0.123544</v>
      </c>
      <c r="E12" s="18">
        <v>15.822348</v>
      </c>
      <c r="F12" s="20">
        <v>1803.3917610000001</v>
      </c>
      <c r="G12" s="19">
        <v>-6.7724659999999997</v>
      </c>
      <c r="H12" s="19">
        <f>(F12*E12)/(1000*ABS(G12))</f>
        <v>4.2132204167396088</v>
      </c>
      <c r="I12" s="16"/>
      <c r="J12" s="16"/>
    </row>
    <row r="13" spans="1:10" x14ac:dyDescent="0.25">
      <c r="A13" s="16" t="s">
        <v>132</v>
      </c>
      <c r="B13" s="19">
        <v>8.0508469999999992</v>
      </c>
      <c r="C13" s="17">
        <v>3.886895</v>
      </c>
      <c r="D13" s="17">
        <v>0.118883</v>
      </c>
      <c r="E13" s="18">
        <v>15.762677999999999</v>
      </c>
      <c r="F13" s="20">
        <v>1726.183305</v>
      </c>
      <c r="G13" s="19">
        <v>-3.705832</v>
      </c>
      <c r="H13" s="19">
        <f>(F13*E13)/(1000*ABS(G13))</f>
        <v>7.3422841633648774</v>
      </c>
      <c r="I13" s="16"/>
      <c r="J13" s="16"/>
    </row>
    <row r="14" spans="1:10" x14ac:dyDescent="0.25">
      <c r="A14" s="16" t="s">
        <v>113</v>
      </c>
      <c r="B14" s="19">
        <v>7.9830509999999997</v>
      </c>
      <c r="C14" s="17">
        <v>5.3419629999999998</v>
      </c>
      <c r="D14" s="17">
        <v>0.13109799999999999</v>
      </c>
      <c r="E14" s="18">
        <v>15.762677999999999</v>
      </c>
      <c r="F14" s="20">
        <v>1709.9121190000001</v>
      </c>
      <c r="G14" s="19">
        <v>-6.7624250000000004</v>
      </c>
      <c r="H14" s="19">
        <f>(F14*E14)/(1000*ABS(G14))</f>
        <v>3.9856699542094263</v>
      </c>
      <c r="I14" s="16"/>
      <c r="J14" s="16"/>
    </row>
    <row r="15" spans="1:10" x14ac:dyDescent="0.25">
      <c r="A15" s="16" t="s">
        <v>169</v>
      </c>
      <c r="B15" s="19">
        <v>6.6363640000000004</v>
      </c>
      <c r="C15" s="17">
        <v>5.1021669999999997</v>
      </c>
      <c r="D15" s="17">
        <v>0.13921500000000001</v>
      </c>
      <c r="E15" s="18">
        <v>15.745825999999999</v>
      </c>
      <c r="F15" s="20">
        <v>1680.513273</v>
      </c>
      <c r="G15" s="19">
        <v>-16.317354999999999</v>
      </c>
      <c r="H15" s="19">
        <v>1.6216518907230062</v>
      </c>
      <c r="I15" s="16" t="s">
        <v>166</v>
      </c>
      <c r="J15" s="16" t="s">
        <v>167</v>
      </c>
    </row>
    <row r="16" spans="1:10" x14ac:dyDescent="0.25">
      <c r="A16" s="16" t="s">
        <v>111</v>
      </c>
      <c r="B16" s="19">
        <v>7.6363640000000004</v>
      </c>
      <c r="C16" s="17">
        <v>5.6557219999999999</v>
      </c>
      <c r="D16" s="17">
        <v>0.13259899999999999</v>
      </c>
      <c r="E16" s="18">
        <v>15.745825999999999</v>
      </c>
      <c r="F16" s="20">
        <v>1746.1766359999999</v>
      </c>
      <c r="G16" s="19">
        <v>-11.041321999999999</v>
      </c>
      <c r="H16" s="19">
        <f>(F16*E16)/(1000*ABS(G16))</f>
        <v>2.4901903481957448</v>
      </c>
      <c r="I16" s="16"/>
      <c r="J16" s="16"/>
    </row>
    <row r="17" spans="1:10" x14ac:dyDescent="0.25">
      <c r="A17" s="16" t="s">
        <v>139</v>
      </c>
      <c r="B17" s="19">
        <v>7.4657530000000003</v>
      </c>
      <c r="C17" s="17">
        <v>3.5554399999999999</v>
      </c>
      <c r="D17" s="17">
        <v>0.124158</v>
      </c>
      <c r="E17" s="18">
        <v>15.717791999999999</v>
      </c>
      <c r="F17" s="20">
        <v>1813.791986</v>
      </c>
      <c r="G17" s="19">
        <v>-7.0707449999999996</v>
      </c>
      <c r="H17" s="19">
        <f>(F17*E17)/(1000*ABS(G17))</f>
        <v>4.0319379594674833</v>
      </c>
      <c r="I17" s="16"/>
      <c r="J17" s="16"/>
    </row>
    <row r="18" spans="1:10" x14ac:dyDescent="0.25">
      <c r="A18" s="16" t="s">
        <v>168</v>
      </c>
      <c r="B18" s="19">
        <v>6.8</v>
      </c>
      <c r="C18" s="17">
        <v>5.3241209999999999</v>
      </c>
      <c r="D18" s="17">
        <v>0.142933</v>
      </c>
      <c r="E18" s="18">
        <v>15.686864999999999</v>
      </c>
      <c r="F18" s="20">
        <v>1630.2646</v>
      </c>
      <c r="G18" s="19">
        <v>-16.02</v>
      </c>
      <c r="H18" s="19">
        <v>1.5963633392308987</v>
      </c>
      <c r="I18" s="16" t="s">
        <v>166</v>
      </c>
      <c r="J18" s="16" t="s">
        <v>167</v>
      </c>
    </row>
    <row r="19" spans="1:10" x14ac:dyDescent="0.25">
      <c r="A19" s="16" t="s">
        <v>15</v>
      </c>
      <c r="B19" s="19">
        <v>7.7741939999999996</v>
      </c>
      <c r="C19" s="17">
        <v>4.8964889999999999</v>
      </c>
      <c r="D19" s="17">
        <v>0.13930699999999999</v>
      </c>
      <c r="E19" s="18">
        <v>15.601806</v>
      </c>
      <c r="F19" s="20">
        <v>1670.4746769999999</v>
      </c>
      <c r="G19" s="19">
        <v>-5.148803</v>
      </c>
      <c r="H19" s="19">
        <f>(F19*E19)/(1000*ABS(G19))</f>
        <v>5.0618409440925705</v>
      </c>
      <c r="I19" s="16"/>
      <c r="J19" s="16"/>
    </row>
    <row r="20" spans="1:10" x14ac:dyDescent="0.25">
      <c r="A20" s="16" t="s">
        <v>140</v>
      </c>
      <c r="B20" s="19">
        <v>7.4</v>
      </c>
      <c r="C20" s="17">
        <v>3.5162390000000001</v>
      </c>
      <c r="D20" s="17">
        <v>0.124737</v>
      </c>
      <c r="E20" s="18">
        <v>15.600201</v>
      </c>
      <c r="F20" s="20">
        <v>1823.6375330000001</v>
      </c>
      <c r="G20" s="19">
        <v>-7.3280000000000003</v>
      </c>
      <c r="H20" s="19">
        <f>(F20*E20)/(1000*ABS(G20))</f>
        <v>3.8822478255928128</v>
      </c>
      <c r="I20" s="16"/>
      <c r="J20" s="16"/>
    </row>
    <row r="21" spans="1:10" x14ac:dyDescent="0.25">
      <c r="A21" s="21" t="s">
        <v>109</v>
      </c>
      <c r="B21" s="23">
        <v>8</v>
      </c>
      <c r="C21" s="24">
        <v>5.3811309999999999</v>
      </c>
      <c r="D21" s="24">
        <v>0.13195899999999999</v>
      </c>
      <c r="E21" s="25">
        <v>15.548075000000001</v>
      </c>
      <c r="F21" s="26">
        <v>1765.4628640000001</v>
      </c>
      <c r="G21" s="23">
        <v>-7.4148759999999996</v>
      </c>
      <c r="H21" s="23">
        <v>3.7019565828459982</v>
      </c>
      <c r="I21" s="23" t="s">
        <v>1</v>
      </c>
      <c r="J21" s="21" t="s">
        <v>110</v>
      </c>
    </row>
    <row r="22" spans="1:10" x14ac:dyDescent="0.25">
      <c r="A22" s="16" t="s">
        <v>122</v>
      </c>
      <c r="B22" s="19">
        <v>7.2727269999999997</v>
      </c>
      <c r="C22" s="17">
        <v>5.9175849999999999</v>
      </c>
      <c r="D22" s="17">
        <v>0.13323699999999999</v>
      </c>
      <c r="E22" s="18">
        <v>15.548075000000001</v>
      </c>
      <c r="F22" s="20">
        <v>1726.8904090000001</v>
      </c>
      <c r="G22" s="19">
        <v>-14.542149</v>
      </c>
      <c r="H22" s="19">
        <v>1.8463448281208423</v>
      </c>
      <c r="I22" s="16" t="s">
        <v>1</v>
      </c>
      <c r="J22" s="16" t="s">
        <v>110</v>
      </c>
    </row>
    <row r="23" spans="1:10" x14ac:dyDescent="0.25">
      <c r="A23" s="16" t="s">
        <v>123</v>
      </c>
      <c r="B23" s="19">
        <v>7.086957</v>
      </c>
      <c r="C23" s="17">
        <v>6.0649480000000002</v>
      </c>
      <c r="D23" s="17">
        <v>0.134079</v>
      </c>
      <c r="E23" s="18">
        <v>15.545938</v>
      </c>
      <c r="F23" s="20">
        <v>1692.3874780000001</v>
      </c>
      <c r="G23" s="19">
        <v>-15.686957</v>
      </c>
      <c r="H23" s="19">
        <v>1.6771736420877781</v>
      </c>
      <c r="I23" s="16" t="s">
        <v>1</v>
      </c>
      <c r="J23" s="16" t="s">
        <v>124</v>
      </c>
    </row>
    <row r="24" spans="1:10" x14ac:dyDescent="0.25">
      <c r="A24" s="21" t="s">
        <v>112</v>
      </c>
      <c r="B24" s="23">
        <v>8.1228069999999999</v>
      </c>
      <c r="C24" s="24">
        <v>5.0311510000000004</v>
      </c>
      <c r="D24" s="24">
        <v>0.12676499999999999</v>
      </c>
      <c r="E24" s="25">
        <v>15.446104999999999</v>
      </c>
      <c r="F24" s="26">
        <v>1701.733596</v>
      </c>
      <c r="G24" s="23">
        <v>-4.518313</v>
      </c>
      <c r="H24" s="23">
        <v>5.8174712123404424</v>
      </c>
      <c r="I24" s="23" t="s">
        <v>1</v>
      </c>
      <c r="J24" s="21" t="s">
        <v>36</v>
      </c>
    </row>
    <row r="25" spans="1:10" x14ac:dyDescent="0.25">
      <c r="A25" s="21" t="s">
        <v>131</v>
      </c>
      <c r="B25" s="23">
        <v>8.1578949999999999</v>
      </c>
      <c r="C25" s="24">
        <v>3.9445239999999999</v>
      </c>
      <c r="D25" s="24">
        <v>0.117892</v>
      </c>
      <c r="E25" s="25">
        <v>15.446104999999999</v>
      </c>
      <c r="F25" s="26">
        <v>1710.1546490000001</v>
      </c>
      <c r="G25" s="23">
        <v>-2.8808859999999998</v>
      </c>
      <c r="H25" s="23">
        <v>9.1691334800100197</v>
      </c>
      <c r="I25" s="23" t="s">
        <v>1</v>
      </c>
      <c r="J25" s="21" t="s">
        <v>37</v>
      </c>
    </row>
    <row r="26" spans="1:10" x14ac:dyDescent="0.25">
      <c r="A26" s="21" t="s">
        <v>389</v>
      </c>
      <c r="B26" s="23">
        <v>7.5</v>
      </c>
      <c r="C26" s="24">
        <v>4.8952960000000001</v>
      </c>
      <c r="D26" s="24">
        <v>0.14064299999999999</v>
      </c>
      <c r="E26" s="25">
        <v>14.897512000000001</v>
      </c>
      <c r="F26" s="26">
        <v>1959.333333</v>
      </c>
      <c r="G26" s="23">
        <v>-13.2</v>
      </c>
      <c r="H26" s="23">
        <v>2.211302412149053</v>
      </c>
      <c r="I26" s="23" t="s">
        <v>1</v>
      </c>
      <c r="J26" s="21" t="s">
        <v>369</v>
      </c>
    </row>
    <row r="27" spans="1:10" x14ac:dyDescent="0.25">
      <c r="A27" s="21" t="s">
        <v>368</v>
      </c>
      <c r="B27" s="23">
        <v>8.5</v>
      </c>
      <c r="C27" s="24">
        <v>0.964839</v>
      </c>
      <c r="D27" s="24">
        <v>0.135821</v>
      </c>
      <c r="E27" s="25">
        <v>14.897512000000001</v>
      </c>
      <c r="F27" s="26">
        <v>1727.27</v>
      </c>
      <c r="G27" s="23">
        <v>1.4444440000000001</v>
      </c>
      <c r="H27" s="23">
        <v>17.814484709853758</v>
      </c>
      <c r="I27" s="23" t="s">
        <v>1</v>
      </c>
      <c r="J27" s="21" t="s">
        <v>369</v>
      </c>
    </row>
    <row r="28" spans="1:10" x14ac:dyDescent="0.25">
      <c r="A28" s="16" t="s">
        <v>308</v>
      </c>
      <c r="B28" s="19">
        <v>7.5</v>
      </c>
      <c r="C28" s="17">
        <v>4.7973910000000002</v>
      </c>
      <c r="D28" s="17">
        <v>0.14255599999999999</v>
      </c>
      <c r="E28" s="18">
        <v>14.897512000000001</v>
      </c>
      <c r="F28" s="20">
        <v>1588.1571670000001</v>
      </c>
      <c r="G28" s="19">
        <v>-5.8777780000000002</v>
      </c>
      <c r="H28" s="19">
        <v>4.0252609835329789</v>
      </c>
      <c r="I28" s="16" t="s">
        <v>1</v>
      </c>
      <c r="J28" s="16" t="s">
        <v>28</v>
      </c>
    </row>
    <row r="29" spans="1:10" x14ac:dyDescent="0.25">
      <c r="A29" s="16" t="s">
        <v>385</v>
      </c>
      <c r="B29" s="19">
        <v>7.3333329999999997</v>
      </c>
      <c r="C29" s="17">
        <v>1.067849</v>
      </c>
      <c r="D29" s="17">
        <v>0.155635</v>
      </c>
      <c r="E29" s="18">
        <v>14.897512000000001</v>
      </c>
      <c r="F29" s="20">
        <v>1702.866667</v>
      </c>
      <c r="G29" s="19">
        <v>-8.3666669999999996</v>
      </c>
      <c r="H29" s="19">
        <f>(F29*E29)/(1000*ABS(G29))</f>
        <v>3.032088716574056</v>
      </c>
      <c r="I29" s="16"/>
      <c r="J29" s="16"/>
    </row>
    <row r="30" spans="1:10" x14ac:dyDescent="0.25">
      <c r="A30" s="16" t="s">
        <v>423</v>
      </c>
      <c r="B30" s="19">
        <v>7.5</v>
      </c>
      <c r="C30" s="17">
        <v>1.7912619999999999</v>
      </c>
      <c r="D30" s="17">
        <v>0.13609599999999999</v>
      </c>
      <c r="E30" s="18">
        <v>14.897512000000001</v>
      </c>
      <c r="F30" s="20">
        <v>1864.833333</v>
      </c>
      <c r="G30" s="19">
        <v>-7.5555560000000002</v>
      </c>
      <c r="H30" s="19">
        <f>(F30*E30)/(1000*ABS(G30))</f>
        <v>3.6769467338164783</v>
      </c>
      <c r="I30" s="16"/>
      <c r="J30" s="16"/>
    </row>
    <row r="31" spans="1:10" x14ac:dyDescent="0.25">
      <c r="A31" s="16" t="s">
        <v>71</v>
      </c>
      <c r="B31" s="19">
        <v>7.8333329999999997</v>
      </c>
      <c r="C31" s="17">
        <v>4.8841400000000004</v>
      </c>
      <c r="D31" s="17">
        <v>0.11908199999999999</v>
      </c>
      <c r="E31" s="18">
        <v>14.897512000000001</v>
      </c>
      <c r="F31" s="20">
        <v>1629.6571670000001</v>
      </c>
      <c r="G31" s="19">
        <v>-5.4888890000000004</v>
      </c>
      <c r="H31" s="19">
        <f>(F31*E31)/(1000*ABS(G31))</f>
        <v>4.4230876596827713</v>
      </c>
      <c r="I31" s="16"/>
      <c r="J31" s="16"/>
    </row>
    <row r="32" spans="1:10" x14ac:dyDescent="0.25">
      <c r="A32" s="16" t="s">
        <v>419</v>
      </c>
      <c r="B32" s="19">
        <v>7.3333329999999997</v>
      </c>
      <c r="C32" s="17">
        <v>5.8125600000000004</v>
      </c>
      <c r="D32" s="17">
        <v>0.151813</v>
      </c>
      <c r="E32" s="18">
        <v>14.897512000000001</v>
      </c>
      <c r="F32" s="20">
        <v>1824.833333</v>
      </c>
      <c r="G32" s="19">
        <v>-13.5</v>
      </c>
      <c r="H32" s="19">
        <f>(F32*E32)/(1000*ABS(G32))</f>
        <v>2.0137389982494445</v>
      </c>
      <c r="I32" s="16"/>
      <c r="J32" s="16"/>
    </row>
    <row r="33" spans="1:10" x14ac:dyDescent="0.25">
      <c r="A33" s="16" t="s">
        <v>284</v>
      </c>
      <c r="B33" s="19">
        <v>7.5</v>
      </c>
      <c r="C33" s="17">
        <v>6.4795449999999999</v>
      </c>
      <c r="D33" s="17">
        <v>0.105422</v>
      </c>
      <c r="E33" s="18">
        <v>14.897512000000001</v>
      </c>
      <c r="F33" s="20">
        <v>1547.4905000000001</v>
      </c>
      <c r="G33" s="19">
        <v>-12.511111</v>
      </c>
      <c r="H33" s="19">
        <f>(F33*E33)/(1000*ABS(G33))</f>
        <v>1.8426627574190655</v>
      </c>
      <c r="I33" s="16"/>
      <c r="J33" s="16"/>
    </row>
    <row r="34" spans="1:10" x14ac:dyDescent="0.25">
      <c r="A34" s="16" t="s">
        <v>289</v>
      </c>
      <c r="B34" s="19">
        <v>8.1666670000000003</v>
      </c>
      <c r="C34" s="17">
        <v>6.5333050000000004</v>
      </c>
      <c r="D34" s="17">
        <v>0.152033</v>
      </c>
      <c r="E34" s="18">
        <v>14.897512000000001</v>
      </c>
      <c r="F34" s="20">
        <v>1403.7449999999999</v>
      </c>
      <c r="G34" s="19">
        <v>-19.100000000000001</v>
      </c>
      <c r="H34" s="19">
        <f>(F34*E34)/(1000*ABS(G34))</f>
        <v>1.0948852346827225</v>
      </c>
      <c r="I34" s="16"/>
      <c r="J34" s="16"/>
    </row>
    <row r="35" spans="1:10" x14ac:dyDescent="0.25">
      <c r="A35" s="16" t="s">
        <v>145</v>
      </c>
      <c r="B35" s="19">
        <v>7.1666670000000003</v>
      </c>
      <c r="C35" s="17">
        <v>6.5851199999999999</v>
      </c>
      <c r="D35" s="17">
        <v>0.15099699999999999</v>
      </c>
      <c r="E35" s="18">
        <v>14.897512000000001</v>
      </c>
      <c r="F35" s="20">
        <v>1651.6571670000001</v>
      </c>
      <c r="G35" s="19">
        <v>-17.355556</v>
      </c>
      <c r="H35" s="19">
        <f>(F35*E35)/(1000*ABS(G35))</f>
        <v>1.4177351889659142</v>
      </c>
      <c r="I35" s="16"/>
      <c r="J35" s="16"/>
    </row>
    <row r="36" spans="1:10" x14ac:dyDescent="0.25">
      <c r="A36" s="16" t="s">
        <v>285</v>
      </c>
      <c r="B36" s="19">
        <v>7.5</v>
      </c>
      <c r="C36" s="17">
        <v>6.6644430000000003</v>
      </c>
      <c r="D36" s="17">
        <v>0.14735599999999999</v>
      </c>
      <c r="E36" s="18">
        <v>14.897512000000001</v>
      </c>
      <c r="F36" s="20">
        <v>1590.1571670000001</v>
      </c>
      <c r="G36" s="19">
        <v>-17.477778000000001</v>
      </c>
      <c r="H36" s="19">
        <f>(F36*E36)/(1000*ABS(G36))</f>
        <v>1.3554002961514044</v>
      </c>
      <c r="I36" s="16"/>
      <c r="J36" s="16"/>
    </row>
    <row r="37" spans="1:10" x14ac:dyDescent="0.25">
      <c r="A37" s="16" t="s">
        <v>304</v>
      </c>
      <c r="B37" s="19">
        <v>7.6551720000000003</v>
      </c>
      <c r="C37" s="17">
        <v>4.4664669999999997</v>
      </c>
      <c r="D37" s="17">
        <v>0.14286299999999999</v>
      </c>
      <c r="E37" s="18">
        <v>14.871544999999999</v>
      </c>
      <c r="F37" s="20">
        <v>1610.7376549999999</v>
      </c>
      <c r="G37" s="19">
        <v>-4.6254460000000002</v>
      </c>
      <c r="H37" s="19">
        <f>(F37*E37)/(1000*ABS(G37))</f>
        <v>5.1787778993694822</v>
      </c>
      <c r="I37" s="16"/>
      <c r="J37" s="16"/>
    </row>
    <row r="38" spans="1:10" x14ac:dyDescent="0.25">
      <c r="A38" s="16" t="s">
        <v>53</v>
      </c>
      <c r="B38" s="19">
        <v>8</v>
      </c>
      <c r="C38" s="17">
        <v>4.5512059999999996</v>
      </c>
      <c r="D38" s="17">
        <v>0.11595900000000001</v>
      </c>
      <c r="E38" s="18">
        <v>14.871544999999999</v>
      </c>
      <c r="F38" s="20">
        <v>1653.66869</v>
      </c>
      <c r="G38" s="19">
        <v>-4.2164089999999996</v>
      </c>
      <c r="H38" s="19">
        <f>(F38*E38)/(1000*ABS(G38))</f>
        <v>5.8325955424215374</v>
      </c>
      <c r="I38" s="16"/>
      <c r="J38" s="16"/>
    </row>
    <row r="39" spans="1:10" x14ac:dyDescent="0.25">
      <c r="A39" s="16" t="s">
        <v>305</v>
      </c>
      <c r="B39" s="19">
        <v>7.6031750000000002</v>
      </c>
      <c r="C39" s="17">
        <v>4.3526749999999996</v>
      </c>
      <c r="D39" s="17">
        <v>0.14750099999999999</v>
      </c>
      <c r="E39" s="18">
        <v>14.7361</v>
      </c>
      <c r="F39" s="20">
        <v>1603.456889</v>
      </c>
      <c r="G39" s="19">
        <v>-4.79617</v>
      </c>
      <c r="H39" s="19">
        <v>4.9265770525216794</v>
      </c>
      <c r="I39" s="16" t="s">
        <v>1</v>
      </c>
      <c r="J39" s="16" t="s">
        <v>28</v>
      </c>
    </row>
    <row r="40" spans="1:10" x14ac:dyDescent="0.25">
      <c r="A40" s="16" t="s">
        <v>307</v>
      </c>
      <c r="B40" s="19">
        <v>7.9206349999999999</v>
      </c>
      <c r="C40" s="17">
        <v>4.3014900000000003</v>
      </c>
      <c r="D40" s="17">
        <v>0.144007</v>
      </c>
      <c r="E40" s="18">
        <v>14.7361</v>
      </c>
      <c r="F40" s="20">
        <v>1590.648952</v>
      </c>
      <c r="G40" s="19">
        <v>-2.5739480000000001</v>
      </c>
      <c r="H40" s="19">
        <f>(F40*E40)/(1000*ABS(G40))</f>
        <v>9.1066183239005589</v>
      </c>
      <c r="I40" s="16"/>
      <c r="J40" s="16"/>
    </row>
    <row r="41" spans="1:10" x14ac:dyDescent="0.25">
      <c r="A41" s="16" t="s">
        <v>306</v>
      </c>
      <c r="B41" s="19">
        <v>7.6825400000000004</v>
      </c>
      <c r="C41" s="17">
        <v>4.3199339999999999</v>
      </c>
      <c r="D41" s="17">
        <v>0.139234</v>
      </c>
      <c r="E41" s="18">
        <v>14.7361</v>
      </c>
      <c r="F41" s="20">
        <v>1626.631492</v>
      </c>
      <c r="G41" s="19">
        <v>-3.8639459999999999</v>
      </c>
      <c r="H41" s="19">
        <f>(F41*E41)/(1000*ABS(G41))</f>
        <v>6.2035557249664466</v>
      </c>
      <c r="I41" s="16"/>
      <c r="J41" s="16"/>
    </row>
    <row r="42" spans="1:10" x14ac:dyDescent="0.25">
      <c r="A42" s="21" t="s">
        <v>32</v>
      </c>
      <c r="B42" s="23">
        <v>8.2727269999999997</v>
      </c>
      <c r="C42" s="24">
        <v>3.9462760000000001</v>
      </c>
      <c r="D42" s="24">
        <v>0.11065800000000001</v>
      </c>
      <c r="E42" s="25">
        <v>14.697982</v>
      </c>
      <c r="F42" s="26">
        <v>1692.9602729999999</v>
      </c>
      <c r="G42" s="23">
        <v>-1.923967</v>
      </c>
      <c r="H42" s="23">
        <v>12.933225787796301</v>
      </c>
      <c r="I42" s="23" t="s">
        <v>1</v>
      </c>
      <c r="J42" s="21" t="s">
        <v>28</v>
      </c>
    </row>
    <row r="43" spans="1:10" x14ac:dyDescent="0.25">
      <c r="A43" s="21" t="s">
        <v>381</v>
      </c>
      <c r="B43" s="23">
        <v>8.3636359999999996</v>
      </c>
      <c r="C43" s="24">
        <v>4.6000139999999998</v>
      </c>
      <c r="D43" s="24">
        <v>0.12439799999999999</v>
      </c>
      <c r="E43" s="25">
        <v>14.697982</v>
      </c>
      <c r="F43" s="26">
        <v>1784.7490909999999</v>
      </c>
      <c r="G43" s="23">
        <v>-3.6628099999999999</v>
      </c>
      <c r="H43" s="23">
        <v>7.1617719767157899</v>
      </c>
      <c r="I43" s="23" t="s">
        <v>1</v>
      </c>
      <c r="J43" s="21" t="s">
        <v>110</v>
      </c>
    </row>
    <row r="44" spans="1:10" x14ac:dyDescent="0.25">
      <c r="A44" s="21" t="s">
        <v>381</v>
      </c>
      <c r="B44" s="23">
        <v>8.3636359999999996</v>
      </c>
      <c r="C44" s="24">
        <v>4.6000139999999998</v>
      </c>
      <c r="D44" s="24">
        <v>0.12439799999999999</v>
      </c>
      <c r="E44" s="25">
        <v>14.697982</v>
      </c>
      <c r="F44" s="26">
        <v>1784.7490909999999</v>
      </c>
      <c r="G44" s="23">
        <v>-3.6628099999999999</v>
      </c>
      <c r="H44" s="23">
        <v>7.1617719767157899</v>
      </c>
      <c r="I44" s="23" t="s">
        <v>1</v>
      </c>
      <c r="J44" s="21" t="s">
        <v>380</v>
      </c>
    </row>
    <row r="45" spans="1:10" x14ac:dyDescent="0.25">
      <c r="A45" s="16" t="s">
        <v>264</v>
      </c>
      <c r="B45" s="19">
        <v>6.9090910000000001</v>
      </c>
      <c r="C45" s="17">
        <v>6.1940229999999996</v>
      </c>
      <c r="D45" s="17">
        <v>0.13498499999999999</v>
      </c>
      <c r="E45" s="18">
        <v>14.697982</v>
      </c>
      <c r="F45" s="20">
        <v>1707.604182</v>
      </c>
      <c r="G45" s="19">
        <v>-17.917355000000001</v>
      </c>
      <c r="H45" s="19">
        <v>1.4007835157678532</v>
      </c>
      <c r="I45" s="16" t="s">
        <v>1</v>
      </c>
      <c r="J45" s="16" t="s">
        <v>124</v>
      </c>
    </row>
    <row r="46" spans="1:10" x14ac:dyDescent="0.25">
      <c r="A46" s="16" t="s">
        <v>303</v>
      </c>
      <c r="B46" s="19">
        <v>7.9090910000000001</v>
      </c>
      <c r="C46" s="17">
        <v>3.8643019999999999</v>
      </c>
      <c r="D46" s="17">
        <v>0.14336499999999999</v>
      </c>
      <c r="E46" s="18">
        <v>14.697982</v>
      </c>
      <c r="F46" s="20">
        <v>1647.687545</v>
      </c>
      <c r="G46" s="19">
        <v>-2.3669419999999999</v>
      </c>
      <c r="H46" s="19">
        <f>(F46*E46)/(1000*ABS(G46))</f>
        <v>10.231633000738585</v>
      </c>
      <c r="I46" s="16"/>
      <c r="J46" s="16"/>
    </row>
    <row r="47" spans="1:10" x14ac:dyDescent="0.25">
      <c r="A47" s="16" t="s">
        <v>32</v>
      </c>
      <c r="B47" s="19">
        <v>8.2727269999999997</v>
      </c>
      <c r="C47" s="17">
        <v>3.9462760000000001</v>
      </c>
      <c r="D47" s="17">
        <v>0.11065800000000001</v>
      </c>
      <c r="E47" s="18">
        <v>14.697982</v>
      </c>
      <c r="F47" s="20">
        <v>1692.9602729999999</v>
      </c>
      <c r="G47" s="19">
        <v>-1.923967</v>
      </c>
      <c r="H47" s="19">
        <f>(F47*E47)/(1000*ABS(G47))</f>
        <v>12.933225787796301</v>
      </c>
      <c r="I47" s="16"/>
      <c r="J47" s="16"/>
    </row>
    <row r="48" spans="1:10" x14ac:dyDescent="0.25">
      <c r="A48" s="16" t="s">
        <v>250</v>
      </c>
      <c r="B48" s="19">
        <v>6.9629630000000002</v>
      </c>
      <c r="C48" s="17">
        <v>6.070964</v>
      </c>
      <c r="D48" s="17">
        <v>0.120862</v>
      </c>
      <c r="E48" s="18">
        <v>14.585827</v>
      </c>
      <c r="F48" s="20">
        <v>1684.2820369999999</v>
      </c>
      <c r="G48" s="19">
        <v>-15.226336999999999</v>
      </c>
      <c r="H48" s="19">
        <v>1.6134311496513969</v>
      </c>
      <c r="I48" s="16" t="s">
        <v>1</v>
      </c>
      <c r="J48" s="16" t="s">
        <v>233</v>
      </c>
    </row>
    <row r="49" spans="1:10" x14ac:dyDescent="0.25">
      <c r="A49" s="16" t="s">
        <v>89</v>
      </c>
      <c r="B49" s="19">
        <v>7.4166670000000003</v>
      </c>
      <c r="C49" s="17">
        <v>4.8812150000000001</v>
      </c>
      <c r="D49" s="17">
        <v>0.12212199999999999</v>
      </c>
      <c r="E49" s="18">
        <v>14.534967999999999</v>
      </c>
      <c r="F49" s="20">
        <v>1698.1888329999999</v>
      </c>
      <c r="G49" s="19">
        <v>-7.9416669999999998</v>
      </c>
      <c r="H49" s="19">
        <f>(F49*E49)/(1000*ABS(G49))</f>
        <v>3.1080527986897892</v>
      </c>
      <c r="I49" s="16"/>
      <c r="J49" s="16"/>
    </row>
    <row r="50" spans="1:10" x14ac:dyDescent="0.25">
      <c r="A50" s="16" t="s">
        <v>63</v>
      </c>
      <c r="B50" s="19">
        <v>7.75</v>
      </c>
      <c r="C50" s="17">
        <v>4.9672109999999998</v>
      </c>
      <c r="D50" s="17">
        <v>0.119826</v>
      </c>
      <c r="E50" s="18">
        <v>14.534967999999999</v>
      </c>
      <c r="F50" s="20">
        <v>1660.5221670000001</v>
      </c>
      <c r="G50" s="19">
        <v>-8.644444</v>
      </c>
      <c r="H50" s="19">
        <f>(F50*E50)/(1000*ABS(G50))</f>
        <v>2.7920403626463028</v>
      </c>
      <c r="I50" s="16"/>
      <c r="J50" s="16"/>
    </row>
    <row r="51" spans="1:10" x14ac:dyDescent="0.25">
      <c r="A51" s="16" t="s">
        <v>268</v>
      </c>
      <c r="B51" s="19">
        <v>7.0833329999999997</v>
      </c>
      <c r="C51" s="17">
        <v>6.1458890000000004</v>
      </c>
      <c r="D51" s="17">
        <v>0.13555400000000001</v>
      </c>
      <c r="E51" s="18">
        <v>14.534967999999999</v>
      </c>
      <c r="F51" s="20">
        <v>1712.6371670000001</v>
      </c>
      <c r="G51" s="19">
        <v>-17.180555999999999</v>
      </c>
      <c r="H51" s="19">
        <f>(F51*E51)/(1000*ABS(G51))</f>
        <v>1.4489127370473724</v>
      </c>
      <c r="I51" s="16"/>
      <c r="J51" s="16"/>
    </row>
    <row r="52" spans="1:10" x14ac:dyDescent="0.25">
      <c r="A52" s="21" t="s">
        <v>29</v>
      </c>
      <c r="B52" s="23">
        <v>8</v>
      </c>
      <c r="C52" s="24">
        <v>4.1218750000000002</v>
      </c>
      <c r="D52" s="24">
        <v>0.11151700000000001</v>
      </c>
      <c r="E52" s="25">
        <v>14.534236</v>
      </c>
      <c r="F52" s="26">
        <v>1726.4943000000001</v>
      </c>
      <c r="G52" s="23">
        <v>-4.8559999999999999</v>
      </c>
      <c r="H52" s="23">
        <v>5.1674785026471994</v>
      </c>
      <c r="I52" s="23" t="s">
        <v>1</v>
      </c>
      <c r="J52" s="21" t="s">
        <v>5</v>
      </c>
    </row>
    <row r="53" spans="1:10" x14ac:dyDescent="0.25">
      <c r="A53" s="16" t="s">
        <v>521</v>
      </c>
      <c r="B53" s="19">
        <v>4.3</v>
      </c>
      <c r="C53" s="17">
        <v>5.1398549999999998</v>
      </c>
      <c r="D53" s="17">
        <v>0.22150500000000001</v>
      </c>
      <c r="E53" s="18">
        <v>14.534236</v>
      </c>
      <c r="F53" s="20">
        <v>2169.1646000000001</v>
      </c>
      <c r="G53" s="19">
        <v>-16.763999999999999</v>
      </c>
      <c r="H53" s="19">
        <v>1.8806460402795036</v>
      </c>
      <c r="I53" s="16" t="s">
        <v>522</v>
      </c>
      <c r="J53" s="16" t="s">
        <v>520</v>
      </c>
    </row>
    <row r="54" spans="1:10" x14ac:dyDescent="0.25">
      <c r="A54" s="16" t="s">
        <v>61</v>
      </c>
      <c r="B54" s="19">
        <v>7.5</v>
      </c>
      <c r="C54" s="17">
        <v>5.3065749999999996</v>
      </c>
      <c r="D54" s="17">
        <v>0.126027</v>
      </c>
      <c r="E54" s="18">
        <v>14.534236</v>
      </c>
      <c r="F54" s="20">
        <v>1638.7266</v>
      </c>
      <c r="G54" s="19">
        <v>-9.4600000000000009</v>
      </c>
      <c r="H54" s="19">
        <f>(F54*E54)/(1000*ABS(G54))</f>
        <v>2.5177208397333617</v>
      </c>
      <c r="I54" s="16"/>
      <c r="J54" s="16"/>
    </row>
    <row r="55" spans="1:10" x14ac:dyDescent="0.25">
      <c r="A55" s="16" t="s">
        <v>101</v>
      </c>
      <c r="B55" s="19">
        <v>7.1428570000000002</v>
      </c>
      <c r="C55" s="17">
        <v>6.0719810000000001</v>
      </c>
      <c r="D55" s="17">
        <v>0.13123199999999999</v>
      </c>
      <c r="E55" s="18">
        <v>14.532579</v>
      </c>
      <c r="F55" s="20">
        <v>1530.1808570000001</v>
      </c>
      <c r="G55" s="19">
        <v>-9.7224489999999992</v>
      </c>
      <c r="H55" s="19">
        <f>(F55*E55)/(1000*ABS(G55))</f>
        <v>2.2872297081363149</v>
      </c>
      <c r="I55" s="16"/>
      <c r="J55" s="16"/>
    </row>
    <row r="56" spans="1:10" x14ac:dyDescent="0.25">
      <c r="A56" s="16" t="s">
        <v>517</v>
      </c>
      <c r="B56" s="19">
        <v>4.32</v>
      </c>
      <c r="C56" s="17">
        <v>4.9221940000000002</v>
      </c>
      <c r="D56" s="17">
        <v>0.115845</v>
      </c>
      <c r="E56" s="18">
        <v>14.500753</v>
      </c>
      <c r="F56" s="20">
        <v>2397.3858399999999</v>
      </c>
      <c r="G56" s="19">
        <v>-6.3360000000000003</v>
      </c>
      <c r="H56" s="19">
        <v>5.4867266274522599</v>
      </c>
      <c r="I56" s="16" t="s">
        <v>518</v>
      </c>
      <c r="J56" s="16" t="s">
        <v>519</v>
      </c>
    </row>
    <row r="57" spans="1:10" x14ac:dyDescent="0.25">
      <c r="A57" s="21" t="s">
        <v>26</v>
      </c>
      <c r="B57" s="23">
        <v>8.471698</v>
      </c>
      <c r="C57" s="24">
        <v>3.4384420000000002</v>
      </c>
      <c r="D57" s="24">
        <v>0.106625</v>
      </c>
      <c r="E57" s="25">
        <v>14.432707000000001</v>
      </c>
      <c r="F57" s="26">
        <v>1721.62583</v>
      </c>
      <c r="G57" s="23">
        <v>-8.6863999999999997E-2</v>
      </c>
      <c r="H57" s="23">
        <v>286.05315398809415</v>
      </c>
      <c r="I57" s="23" t="s">
        <v>1</v>
      </c>
      <c r="J57" s="21" t="s">
        <v>28</v>
      </c>
    </row>
    <row r="58" spans="1:10" x14ac:dyDescent="0.25">
      <c r="A58" s="21" t="s">
        <v>26</v>
      </c>
      <c r="B58" s="23">
        <v>8.471698</v>
      </c>
      <c r="C58" s="24">
        <v>3.4384420000000002</v>
      </c>
      <c r="D58" s="24">
        <v>0.106625</v>
      </c>
      <c r="E58" s="25">
        <v>14.432707000000001</v>
      </c>
      <c r="F58" s="26">
        <v>1721.62583</v>
      </c>
      <c r="G58" s="23">
        <v>-8.6863999999999997E-2</v>
      </c>
      <c r="H58" s="23">
        <v>286.05315398809415</v>
      </c>
      <c r="I58" s="23" t="s">
        <v>1</v>
      </c>
      <c r="J58" s="21" t="s">
        <v>27</v>
      </c>
    </row>
    <row r="59" spans="1:10" x14ac:dyDescent="0.25">
      <c r="A59" s="16" t="s">
        <v>302</v>
      </c>
      <c r="B59" s="19">
        <v>8.0943400000000008</v>
      </c>
      <c r="C59" s="17">
        <v>3.3575279999999998</v>
      </c>
      <c r="D59" s="17">
        <v>0.14373</v>
      </c>
      <c r="E59" s="18">
        <v>14.432707000000001</v>
      </c>
      <c r="F59" s="20">
        <v>1674.6446980000001</v>
      </c>
      <c r="G59" s="19">
        <v>-0.55535800000000002</v>
      </c>
      <c r="H59" s="19">
        <f>(F59*E59)/(1000*ABS(G59))</f>
        <v>43.520857276454983</v>
      </c>
      <c r="I59" s="16"/>
      <c r="J59" s="16"/>
    </row>
    <row r="60" spans="1:10" x14ac:dyDescent="0.25">
      <c r="A60" s="21" t="s">
        <v>420</v>
      </c>
      <c r="B60" s="23">
        <v>7.8571429999999998</v>
      </c>
      <c r="C60" s="24">
        <v>1.3697589999999999</v>
      </c>
      <c r="D60" s="24">
        <v>0.139044</v>
      </c>
      <c r="E60" s="25">
        <v>14.336142000000001</v>
      </c>
      <c r="F60" s="26">
        <v>1819.380952</v>
      </c>
      <c r="G60" s="23">
        <v>-5.3188209999999998</v>
      </c>
      <c r="H60" s="23">
        <v>4.9038882263507615</v>
      </c>
      <c r="I60" s="23" t="s">
        <v>1</v>
      </c>
      <c r="J60" s="21" t="s">
        <v>411</v>
      </c>
    </row>
    <row r="61" spans="1:10" x14ac:dyDescent="0.25">
      <c r="A61" s="16" t="s">
        <v>59</v>
      </c>
      <c r="B61" s="19">
        <v>7.3809519999999997</v>
      </c>
      <c r="C61" s="17">
        <v>5.2021009999999999</v>
      </c>
      <c r="D61" s="17">
        <v>0.121366</v>
      </c>
      <c r="E61" s="18">
        <v>14.336142000000001</v>
      </c>
      <c r="F61" s="20">
        <v>1668.5196189999999</v>
      </c>
      <c r="G61" s="19">
        <v>-10.195010999999999</v>
      </c>
      <c r="H61" s="19">
        <v>2.3462587914588715</v>
      </c>
      <c r="I61" s="16" t="s">
        <v>1</v>
      </c>
      <c r="J61" s="16" t="s">
        <v>60</v>
      </c>
    </row>
    <row r="62" spans="1:10" x14ac:dyDescent="0.25">
      <c r="A62" s="21" t="s">
        <v>21</v>
      </c>
      <c r="B62" s="23">
        <v>8.4</v>
      </c>
      <c r="C62" s="24">
        <v>3.363397</v>
      </c>
      <c r="D62" s="24">
        <v>0.10573299999999999</v>
      </c>
      <c r="E62" s="25">
        <v>14.316708999999999</v>
      </c>
      <c r="F62" s="26">
        <v>1747.7091499999999</v>
      </c>
      <c r="G62" s="23">
        <v>-0.88</v>
      </c>
      <c r="H62" s="23">
        <v>28.433458314985621</v>
      </c>
      <c r="I62" s="23" t="s">
        <v>1</v>
      </c>
      <c r="J62" s="21" t="s">
        <v>22</v>
      </c>
    </row>
    <row r="63" spans="1:10" x14ac:dyDescent="0.25">
      <c r="A63" s="16" t="s">
        <v>52</v>
      </c>
      <c r="B63" s="19">
        <v>7.6</v>
      </c>
      <c r="C63" s="17">
        <v>4.7610150000000004</v>
      </c>
      <c r="D63" s="17">
        <v>0.117016</v>
      </c>
      <c r="E63" s="18">
        <v>14.316708999999999</v>
      </c>
      <c r="F63" s="20">
        <v>1705.27945</v>
      </c>
      <c r="G63" s="19">
        <v>-8.68</v>
      </c>
      <c r="H63" s="19">
        <f>(F63*E63)/(1000*ABS(G63))</f>
        <v>2.8126716185864109</v>
      </c>
      <c r="I63" s="16"/>
      <c r="J63" s="16"/>
    </row>
    <row r="64" spans="1:10" x14ac:dyDescent="0.25">
      <c r="A64" s="16" t="s">
        <v>64</v>
      </c>
      <c r="B64" s="19">
        <v>7.9230770000000001</v>
      </c>
      <c r="C64" s="17">
        <v>4.8619729999999999</v>
      </c>
      <c r="D64" s="17">
        <v>0.119218</v>
      </c>
      <c r="E64" s="18">
        <v>14.233067999999999</v>
      </c>
      <c r="F64" s="20">
        <v>1665.712769</v>
      </c>
      <c r="G64" s="19">
        <v>-8.7384620000000002</v>
      </c>
      <c r="H64" s="19">
        <f>(F64*E64)/(1000*ABS(G64))</f>
        <v>2.7130864801661088</v>
      </c>
      <c r="I64" s="16"/>
      <c r="J64" s="16"/>
    </row>
    <row r="65" spans="1:10" x14ac:dyDescent="0.25">
      <c r="A65" s="16" t="s">
        <v>92</v>
      </c>
      <c r="B65" s="19">
        <v>7.7692310000000004</v>
      </c>
      <c r="C65" s="17">
        <v>4.8619729999999999</v>
      </c>
      <c r="D65" s="17">
        <v>0.115415</v>
      </c>
      <c r="E65" s="18">
        <v>14.233067999999999</v>
      </c>
      <c r="F65" s="20">
        <v>1671.8666149999999</v>
      </c>
      <c r="G65" s="19">
        <v>-7.9715980000000002</v>
      </c>
      <c r="H65" s="19">
        <f>(F65*E65)/(1000*ABS(G65))</f>
        <v>2.9850716529138599</v>
      </c>
      <c r="I65" s="16"/>
      <c r="J65" s="16"/>
    </row>
    <row r="66" spans="1:10" x14ac:dyDescent="0.25">
      <c r="A66" s="16" t="s">
        <v>269</v>
      </c>
      <c r="B66" s="19">
        <v>7.2307689999999996</v>
      </c>
      <c r="C66" s="17">
        <v>6.1048640000000001</v>
      </c>
      <c r="D66" s="17">
        <v>0.13603399999999999</v>
      </c>
      <c r="E66" s="18">
        <v>14.233067999999999</v>
      </c>
      <c r="F66" s="20">
        <v>1716.8958459999999</v>
      </c>
      <c r="G66" s="19">
        <v>-16.449704000000001</v>
      </c>
      <c r="H66" s="19">
        <f>(F66*E66)/(1000*ABS(G66))</f>
        <v>1.4855401243107793</v>
      </c>
      <c r="I66" s="16"/>
      <c r="J66" s="16"/>
    </row>
    <row r="67" spans="1:10" x14ac:dyDescent="0.25">
      <c r="A67" s="16" t="s">
        <v>249</v>
      </c>
      <c r="B67" s="19">
        <v>7.0769229999999999</v>
      </c>
      <c r="C67" s="17">
        <v>5.9061180000000002</v>
      </c>
      <c r="D67" s="17">
        <v>0.12154</v>
      </c>
      <c r="E67" s="18">
        <v>14.222383000000001</v>
      </c>
      <c r="F67" s="20">
        <v>1684.1775</v>
      </c>
      <c r="G67" s="19">
        <v>-13.920118</v>
      </c>
      <c r="H67" s="19">
        <v>1.7207481606824384</v>
      </c>
      <c r="I67" s="16" t="s">
        <v>1</v>
      </c>
      <c r="J67" s="16" t="s">
        <v>233</v>
      </c>
    </row>
    <row r="68" spans="1:10" x14ac:dyDescent="0.25">
      <c r="A68" s="16" t="s">
        <v>193</v>
      </c>
      <c r="B68" s="19">
        <v>7.1568630000000004</v>
      </c>
      <c r="C68" s="17">
        <v>5.5512810000000004</v>
      </c>
      <c r="D68" s="17">
        <v>0.124681</v>
      </c>
      <c r="E68" s="18">
        <v>13.921642</v>
      </c>
      <c r="F68" s="20">
        <v>1704.9652940000001</v>
      </c>
      <c r="G68" s="19">
        <v>-13.341023</v>
      </c>
      <c r="H68" s="19">
        <v>1.7791676429530741</v>
      </c>
      <c r="I68" s="16" t="s">
        <v>1</v>
      </c>
      <c r="J68" s="16" t="s">
        <v>195</v>
      </c>
    </row>
    <row r="69" spans="1:10" x14ac:dyDescent="0.25">
      <c r="A69" s="16" t="s">
        <v>181</v>
      </c>
      <c r="B69" s="19">
        <v>7.1764710000000003</v>
      </c>
      <c r="C69" s="17">
        <v>5.3099819999999998</v>
      </c>
      <c r="D69" s="17">
        <v>0.14216899999999999</v>
      </c>
      <c r="E69" s="18">
        <v>13.921642</v>
      </c>
      <c r="F69" s="20">
        <v>1707.8084309999999</v>
      </c>
      <c r="G69" s="19">
        <v>-12.163014</v>
      </c>
      <c r="H69" s="19">
        <v>1.9547373357429085</v>
      </c>
      <c r="I69" s="16" t="s">
        <v>1</v>
      </c>
      <c r="J69" s="16" t="s">
        <v>182</v>
      </c>
    </row>
    <row r="70" spans="1:10" x14ac:dyDescent="0.25">
      <c r="A70" s="21" t="s">
        <v>154</v>
      </c>
      <c r="B70" s="23">
        <v>7.9212600000000002</v>
      </c>
      <c r="C70" s="24">
        <v>2.7290869999999998</v>
      </c>
      <c r="D70" s="24">
        <v>0.14061999999999999</v>
      </c>
      <c r="E70" s="25">
        <v>13.844295000000001</v>
      </c>
      <c r="F70" s="26">
        <v>1787.5326460000001</v>
      </c>
      <c r="G70" s="23">
        <v>-5.0678900000000002</v>
      </c>
      <c r="H70" s="23">
        <v>4.8831228131144462</v>
      </c>
      <c r="I70" s="23" t="s">
        <v>1</v>
      </c>
      <c r="J70" s="21" t="s">
        <v>151</v>
      </c>
    </row>
    <row r="71" spans="1:10" x14ac:dyDescent="0.25">
      <c r="A71" s="16" t="s">
        <v>530</v>
      </c>
      <c r="B71" s="19">
        <v>4.3</v>
      </c>
      <c r="C71" s="17">
        <v>5.2841500000000003</v>
      </c>
      <c r="D71" s="17">
        <v>0.101868</v>
      </c>
      <c r="E71" s="18">
        <v>13.778669000000001</v>
      </c>
      <c r="F71" s="20">
        <v>2265.3523</v>
      </c>
      <c r="G71" s="19">
        <v>-8.5687999999999995</v>
      </c>
      <c r="H71" s="19">
        <v>3.6426967031659867</v>
      </c>
      <c r="I71" s="16" t="s">
        <v>518</v>
      </c>
      <c r="J71" s="16" t="s">
        <v>520</v>
      </c>
    </row>
    <row r="72" spans="1:10" x14ac:dyDescent="0.25">
      <c r="A72" s="21" t="s">
        <v>254</v>
      </c>
      <c r="B72" s="23">
        <v>7.9122810000000001</v>
      </c>
      <c r="C72" s="24">
        <v>5.7585980000000001</v>
      </c>
      <c r="D72" s="24">
        <v>0.14005600000000001</v>
      </c>
      <c r="E72" s="25">
        <v>13.671777000000001</v>
      </c>
      <c r="F72" s="26">
        <v>1823.3622109999999</v>
      </c>
      <c r="G72" s="23">
        <v>-12.40751</v>
      </c>
      <c r="H72" s="23">
        <v>2.0091542573021455</v>
      </c>
      <c r="I72" s="23" t="s">
        <v>255</v>
      </c>
      <c r="J72" s="21" t="s">
        <v>256</v>
      </c>
    </row>
    <row r="73" spans="1:10" x14ac:dyDescent="0.25">
      <c r="A73" s="21" t="s">
        <v>153</v>
      </c>
      <c r="B73" s="23">
        <v>7.9603169999999999</v>
      </c>
      <c r="C73" s="24">
        <v>2.5593669999999999</v>
      </c>
      <c r="D73" s="24">
        <v>0.14070099999999999</v>
      </c>
      <c r="E73" s="25">
        <v>13.660264</v>
      </c>
      <c r="F73" s="26">
        <v>1794.312087</v>
      </c>
      <c r="G73" s="23">
        <v>-4.6371880000000001</v>
      </c>
      <c r="H73" s="23">
        <v>5.2856983169133898</v>
      </c>
      <c r="I73" s="23" t="s">
        <v>1</v>
      </c>
      <c r="J73" s="21" t="s">
        <v>151</v>
      </c>
    </row>
    <row r="74" spans="1:10" x14ac:dyDescent="0.25">
      <c r="A74" s="21" t="s">
        <v>459</v>
      </c>
      <c r="B74" s="23">
        <v>8.9701789999999999</v>
      </c>
      <c r="C74" s="24">
        <v>4.9048850000000002</v>
      </c>
      <c r="D74" s="24">
        <v>0.13693900000000001</v>
      </c>
      <c r="E74" s="25">
        <v>13.605232000000001</v>
      </c>
      <c r="F74" s="26">
        <v>1629.9737259999999</v>
      </c>
      <c r="G74" s="23">
        <v>1.750135</v>
      </c>
      <c r="H74" s="23">
        <v>12.671120054244062</v>
      </c>
      <c r="I74" s="23" t="s">
        <v>1</v>
      </c>
      <c r="J74" s="21" t="s">
        <v>458</v>
      </c>
    </row>
    <row r="75" spans="1:10" x14ac:dyDescent="0.25">
      <c r="A75" s="16" t="s">
        <v>93</v>
      </c>
      <c r="B75" s="19">
        <v>7.9333330000000002</v>
      </c>
      <c r="C75" s="17">
        <v>4.688682</v>
      </c>
      <c r="D75" s="17">
        <v>0.111507</v>
      </c>
      <c r="E75" s="18">
        <v>13.483293</v>
      </c>
      <c r="F75" s="20">
        <v>1684.6844000000001</v>
      </c>
      <c r="G75" s="19">
        <v>-7.4737780000000003</v>
      </c>
      <c r="H75" s="19">
        <f>(F75*E75)/(1000*ABS(G75))</f>
        <v>3.0393053389770475</v>
      </c>
      <c r="I75" s="16"/>
      <c r="J75" s="16"/>
    </row>
    <row r="76" spans="1:10" x14ac:dyDescent="0.25">
      <c r="A76" s="16" t="s">
        <v>270</v>
      </c>
      <c r="B76" s="19">
        <v>7.4666670000000002</v>
      </c>
      <c r="C76" s="17">
        <v>6.0386439999999997</v>
      </c>
      <c r="D76" s="17">
        <v>0.136799</v>
      </c>
      <c r="E76" s="18">
        <v>13.483293</v>
      </c>
      <c r="F76" s="20">
        <v>1723.7097329999999</v>
      </c>
      <c r="G76" s="19">
        <v>-15.075556000000001</v>
      </c>
      <c r="H76" s="19">
        <f>(F76*E76)/(1000*ABS(G76))</f>
        <v>1.5416534804415019</v>
      </c>
      <c r="I76" s="16"/>
      <c r="J76" s="16"/>
    </row>
    <row r="77" spans="1:10" x14ac:dyDescent="0.25">
      <c r="A77" s="16" t="s">
        <v>529</v>
      </c>
      <c r="B77" s="19">
        <v>4.34</v>
      </c>
      <c r="C77" s="17">
        <v>5.9162109999999997</v>
      </c>
      <c r="D77" s="17">
        <v>0.11257399999999999</v>
      </c>
      <c r="E77" s="18">
        <v>13.463853</v>
      </c>
      <c r="F77" s="20">
        <v>2316.7793799999999</v>
      </c>
      <c r="G77" s="19">
        <v>-4.8632</v>
      </c>
      <c r="H77" s="19">
        <v>6.414043635003936</v>
      </c>
      <c r="I77" s="16" t="s">
        <v>518</v>
      </c>
      <c r="J77" s="16" t="s">
        <v>520</v>
      </c>
    </row>
    <row r="78" spans="1:10" x14ac:dyDescent="0.25">
      <c r="A78" s="21" t="s">
        <v>258</v>
      </c>
      <c r="B78" s="23">
        <v>7.7954549999999996</v>
      </c>
      <c r="C78" s="24">
        <v>5.2436230000000004</v>
      </c>
      <c r="D78" s="24">
        <v>0.12876399999999999</v>
      </c>
      <c r="E78" s="25">
        <v>13.436375999999999</v>
      </c>
      <c r="F78" s="26">
        <v>1809.385659</v>
      </c>
      <c r="G78" s="23">
        <v>-8.9514460000000007</v>
      </c>
      <c r="H78" s="23">
        <v>2.7159395301420335</v>
      </c>
      <c r="I78" s="23" t="s">
        <v>1</v>
      </c>
      <c r="J78" s="21" t="s">
        <v>173</v>
      </c>
    </row>
    <row r="79" spans="1:10" x14ac:dyDescent="0.25">
      <c r="A79" s="21" t="s">
        <v>171</v>
      </c>
      <c r="B79" s="23">
        <v>7.8409089999999999</v>
      </c>
      <c r="C79" s="24">
        <v>4.2728359999999999</v>
      </c>
      <c r="D79" s="24">
        <v>0.122021</v>
      </c>
      <c r="E79" s="25">
        <v>13.436375999999999</v>
      </c>
      <c r="F79" s="26">
        <v>1831.022023</v>
      </c>
      <c r="G79" s="23">
        <v>-7.2857440000000002</v>
      </c>
      <c r="H79" s="23">
        <v>3.3767725527150891</v>
      </c>
      <c r="I79" s="23" t="s">
        <v>1</v>
      </c>
      <c r="J79" s="21" t="s">
        <v>172</v>
      </c>
    </row>
    <row r="80" spans="1:10" x14ac:dyDescent="0.25">
      <c r="A80" s="21" t="s">
        <v>451</v>
      </c>
      <c r="B80" s="23">
        <v>7.4</v>
      </c>
      <c r="C80" s="24">
        <v>6.1917559999999998</v>
      </c>
      <c r="D80" s="24">
        <v>0.14150599999999999</v>
      </c>
      <c r="E80" s="25">
        <v>13.381607000000001</v>
      </c>
      <c r="F80" s="26">
        <v>1886</v>
      </c>
      <c r="G80" s="23">
        <v>-16.352</v>
      </c>
      <c r="H80" s="23">
        <v>1.5434020793786694</v>
      </c>
      <c r="I80" s="23" t="s">
        <v>1</v>
      </c>
      <c r="J80" s="21" t="s">
        <v>260</v>
      </c>
    </row>
    <row r="81" spans="1:10" x14ac:dyDescent="0.25">
      <c r="A81" s="21" t="s">
        <v>396</v>
      </c>
      <c r="B81" s="23">
        <v>8</v>
      </c>
      <c r="C81" s="24">
        <v>0.92408100000000004</v>
      </c>
      <c r="D81" s="24">
        <v>0.13836200000000001</v>
      </c>
      <c r="E81" s="25">
        <v>13.381607000000001</v>
      </c>
      <c r="F81" s="26">
        <v>1801.2</v>
      </c>
      <c r="G81" s="23">
        <v>-4.1920000000000002</v>
      </c>
      <c r="H81" s="23">
        <v>5.7497496489503819</v>
      </c>
      <c r="I81" s="23" t="s">
        <v>1</v>
      </c>
      <c r="J81" s="21" t="s">
        <v>151</v>
      </c>
    </row>
    <row r="82" spans="1:10" x14ac:dyDescent="0.25">
      <c r="A82" s="21" t="s">
        <v>365</v>
      </c>
      <c r="B82" s="23">
        <v>8.1999999999999993</v>
      </c>
      <c r="C82" s="24">
        <v>0.889177</v>
      </c>
      <c r="D82" s="24">
        <v>0.136323</v>
      </c>
      <c r="E82" s="25">
        <v>13.381607000000001</v>
      </c>
      <c r="F82" s="26">
        <v>1727.124</v>
      </c>
      <c r="G82" s="23">
        <v>4.1760000000000002</v>
      </c>
      <c r="H82" s="23">
        <v>5.5344096284166664</v>
      </c>
      <c r="I82" s="23" t="s">
        <v>366</v>
      </c>
      <c r="J82" s="21" t="s">
        <v>367</v>
      </c>
    </row>
    <row r="83" spans="1:10" x14ac:dyDescent="0.25">
      <c r="A83" s="21" t="s">
        <v>472</v>
      </c>
      <c r="B83" s="23">
        <v>8.4</v>
      </c>
      <c r="C83" s="24">
        <v>6.2024900000000001</v>
      </c>
      <c r="D83" s="24">
        <v>0.138766</v>
      </c>
      <c r="E83" s="25">
        <v>13.381607000000001</v>
      </c>
      <c r="F83" s="26">
        <v>1721.5239999999999</v>
      </c>
      <c r="G83" s="23">
        <v>-10.88</v>
      </c>
      <c r="H83" s="23">
        <v>2.1173490449511032</v>
      </c>
      <c r="I83" s="23" t="s">
        <v>1</v>
      </c>
      <c r="J83" s="21" t="s">
        <v>286</v>
      </c>
    </row>
    <row r="84" spans="1:10" x14ac:dyDescent="0.25">
      <c r="A84" s="21" t="s">
        <v>473</v>
      </c>
      <c r="B84" s="23">
        <v>8.6</v>
      </c>
      <c r="C84" s="24">
        <v>1.9054059999999999</v>
      </c>
      <c r="D84" s="24">
        <v>0.10373</v>
      </c>
      <c r="E84" s="25">
        <v>13.381607000000001</v>
      </c>
      <c r="F84" s="26">
        <v>1769.5239999999999</v>
      </c>
      <c r="G84" s="23">
        <v>-2.1760000000000002</v>
      </c>
      <c r="H84" s="23">
        <v>10.881927732108455</v>
      </c>
      <c r="I84" s="23" t="s">
        <v>1</v>
      </c>
      <c r="J84" s="21" t="s">
        <v>60</v>
      </c>
    </row>
    <row r="85" spans="1:10" x14ac:dyDescent="0.25">
      <c r="A85" s="21" t="s">
        <v>441</v>
      </c>
      <c r="B85" s="23">
        <v>8.6</v>
      </c>
      <c r="C85" s="24">
        <v>3.6167940000000001</v>
      </c>
      <c r="D85" s="24">
        <v>0.17488300000000001</v>
      </c>
      <c r="E85" s="25">
        <v>13.381607000000001</v>
      </c>
      <c r="F85" s="26">
        <v>1862.96</v>
      </c>
      <c r="G85" s="23">
        <v>-5.6959999999999997</v>
      </c>
      <c r="H85" s="23">
        <v>4.3766500310252816</v>
      </c>
      <c r="I85" s="23" t="s">
        <v>49</v>
      </c>
      <c r="J85" s="21" t="s">
        <v>85</v>
      </c>
    </row>
    <row r="86" spans="1:10" x14ac:dyDescent="0.25">
      <c r="A86" s="21" t="s">
        <v>379</v>
      </c>
      <c r="B86" s="23">
        <v>8.8000000000000007</v>
      </c>
      <c r="C86" s="24">
        <v>1.040586</v>
      </c>
      <c r="D86" s="24">
        <v>9.2216999999999993E-2</v>
      </c>
      <c r="E86" s="25">
        <v>13.381607000000001</v>
      </c>
      <c r="F86" s="26">
        <v>1768.924</v>
      </c>
      <c r="G86" s="23">
        <v>3.2480000000000002</v>
      </c>
      <c r="H86" s="23">
        <v>7.2878835532229065</v>
      </c>
      <c r="I86" s="23" t="s">
        <v>1</v>
      </c>
      <c r="J86" s="21" t="s">
        <v>28</v>
      </c>
    </row>
    <row r="87" spans="1:10" x14ac:dyDescent="0.25">
      <c r="A87" s="21" t="s">
        <v>457</v>
      </c>
      <c r="B87" s="23">
        <v>9</v>
      </c>
      <c r="C87" s="24">
        <v>0.87636499999999995</v>
      </c>
      <c r="D87" s="24">
        <v>0.134848</v>
      </c>
      <c r="E87" s="25">
        <v>13.381607000000001</v>
      </c>
      <c r="F87" s="26">
        <v>1636.7239999999999</v>
      </c>
      <c r="G87" s="23">
        <v>1.776</v>
      </c>
      <c r="H87" s="23">
        <v>12.332205706907658</v>
      </c>
      <c r="I87" s="23" t="s">
        <v>1</v>
      </c>
      <c r="J87" s="21" t="s">
        <v>458</v>
      </c>
    </row>
    <row r="88" spans="1:10" x14ac:dyDescent="0.25">
      <c r="A88" s="16" t="s">
        <v>301</v>
      </c>
      <c r="B88" s="19">
        <v>6.8</v>
      </c>
      <c r="C88" s="17">
        <v>7.0535240000000003</v>
      </c>
      <c r="D88" s="17">
        <v>0.15001300000000001</v>
      </c>
      <c r="E88" s="18">
        <v>13.381607000000001</v>
      </c>
      <c r="F88" s="20">
        <v>1636.6646000000001</v>
      </c>
      <c r="G88" s="19">
        <v>-26.192</v>
      </c>
      <c r="H88" s="19">
        <v>0.83617908017761922</v>
      </c>
      <c r="I88" s="16" t="s">
        <v>1</v>
      </c>
      <c r="J88" s="16" t="s">
        <v>286</v>
      </c>
    </row>
    <row r="89" spans="1:10" x14ac:dyDescent="0.25">
      <c r="A89" s="16" t="s">
        <v>227</v>
      </c>
      <c r="B89" s="19">
        <v>7.2</v>
      </c>
      <c r="C89" s="17">
        <v>5.3061069999999999</v>
      </c>
      <c r="D89" s="17">
        <v>0.12056500000000001</v>
      </c>
      <c r="E89" s="18">
        <v>13.381607000000001</v>
      </c>
      <c r="F89" s="20">
        <v>1684.0645999999999</v>
      </c>
      <c r="G89" s="19">
        <v>-12.352</v>
      </c>
      <c r="H89" s="19">
        <v>1.824440628223138</v>
      </c>
      <c r="I89" s="16" t="s">
        <v>1</v>
      </c>
      <c r="J89" s="16" t="s">
        <v>234</v>
      </c>
    </row>
    <row r="90" spans="1:10" x14ac:dyDescent="0.25">
      <c r="A90" s="16" t="s">
        <v>528</v>
      </c>
      <c r="B90" s="19">
        <v>4.4000000000000004</v>
      </c>
      <c r="C90" s="17">
        <v>3.5665439999999999</v>
      </c>
      <c r="D90" s="17">
        <v>4.8415E-2</v>
      </c>
      <c r="E90" s="18">
        <v>13.381607000000001</v>
      </c>
      <c r="F90" s="20">
        <v>2219.8645999999999</v>
      </c>
      <c r="G90" s="19">
        <v>-13.36</v>
      </c>
      <c r="H90" s="19">
        <v>2.2234547657494161</v>
      </c>
      <c r="I90" s="16" t="s">
        <v>1</v>
      </c>
      <c r="J90" s="16" t="s">
        <v>526</v>
      </c>
    </row>
    <row r="91" spans="1:10" x14ac:dyDescent="0.25">
      <c r="A91" s="16" t="s">
        <v>558</v>
      </c>
      <c r="B91" s="19">
        <v>4.8</v>
      </c>
      <c r="C91" s="17">
        <v>6.8534139999999999</v>
      </c>
      <c r="D91" s="17">
        <v>0.27476499999999998</v>
      </c>
      <c r="E91" s="18">
        <v>13.381607000000001</v>
      </c>
      <c r="F91" s="20">
        <v>2379.6</v>
      </c>
      <c r="G91" s="19">
        <v>-2.5920000000000001</v>
      </c>
      <c r="H91" s="19">
        <v>12.285058648611111</v>
      </c>
      <c r="I91" s="16" t="s">
        <v>1</v>
      </c>
      <c r="J91" s="16" t="s">
        <v>195</v>
      </c>
    </row>
    <row r="92" spans="1:10" x14ac:dyDescent="0.25">
      <c r="A92" s="16" t="s">
        <v>540</v>
      </c>
      <c r="B92" s="19">
        <v>4.4000000000000004</v>
      </c>
      <c r="C92" s="17">
        <v>4.9944170000000003</v>
      </c>
      <c r="D92" s="17">
        <v>0.118254</v>
      </c>
      <c r="E92" s="18">
        <v>13.381607000000001</v>
      </c>
      <c r="F92" s="20">
        <v>2523.1999999999998</v>
      </c>
      <c r="G92" s="19">
        <v>2.6560000000000001</v>
      </c>
      <c r="H92" s="19">
        <v>12.712526649999999</v>
      </c>
      <c r="I92" s="16" t="s">
        <v>543</v>
      </c>
      <c r="J92" s="16" t="s">
        <v>544</v>
      </c>
    </row>
    <row r="93" spans="1:10" x14ac:dyDescent="0.25">
      <c r="A93" s="16" t="s">
        <v>550</v>
      </c>
      <c r="B93" s="19">
        <v>5.4</v>
      </c>
      <c r="C93" s="17">
        <v>3.148018</v>
      </c>
      <c r="D93" s="17">
        <v>0.34339500000000001</v>
      </c>
      <c r="E93" s="18">
        <v>13.381607000000001</v>
      </c>
      <c r="F93" s="20">
        <v>2961</v>
      </c>
      <c r="G93" s="19">
        <v>-4.6879999999999997</v>
      </c>
      <c r="H93" s="19">
        <v>8.4519919639505119</v>
      </c>
      <c r="I93" s="16" t="s">
        <v>553</v>
      </c>
      <c r="J93" s="16" t="s">
        <v>552</v>
      </c>
    </row>
    <row r="94" spans="1:10" x14ac:dyDescent="0.25">
      <c r="A94" s="16" t="s">
        <v>506</v>
      </c>
      <c r="B94" s="19">
        <v>8.4</v>
      </c>
      <c r="C94" s="17">
        <v>0.889177</v>
      </c>
      <c r="D94" s="17">
        <v>0.141845</v>
      </c>
      <c r="E94" s="18">
        <v>13.381607000000001</v>
      </c>
      <c r="F94" s="20">
        <v>1719.124</v>
      </c>
      <c r="G94" s="19">
        <v>2.7360000000000002</v>
      </c>
      <c r="H94" s="19">
        <f>(F94*E94)/(1000*ABS(G94))</f>
        <v>8.4081292954195916</v>
      </c>
      <c r="I94" s="16"/>
      <c r="J94" s="16"/>
    </row>
    <row r="95" spans="1:10" x14ac:dyDescent="0.25">
      <c r="A95" s="16" t="s">
        <v>144</v>
      </c>
      <c r="B95" s="19">
        <v>7.8</v>
      </c>
      <c r="C95" s="17">
        <v>5.2578279999999999</v>
      </c>
      <c r="D95" s="17">
        <v>0.129522</v>
      </c>
      <c r="E95" s="18">
        <v>13.381607000000001</v>
      </c>
      <c r="F95" s="20">
        <v>1593.3886</v>
      </c>
      <c r="G95" s="19">
        <v>-7.6</v>
      </c>
      <c r="H95" s="19">
        <f>(F95*E95)/(1000*ABS(G95))</f>
        <v>2.8055394794052897</v>
      </c>
      <c r="I95" s="16"/>
      <c r="J95" s="16"/>
    </row>
    <row r="96" spans="1:10" x14ac:dyDescent="0.25">
      <c r="A96" s="16" t="s">
        <v>280</v>
      </c>
      <c r="B96" s="19">
        <v>8.1999999999999993</v>
      </c>
      <c r="C96" s="17">
        <v>5.3154560000000002</v>
      </c>
      <c r="D96" s="17">
        <v>0.11146300000000001</v>
      </c>
      <c r="E96" s="18">
        <v>13.381607000000001</v>
      </c>
      <c r="F96" s="20">
        <v>1519.5886</v>
      </c>
      <c r="G96" s="19">
        <v>-6.2880000000000003</v>
      </c>
      <c r="H96" s="19">
        <f>(F96*E96)/(1000*ABS(G96))</f>
        <v>3.2338640977862916</v>
      </c>
      <c r="I96" s="16"/>
      <c r="J96" s="16"/>
    </row>
    <row r="97" spans="1:10" x14ac:dyDescent="0.25">
      <c r="A97" s="21" t="s">
        <v>429</v>
      </c>
      <c r="B97" s="23">
        <v>8.0535709999999998</v>
      </c>
      <c r="C97" s="24">
        <v>5.1926439999999996</v>
      </c>
      <c r="D97" s="24">
        <v>0.13037699999999999</v>
      </c>
      <c r="E97" s="25">
        <v>13.374298</v>
      </c>
      <c r="F97" s="26">
        <v>1874.2857140000001</v>
      </c>
      <c r="G97" s="23">
        <v>-10.646684</v>
      </c>
      <c r="H97" s="23">
        <v>2.3544660174171383</v>
      </c>
      <c r="I97" s="23" t="s">
        <v>1</v>
      </c>
      <c r="J97" s="21" t="s">
        <v>430</v>
      </c>
    </row>
    <row r="98" spans="1:10" x14ac:dyDescent="0.25">
      <c r="A98" s="16" t="s">
        <v>225</v>
      </c>
      <c r="B98" s="19">
        <v>7.3076920000000003</v>
      </c>
      <c r="C98" s="17">
        <v>5.1060169999999996</v>
      </c>
      <c r="D98" s="17">
        <v>0.119101</v>
      </c>
      <c r="E98" s="18">
        <v>13.370377</v>
      </c>
      <c r="F98" s="20">
        <v>1703.3143849999999</v>
      </c>
      <c r="G98" s="19">
        <v>-11.687048000000001</v>
      </c>
      <c r="H98" s="19">
        <v>1.9486490923091222</v>
      </c>
      <c r="I98" s="16" t="s">
        <v>1</v>
      </c>
      <c r="J98" s="16" t="s">
        <v>202</v>
      </c>
    </row>
    <row r="99" spans="1:10" x14ac:dyDescent="0.25">
      <c r="A99" s="16" t="s">
        <v>225</v>
      </c>
      <c r="B99" s="19">
        <v>7.3076920000000003</v>
      </c>
      <c r="C99" s="17">
        <v>5.1060169999999996</v>
      </c>
      <c r="D99" s="17">
        <v>0.119101</v>
      </c>
      <c r="E99" s="18">
        <v>13.370377</v>
      </c>
      <c r="F99" s="20">
        <v>1703.3143849999999</v>
      </c>
      <c r="G99" s="19">
        <v>-11.687048000000001</v>
      </c>
      <c r="H99" s="19">
        <f>(F99*E99)/(1000*ABS(G99))</f>
        <v>1.9486490923091222</v>
      </c>
      <c r="I99" s="16"/>
      <c r="J99" s="16"/>
    </row>
    <row r="100" spans="1:10" x14ac:dyDescent="0.25">
      <c r="A100" s="16" t="s">
        <v>318</v>
      </c>
      <c r="B100" s="19">
        <v>7.7916670000000003</v>
      </c>
      <c r="C100" s="17">
        <v>4.7433899999999998</v>
      </c>
      <c r="D100" s="17">
        <v>0.12176099999999999</v>
      </c>
      <c r="E100" s="18">
        <v>13.351414</v>
      </c>
      <c r="F100" s="20">
        <v>1629.849667</v>
      </c>
      <c r="G100" s="19">
        <v>-3.7361110000000002</v>
      </c>
      <c r="H100" s="19">
        <f>(F100*E100)/(1000*ABS(G100))</f>
        <v>5.8244515920108197</v>
      </c>
      <c r="I100" s="16"/>
      <c r="J100" s="16"/>
    </row>
    <row r="101" spans="1:10" x14ac:dyDescent="0.25">
      <c r="A101" s="16" t="s">
        <v>557</v>
      </c>
      <c r="B101" s="19">
        <v>4.7894740000000002</v>
      </c>
      <c r="C101" s="17">
        <v>6.7708370000000002</v>
      </c>
      <c r="D101" s="17">
        <v>0.281858</v>
      </c>
      <c r="E101" s="18">
        <v>13.332803</v>
      </c>
      <c r="F101" s="20">
        <v>2389.9473680000001</v>
      </c>
      <c r="G101" s="19">
        <v>-2.5883660000000002</v>
      </c>
      <c r="H101" s="19">
        <v>12.31073868143551</v>
      </c>
      <c r="I101" s="16" t="s">
        <v>1</v>
      </c>
      <c r="J101" s="16" t="s">
        <v>195</v>
      </c>
    </row>
    <row r="102" spans="1:10" x14ac:dyDescent="0.25">
      <c r="A102" s="16" t="s">
        <v>223</v>
      </c>
      <c r="B102" s="19">
        <v>7.4210529999999997</v>
      </c>
      <c r="C102" s="17">
        <v>4.886552</v>
      </c>
      <c r="D102" s="17">
        <v>0.11754000000000001</v>
      </c>
      <c r="E102" s="18">
        <v>13.332803</v>
      </c>
      <c r="F102" s="20">
        <v>1723.5773160000001</v>
      </c>
      <c r="G102" s="19">
        <v>-10.934072</v>
      </c>
      <c r="H102" s="19">
        <f>(F102*E102)/(1000*ABS(G102))</f>
        <v>2.1016979593235483</v>
      </c>
      <c r="I102" s="16"/>
      <c r="J102" s="16"/>
    </row>
    <row r="103" spans="1:10" x14ac:dyDescent="0.25">
      <c r="A103" s="21" t="s">
        <v>394</v>
      </c>
      <c r="B103" s="23">
        <v>8.1666670000000003</v>
      </c>
      <c r="C103" s="24">
        <v>0.91344999999999998</v>
      </c>
      <c r="D103" s="24">
        <v>0.13436799999999999</v>
      </c>
      <c r="E103" s="25">
        <v>13.302898000000001</v>
      </c>
      <c r="F103" s="26">
        <v>1795.833333</v>
      </c>
      <c r="G103" s="23">
        <v>-4.0777780000000003</v>
      </c>
      <c r="H103" s="23">
        <v>5.8585307130253375</v>
      </c>
      <c r="I103" s="23" t="s">
        <v>166</v>
      </c>
      <c r="J103" s="21" t="s">
        <v>167</v>
      </c>
    </row>
    <row r="104" spans="1:10" x14ac:dyDescent="0.25">
      <c r="A104" s="21" t="s">
        <v>417</v>
      </c>
      <c r="B104" s="23">
        <v>8.0740739999999995</v>
      </c>
      <c r="C104" s="24">
        <v>0.92609200000000003</v>
      </c>
      <c r="D104" s="24">
        <v>0.13670599999999999</v>
      </c>
      <c r="E104" s="25">
        <v>13.296196999999999</v>
      </c>
      <c r="F104" s="26">
        <v>1798.7407410000001</v>
      </c>
      <c r="G104" s="23">
        <v>-4.170096</v>
      </c>
      <c r="H104" s="23">
        <v>5.7352183844837086</v>
      </c>
      <c r="I104" s="23" t="s">
        <v>408</v>
      </c>
      <c r="J104" s="21" t="s">
        <v>409</v>
      </c>
    </row>
    <row r="105" spans="1:10" x14ac:dyDescent="0.25">
      <c r="A105" s="16" t="s">
        <v>559</v>
      </c>
      <c r="B105" s="19">
        <v>4.8181820000000002</v>
      </c>
      <c r="C105" s="17">
        <v>6.9937500000000004</v>
      </c>
      <c r="D105" s="17">
        <v>0.26206200000000002</v>
      </c>
      <c r="E105" s="18">
        <v>13.254635</v>
      </c>
      <c r="F105" s="20">
        <v>2361.727273</v>
      </c>
      <c r="G105" s="19">
        <v>-2.5652889999999999</v>
      </c>
      <c r="H105" s="19">
        <v>12.202848479512584</v>
      </c>
      <c r="I105" s="16" t="s">
        <v>1</v>
      </c>
      <c r="J105" s="16" t="s">
        <v>195</v>
      </c>
    </row>
    <row r="106" spans="1:10" x14ac:dyDescent="0.25">
      <c r="A106" s="21" t="s">
        <v>414</v>
      </c>
      <c r="B106" s="23">
        <v>7.76</v>
      </c>
      <c r="C106" s="24">
        <v>0.96007200000000004</v>
      </c>
      <c r="D106" s="24">
        <v>0.13628599999999999</v>
      </c>
      <c r="E106" s="25">
        <v>13.229616999999999</v>
      </c>
      <c r="F106" s="26">
        <v>1828.32</v>
      </c>
      <c r="G106" s="23">
        <v>-3.8027199999999999</v>
      </c>
      <c r="H106" s="23">
        <v>6.3607032212311179</v>
      </c>
      <c r="I106" s="23" t="s">
        <v>408</v>
      </c>
      <c r="J106" s="21" t="s">
        <v>409</v>
      </c>
    </row>
    <row r="107" spans="1:10" x14ac:dyDescent="0.25">
      <c r="A107" s="21" t="s">
        <v>215</v>
      </c>
      <c r="B107" s="23">
        <v>7.6666670000000003</v>
      </c>
      <c r="C107" s="24">
        <v>4.3734260000000003</v>
      </c>
      <c r="D107" s="24">
        <v>0.114084</v>
      </c>
      <c r="E107" s="25">
        <v>13.14594</v>
      </c>
      <c r="F107" s="26">
        <v>1767.480333</v>
      </c>
      <c r="G107" s="23">
        <v>-9.1160490000000003</v>
      </c>
      <c r="H107" s="23">
        <v>2.5488224568338778</v>
      </c>
      <c r="I107" s="23" t="s">
        <v>1</v>
      </c>
      <c r="J107" s="21" t="s">
        <v>60</v>
      </c>
    </row>
    <row r="108" spans="1:10" x14ac:dyDescent="0.25">
      <c r="A108" s="21" t="s">
        <v>503</v>
      </c>
      <c r="B108" s="23">
        <v>8.1111109999999993</v>
      </c>
      <c r="C108" s="24">
        <v>0.89648799999999995</v>
      </c>
      <c r="D108" s="24">
        <v>0.14310100000000001</v>
      </c>
      <c r="E108" s="25">
        <v>13.14594</v>
      </c>
      <c r="F108" s="26">
        <v>1759.291111</v>
      </c>
      <c r="G108" s="23">
        <v>0.13827200000000001</v>
      </c>
      <c r="H108" s="23">
        <v>167.26116196872351</v>
      </c>
      <c r="I108" s="23" t="s">
        <v>1</v>
      </c>
      <c r="J108" s="21" t="s">
        <v>501</v>
      </c>
    </row>
    <row r="109" spans="1:10" x14ac:dyDescent="0.25">
      <c r="A109" s="21" t="s">
        <v>315</v>
      </c>
      <c r="B109" s="23">
        <v>8.1111109999999993</v>
      </c>
      <c r="C109" s="24">
        <v>4.1657570000000002</v>
      </c>
      <c r="D109" s="24">
        <v>0.11765100000000001</v>
      </c>
      <c r="E109" s="25">
        <v>13.14594</v>
      </c>
      <c r="F109" s="26">
        <v>1676.284778</v>
      </c>
      <c r="G109" s="23">
        <v>-1.2345680000000001</v>
      </c>
      <c r="H109" s="23">
        <v>17.849433254791403</v>
      </c>
      <c r="I109" s="23" t="s">
        <v>1</v>
      </c>
      <c r="J109" s="21" t="s">
        <v>310</v>
      </c>
    </row>
    <row r="110" spans="1:10" x14ac:dyDescent="0.25">
      <c r="A110" s="21" t="s">
        <v>371</v>
      </c>
      <c r="B110" s="23">
        <v>8.5555559999999993</v>
      </c>
      <c r="C110" s="24">
        <v>1.047126</v>
      </c>
      <c r="D110" s="24">
        <v>9.4836000000000004E-2</v>
      </c>
      <c r="E110" s="25">
        <v>13.14594</v>
      </c>
      <c r="F110" s="26">
        <v>1814.624444</v>
      </c>
      <c r="G110" s="23">
        <v>0.51358000000000004</v>
      </c>
      <c r="H110" s="23">
        <v>46.448350915840493</v>
      </c>
      <c r="I110" s="23" t="s">
        <v>1</v>
      </c>
      <c r="J110" s="21" t="s">
        <v>5</v>
      </c>
    </row>
    <row r="111" spans="1:10" x14ac:dyDescent="0.25">
      <c r="A111" s="16" t="s">
        <v>142</v>
      </c>
      <c r="B111" s="19">
        <v>7.4444439999999998</v>
      </c>
      <c r="C111" s="17">
        <v>5.5183879999999998</v>
      </c>
      <c r="D111" s="17">
        <v>0.13169700000000001</v>
      </c>
      <c r="E111" s="18">
        <v>13.14594</v>
      </c>
      <c r="F111" s="20">
        <v>1619.5851110000001</v>
      </c>
      <c r="G111" s="19">
        <v>-10.854321000000001</v>
      </c>
      <c r="H111" s="19">
        <v>1.9615200890133377</v>
      </c>
      <c r="I111" s="16" t="s">
        <v>143</v>
      </c>
      <c r="J111" s="16" t="s">
        <v>33</v>
      </c>
    </row>
    <row r="112" spans="1:10" x14ac:dyDescent="0.25">
      <c r="A112" s="16" t="s">
        <v>527</v>
      </c>
      <c r="B112" s="19">
        <v>4.5555560000000002</v>
      </c>
      <c r="C112" s="17">
        <v>3.734899</v>
      </c>
      <c r="D112" s="17">
        <v>4.9758999999999998E-2</v>
      </c>
      <c r="E112" s="18">
        <v>13.14594</v>
      </c>
      <c r="F112" s="20">
        <v>2362.8136669999999</v>
      </c>
      <c r="G112" s="19">
        <v>-8.2765430000000002</v>
      </c>
      <c r="H112" s="19">
        <v>3.7529445201410758</v>
      </c>
      <c r="I112" s="16" t="s">
        <v>1</v>
      </c>
      <c r="J112" s="16" t="s">
        <v>526</v>
      </c>
    </row>
    <row r="113" spans="1:10" x14ac:dyDescent="0.25">
      <c r="A113" s="16" t="s">
        <v>556</v>
      </c>
      <c r="B113" s="19">
        <v>4.7777779999999996</v>
      </c>
      <c r="C113" s="17">
        <v>6.6778880000000003</v>
      </c>
      <c r="D113" s="17">
        <v>0.28953499999999999</v>
      </c>
      <c r="E113" s="18">
        <v>13.14594</v>
      </c>
      <c r="F113" s="20">
        <v>2401.4444440000002</v>
      </c>
      <c r="G113" s="19">
        <v>-2.567901</v>
      </c>
      <c r="H113" s="19">
        <v>12.293793481196262</v>
      </c>
      <c r="I113" s="16" t="s">
        <v>1</v>
      </c>
      <c r="J113" s="16" t="s">
        <v>195</v>
      </c>
    </row>
    <row r="114" spans="1:10" x14ac:dyDescent="0.25">
      <c r="A114" s="16" t="s">
        <v>215</v>
      </c>
      <c r="B114" s="19">
        <v>7.6666670000000003</v>
      </c>
      <c r="C114" s="17">
        <v>4.3734260000000003</v>
      </c>
      <c r="D114" s="17">
        <v>0.114084</v>
      </c>
      <c r="E114" s="18">
        <v>13.14594</v>
      </c>
      <c r="F114" s="20">
        <v>1767.480333</v>
      </c>
      <c r="G114" s="19">
        <v>-9.1160490000000003</v>
      </c>
      <c r="H114" s="19">
        <f>(F114*E114)/(1000*ABS(G114))</f>
        <v>2.5488224568338778</v>
      </c>
      <c r="I114" s="16"/>
      <c r="J114" s="16"/>
    </row>
    <row r="115" spans="1:10" x14ac:dyDescent="0.25">
      <c r="A115" s="16" t="s">
        <v>279</v>
      </c>
      <c r="B115" s="19">
        <v>7.8888889999999998</v>
      </c>
      <c r="C115" s="17">
        <v>5.5838229999999998</v>
      </c>
      <c r="D115" s="17">
        <v>0.114874</v>
      </c>
      <c r="E115" s="18">
        <v>13.14594</v>
      </c>
      <c r="F115" s="20">
        <v>1537.5851110000001</v>
      </c>
      <c r="G115" s="19">
        <v>-9.2740740000000006</v>
      </c>
      <c r="H115" s="19">
        <f>(F115*E115)/(1000*ABS(G115))</f>
        <v>2.1795169646154795</v>
      </c>
      <c r="I115" s="16"/>
      <c r="J115" s="16"/>
    </row>
    <row r="116" spans="1:10" x14ac:dyDescent="0.25">
      <c r="A116" s="21" t="s">
        <v>94</v>
      </c>
      <c r="B116" s="23">
        <v>8</v>
      </c>
      <c r="C116" s="24">
        <v>4.6164249999999996</v>
      </c>
      <c r="D116" s="24">
        <v>0.10988000000000001</v>
      </c>
      <c r="E116" s="25">
        <v>13.092608999999999</v>
      </c>
      <c r="F116" s="26">
        <v>1689.891625</v>
      </c>
      <c r="G116" s="23">
        <v>-7.2218749999999998</v>
      </c>
      <c r="H116" s="23">
        <v>3.0636213308177758</v>
      </c>
      <c r="I116" s="23" t="s">
        <v>1</v>
      </c>
      <c r="J116" s="21" t="s">
        <v>5</v>
      </c>
    </row>
    <row r="117" spans="1:10" x14ac:dyDescent="0.25">
      <c r="A117" s="16" t="s">
        <v>330</v>
      </c>
      <c r="B117" s="19">
        <v>7.8387099999999998</v>
      </c>
      <c r="C117" s="17">
        <v>5.1403980000000002</v>
      </c>
      <c r="D117" s="17">
        <v>0.126606</v>
      </c>
      <c r="E117" s="18">
        <v>13.017662</v>
      </c>
      <c r="F117" s="20">
        <v>1600.7431610000001</v>
      </c>
      <c r="G117" s="19">
        <v>-7.631634</v>
      </c>
      <c r="H117" s="19">
        <f>(F117*E117)/(1000*ABS(G117))</f>
        <v>2.7304681302470195</v>
      </c>
      <c r="I117" s="16"/>
      <c r="J117" s="16"/>
    </row>
    <row r="118" spans="1:10" x14ac:dyDescent="0.25">
      <c r="A118" s="21" t="s">
        <v>212</v>
      </c>
      <c r="B118" s="23">
        <v>7.7727269999999997</v>
      </c>
      <c r="C118" s="24">
        <v>4.1321969999999997</v>
      </c>
      <c r="D118" s="24">
        <v>0.11255900000000001</v>
      </c>
      <c r="E118" s="25">
        <v>13.011329</v>
      </c>
      <c r="F118" s="26">
        <v>1786.438455</v>
      </c>
      <c r="G118" s="23">
        <v>-8.2520659999999992</v>
      </c>
      <c r="H118" s="23">
        <v>2.8167417076228789</v>
      </c>
      <c r="I118" s="23" t="s">
        <v>1</v>
      </c>
      <c r="J118" s="21" t="s">
        <v>200</v>
      </c>
    </row>
    <row r="119" spans="1:10" x14ac:dyDescent="0.25">
      <c r="A119" s="21" t="s">
        <v>313</v>
      </c>
      <c r="B119" s="23">
        <v>8.2272730000000003</v>
      </c>
      <c r="C119" s="24">
        <v>3.9347400000000001</v>
      </c>
      <c r="D119" s="24">
        <v>0.116121</v>
      </c>
      <c r="E119" s="25">
        <v>13.011329</v>
      </c>
      <c r="F119" s="26">
        <v>1693.170273</v>
      </c>
      <c r="G119" s="23">
        <v>-0.23966899999999999</v>
      </c>
      <c r="H119" s="23">
        <v>91.92008760007684</v>
      </c>
      <c r="I119" s="23" t="s">
        <v>1</v>
      </c>
      <c r="J119" s="21" t="s">
        <v>310</v>
      </c>
    </row>
    <row r="120" spans="1:10" x14ac:dyDescent="0.25">
      <c r="A120" s="21" t="s">
        <v>442</v>
      </c>
      <c r="B120" s="23">
        <v>8.8333329999999997</v>
      </c>
      <c r="C120" s="24">
        <v>4.367693</v>
      </c>
      <c r="D120" s="24">
        <v>0.202211</v>
      </c>
      <c r="E120" s="25">
        <v>12.976464</v>
      </c>
      <c r="F120" s="26">
        <v>1857.1</v>
      </c>
      <c r="G120" s="23">
        <v>-6.233333</v>
      </c>
      <c r="H120" s="23">
        <v>3.8660843716194848</v>
      </c>
      <c r="I120" s="23" t="s">
        <v>49</v>
      </c>
      <c r="J120" s="21" t="s">
        <v>85</v>
      </c>
    </row>
    <row r="121" spans="1:10" x14ac:dyDescent="0.25">
      <c r="A121" s="16" t="s">
        <v>560</v>
      </c>
      <c r="B121" s="19">
        <v>4.8333329999999997</v>
      </c>
      <c r="C121" s="17">
        <v>7.108581</v>
      </c>
      <c r="D121" s="17">
        <v>0.25098599999999999</v>
      </c>
      <c r="E121" s="18">
        <v>12.976464</v>
      </c>
      <c r="F121" s="20">
        <v>2346.833333</v>
      </c>
      <c r="G121" s="19">
        <v>-2.5111110000000001</v>
      </c>
      <c r="H121" s="19">
        <v>12.127539666575677</v>
      </c>
      <c r="I121" s="16" t="s">
        <v>1</v>
      </c>
      <c r="J121" s="16" t="s">
        <v>195</v>
      </c>
    </row>
    <row r="122" spans="1:10" x14ac:dyDescent="0.25">
      <c r="A122" s="16" t="s">
        <v>328</v>
      </c>
      <c r="B122" s="19">
        <v>8</v>
      </c>
      <c r="C122" s="17">
        <v>4.8970789999999997</v>
      </c>
      <c r="D122" s="17">
        <v>0.124809</v>
      </c>
      <c r="E122" s="18">
        <v>12.976464</v>
      </c>
      <c r="F122" s="20">
        <v>1622.9905000000001</v>
      </c>
      <c r="G122" s="19">
        <v>-6.5222220000000002</v>
      </c>
      <c r="H122" s="19">
        <f>(F122*E122)/(1000*ABS(G122))</f>
        <v>3.2290648486960429</v>
      </c>
      <c r="I122" s="16"/>
      <c r="J122" s="16"/>
    </row>
    <row r="123" spans="1:10" x14ac:dyDescent="0.25">
      <c r="A123" s="21" t="s">
        <v>211</v>
      </c>
      <c r="B123" s="23">
        <v>7.8</v>
      </c>
      <c r="C123" s="24">
        <v>4.0678549999999998</v>
      </c>
      <c r="D123" s="24">
        <v>0.112163</v>
      </c>
      <c r="E123" s="25">
        <v>12.970371</v>
      </c>
      <c r="F123" s="26">
        <v>1791.3134</v>
      </c>
      <c r="G123" s="23">
        <v>-8.0222040000000003</v>
      </c>
      <c r="H123" s="23">
        <v>2.8962114869269588</v>
      </c>
      <c r="I123" s="23" t="s">
        <v>1</v>
      </c>
      <c r="J123" s="21" t="s">
        <v>202</v>
      </c>
    </row>
    <row r="124" spans="1:10" x14ac:dyDescent="0.25">
      <c r="A124" s="21" t="s">
        <v>500</v>
      </c>
      <c r="B124" s="23">
        <v>8.875</v>
      </c>
      <c r="C124" s="24">
        <v>0.90760300000000005</v>
      </c>
      <c r="D124" s="24">
        <v>0.13261800000000001</v>
      </c>
      <c r="E124" s="25">
        <v>12.967074999999999</v>
      </c>
      <c r="F124" s="26">
        <v>1686.53</v>
      </c>
      <c r="G124" s="23">
        <v>3.8687499999999999</v>
      </c>
      <c r="H124" s="23">
        <v>5.6528235217447493</v>
      </c>
      <c r="I124" s="23" t="s">
        <v>1</v>
      </c>
      <c r="J124" s="21" t="s">
        <v>501</v>
      </c>
    </row>
    <row r="125" spans="1:10" x14ac:dyDescent="0.25">
      <c r="A125" s="16" t="s">
        <v>502</v>
      </c>
      <c r="B125" s="19">
        <v>8.5</v>
      </c>
      <c r="C125" s="17">
        <v>0.79227700000000001</v>
      </c>
      <c r="D125" s="17">
        <v>0.14555899999999999</v>
      </c>
      <c r="E125" s="18">
        <v>12.967074999999999</v>
      </c>
      <c r="F125" s="20">
        <v>1660.405</v>
      </c>
      <c r="G125" s="19">
        <v>4.6687500000000002</v>
      </c>
      <c r="H125" s="19">
        <f>(F125*E125)/(1000*ABS(G125))</f>
        <v>4.61164041025435</v>
      </c>
      <c r="I125" s="16"/>
      <c r="J125" s="16"/>
    </row>
    <row r="126" spans="1:10" x14ac:dyDescent="0.25">
      <c r="A126" s="16" t="s">
        <v>505</v>
      </c>
      <c r="B126" s="19">
        <v>8.25</v>
      </c>
      <c r="C126" s="17">
        <v>0.86188100000000001</v>
      </c>
      <c r="D126" s="17">
        <v>0.14916399999999999</v>
      </c>
      <c r="E126" s="18">
        <v>12.967074999999999</v>
      </c>
      <c r="F126" s="20">
        <v>1706.53</v>
      </c>
      <c r="G126" s="19">
        <v>4.5374999999999996</v>
      </c>
      <c r="H126" s="19">
        <f>(F126*E126)/(1000*ABS(G126))</f>
        <v>4.8768490357575756</v>
      </c>
      <c r="I126" s="16"/>
      <c r="J126" s="16"/>
    </row>
    <row r="127" spans="1:10" x14ac:dyDescent="0.25">
      <c r="A127" s="16" t="s">
        <v>504</v>
      </c>
      <c r="B127" s="19">
        <v>8.625</v>
      </c>
      <c r="C127" s="17">
        <v>0.96895799999999999</v>
      </c>
      <c r="D127" s="17">
        <v>0.13656499999999999</v>
      </c>
      <c r="E127" s="18">
        <v>12.967074999999999</v>
      </c>
      <c r="F127" s="20">
        <v>1732.655</v>
      </c>
      <c r="G127" s="19">
        <v>3.3</v>
      </c>
      <c r="H127" s="19">
        <f>(F127*E127)/(1000*ABS(G127))</f>
        <v>6.8083234345833326</v>
      </c>
      <c r="I127" s="16"/>
      <c r="J127" s="16"/>
    </row>
    <row r="128" spans="1:10" x14ac:dyDescent="0.25">
      <c r="A128" s="21" t="s">
        <v>569</v>
      </c>
      <c r="B128" s="23">
        <v>2.8</v>
      </c>
      <c r="C128" s="24">
        <v>5.1955799999999996</v>
      </c>
      <c r="D128" s="24">
        <v>0.226605</v>
      </c>
      <c r="E128" s="25">
        <v>12.946554000000001</v>
      </c>
      <c r="F128" s="26">
        <v>1315.3646000000001</v>
      </c>
      <c r="G128" s="23">
        <v>-9.84</v>
      </c>
      <c r="H128" s="23">
        <v>1.7306340267874394</v>
      </c>
      <c r="I128" s="23" t="s">
        <v>570</v>
      </c>
      <c r="J128" s="21" t="s">
        <v>571</v>
      </c>
    </row>
    <row r="129" spans="1:10" x14ac:dyDescent="0.25">
      <c r="A129" s="16" t="s">
        <v>352</v>
      </c>
      <c r="B129" s="19">
        <v>6.461538</v>
      </c>
      <c r="C129" s="17">
        <v>5.4053019999999998</v>
      </c>
      <c r="D129" s="17">
        <v>0.12551499999999999</v>
      </c>
      <c r="E129" s="18">
        <v>12.939562</v>
      </c>
      <c r="F129" s="20">
        <v>1615.286077</v>
      </c>
      <c r="G129" s="19">
        <v>-11.340237</v>
      </c>
      <c r="H129" s="19">
        <v>1.8430914928037458</v>
      </c>
      <c r="I129" s="16" t="s">
        <v>1</v>
      </c>
      <c r="J129" s="16" t="s">
        <v>167</v>
      </c>
    </row>
    <row r="130" spans="1:10" x14ac:dyDescent="0.25">
      <c r="A130" s="16" t="s">
        <v>351</v>
      </c>
      <c r="B130" s="19">
        <v>6.75</v>
      </c>
      <c r="C130" s="17">
        <v>4.7779809999999996</v>
      </c>
      <c r="D130" s="17">
        <v>0.127279</v>
      </c>
      <c r="E130" s="18">
        <v>12.898234</v>
      </c>
      <c r="F130" s="20">
        <v>1672.1163329999999</v>
      </c>
      <c r="G130" s="19">
        <v>-9.3645829999999997</v>
      </c>
      <c r="H130" s="19">
        <v>2.3030761474649668</v>
      </c>
      <c r="I130" s="16" t="s">
        <v>1</v>
      </c>
      <c r="J130" s="16" t="s">
        <v>167</v>
      </c>
    </row>
    <row r="131" spans="1:10" x14ac:dyDescent="0.25">
      <c r="A131" s="16" t="s">
        <v>351</v>
      </c>
      <c r="B131" s="19">
        <v>6.75</v>
      </c>
      <c r="C131" s="17">
        <v>4.7779809999999996</v>
      </c>
      <c r="D131" s="17">
        <v>0.127279</v>
      </c>
      <c r="E131" s="18">
        <v>12.898234</v>
      </c>
      <c r="F131" s="20">
        <v>1672.1163329999999</v>
      </c>
      <c r="G131" s="19">
        <v>-9.3645829999999997</v>
      </c>
      <c r="H131" s="19">
        <v>2.3030761474649668</v>
      </c>
      <c r="I131" s="16" t="s">
        <v>166</v>
      </c>
      <c r="J131" s="16" t="s">
        <v>167</v>
      </c>
    </row>
    <row r="132" spans="1:10" x14ac:dyDescent="0.25">
      <c r="A132" s="21" t="s">
        <v>507</v>
      </c>
      <c r="B132" s="23">
        <v>8.4285709999999998</v>
      </c>
      <c r="C132" s="24">
        <v>0.94418800000000003</v>
      </c>
      <c r="D132" s="24">
        <v>0.155196</v>
      </c>
      <c r="E132" s="25">
        <v>12.885966</v>
      </c>
      <c r="F132" s="26">
        <v>1691.8028569999999</v>
      </c>
      <c r="G132" s="23">
        <v>-0.49795899999999998</v>
      </c>
      <c r="H132" s="23">
        <v>43.779737074748844</v>
      </c>
      <c r="I132" s="23" t="s">
        <v>1</v>
      </c>
      <c r="J132" s="21" t="s">
        <v>501</v>
      </c>
    </row>
    <row r="133" spans="1:10" x14ac:dyDescent="0.25">
      <c r="A133" s="16" t="s">
        <v>508</v>
      </c>
      <c r="B133" s="19">
        <v>8</v>
      </c>
      <c r="C133" s="17">
        <v>0.84057400000000004</v>
      </c>
      <c r="D133" s="17">
        <v>0.12889600000000001</v>
      </c>
      <c r="E133" s="18">
        <v>12.885966</v>
      </c>
      <c r="F133" s="20">
        <v>1798.088571</v>
      </c>
      <c r="G133" s="19">
        <v>2.6122450000000002</v>
      </c>
      <c r="H133" s="19">
        <f>(F133*E133)/(1000*ABS(G133))</f>
        <v>8.8698066953500074</v>
      </c>
      <c r="I133" s="16"/>
      <c r="J133" s="16"/>
    </row>
    <row r="134" spans="1:10" x14ac:dyDescent="0.25">
      <c r="A134" s="21" t="s">
        <v>319</v>
      </c>
      <c r="B134" s="23">
        <v>8.1724139999999998</v>
      </c>
      <c r="C134" s="24">
        <v>4.6228379999999998</v>
      </c>
      <c r="D134" s="24">
        <v>0.122859</v>
      </c>
      <c r="E134" s="25">
        <v>12.884254</v>
      </c>
      <c r="F134" s="26">
        <v>1646.772138</v>
      </c>
      <c r="G134" s="23">
        <v>-5.239001</v>
      </c>
      <c r="H134" s="23">
        <v>4.049900067992934</v>
      </c>
      <c r="I134" s="23" t="s">
        <v>1</v>
      </c>
      <c r="J134" s="21" t="s">
        <v>312</v>
      </c>
    </row>
    <row r="135" spans="1:10" x14ac:dyDescent="0.25">
      <c r="A135" s="21" t="s">
        <v>452</v>
      </c>
      <c r="B135" s="23">
        <v>8.0909089999999999</v>
      </c>
      <c r="C135" s="24">
        <v>4.9136649999999999</v>
      </c>
      <c r="D135" s="24">
        <v>0.12962699999999999</v>
      </c>
      <c r="E135" s="25">
        <v>12.859133</v>
      </c>
      <c r="F135" s="26">
        <v>1855.727273</v>
      </c>
      <c r="G135" s="23">
        <v>-10.750413</v>
      </c>
      <c r="H135" s="23">
        <v>2.2197327502891571</v>
      </c>
      <c r="I135" s="23" t="s">
        <v>1</v>
      </c>
      <c r="J135" s="21" t="s">
        <v>430</v>
      </c>
    </row>
    <row r="136" spans="1:10" x14ac:dyDescent="0.25">
      <c r="A136" s="21" t="s">
        <v>206</v>
      </c>
      <c r="B136" s="23">
        <v>7.8837210000000004</v>
      </c>
      <c r="C136" s="24">
        <v>3.8636539999999999</v>
      </c>
      <c r="D136" s="24">
        <v>0.11094</v>
      </c>
      <c r="E136" s="25">
        <v>12.825995000000001</v>
      </c>
      <c r="F136" s="26">
        <v>1806.2783489999999</v>
      </c>
      <c r="G136" s="23">
        <v>-7.2969169999999997</v>
      </c>
      <c r="H136" s="23">
        <v>3.1749459494855508</v>
      </c>
      <c r="I136" s="23" t="s">
        <v>166</v>
      </c>
      <c r="J136" s="21" t="s">
        <v>167</v>
      </c>
    </row>
    <row r="137" spans="1:10" x14ac:dyDescent="0.25">
      <c r="A137" s="21" t="s">
        <v>424</v>
      </c>
      <c r="B137" s="23">
        <v>8.0930230000000005</v>
      </c>
      <c r="C137" s="24">
        <v>2.4454539999999998</v>
      </c>
      <c r="D137" s="24">
        <v>0.13476199999999999</v>
      </c>
      <c r="E137" s="25">
        <v>12.825995000000001</v>
      </c>
      <c r="F137" s="26">
        <v>1943.139535</v>
      </c>
      <c r="G137" s="23">
        <v>-4.1622500000000002</v>
      </c>
      <c r="H137" s="23">
        <v>5.9877945726980188</v>
      </c>
      <c r="I137" s="23" t="s">
        <v>1</v>
      </c>
      <c r="J137" s="21" t="s">
        <v>172</v>
      </c>
    </row>
    <row r="138" spans="1:10" x14ac:dyDescent="0.25">
      <c r="A138" s="21" t="s">
        <v>316</v>
      </c>
      <c r="B138" s="23">
        <v>8.3571430000000007</v>
      </c>
      <c r="C138" s="24">
        <v>4.3096880000000004</v>
      </c>
      <c r="D138" s="24">
        <v>0.120735</v>
      </c>
      <c r="E138" s="25">
        <v>12.720668999999999</v>
      </c>
      <c r="F138" s="26">
        <v>1672.2524639999999</v>
      </c>
      <c r="G138" s="23">
        <v>-3.752551</v>
      </c>
      <c r="H138" s="23">
        <v>5.6687224448057902</v>
      </c>
      <c r="I138" s="23" t="s">
        <v>1</v>
      </c>
      <c r="J138" s="21" t="s">
        <v>312</v>
      </c>
    </row>
    <row r="139" spans="1:10" x14ac:dyDescent="0.25">
      <c r="A139" s="21" t="s">
        <v>201</v>
      </c>
      <c r="B139" s="23">
        <v>7.9411759999999996</v>
      </c>
      <c r="C139" s="24">
        <v>3.7170299999999998</v>
      </c>
      <c r="D139" s="24">
        <v>0.110093</v>
      </c>
      <c r="E139" s="25">
        <v>12.708367000000001</v>
      </c>
      <c r="F139" s="26">
        <v>1816.5484120000001</v>
      </c>
      <c r="G139" s="23">
        <v>-6.7820070000000001</v>
      </c>
      <c r="H139" s="23">
        <v>3.4039133095797758</v>
      </c>
      <c r="I139" s="23" t="s">
        <v>1</v>
      </c>
      <c r="J139" s="21" t="s">
        <v>202</v>
      </c>
    </row>
    <row r="140" spans="1:10" x14ac:dyDescent="0.25">
      <c r="A140" s="16" t="s">
        <v>555</v>
      </c>
      <c r="B140" s="19">
        <v>4.7647060000000003</v>
      </c>
      <c r="C140" s="17">
        <v>6.5724470000000004</v>
      </c>
      <c r="D140" s="17">
        <v>0.29788199999999998</v>
      </c>
      <c r="E140" s="18">
        <v>12.708367000000001</v>
      </c>
      <c r="F140" s="20">
        <v>2414.2941179999998</v>
      </c>
      <c r="G140" s="19">
        <v>-2.5245669999999998</v>
      </c>
      <c r="H140" s="19">
        <v>12.153266559170467</v>
      </c>
      <c r="I140" s="16" t="s">
        <v>1</v>
      </c>
      <c r="J140" s="16" t="s">
        <v>195</v>
      </c>
    </row>
    <row r="141" spans="1:10" x14ac:dyDescent="0.25">
      <c r="A141" s="16" t="s">
        <v>525</v>
      </c>
      <c r="B141" s="19">
        <v>4.6470589999999996</v>
      </c>
      <c r="C141" s="17">
        <v>3.830476</v>
      </c>
      <c r="D141" s="17">
        <v>5.0534000000000003E-2</v>
      </c>
      <c r="E141" s="18">
        <v>12.708367000000001</v>
      </c>
      <c r="F141" s="20">
        <v>2446.9013530000002</v>
      </c>
      <c r="G141" s="19">
        <v>-4.6726640000000002</v>
      </c>
      <c r="H141" s="19">
        <v>6.6549018732612826</v>
      </c>
      <c r="I141" s="16" t="s">
        <v>1</v>
      </c>
      <c r="J141" s="16" t="s">
        <v>526</v>
      </c>
    </row>
    <row r="142" spans="1:10" x14ac:dyDescent="0.25">
      <c r="A142" s="21" t="s">
        <v>395</v>
      </c>
      <c r="B142" s="23">
        <v>8.3333329999999997</v>
      </c>
      <c r="C142" s="24">
        <v>1.0009140000000001</v>
      </c>
      <c r="D142" s="24">
        <v>0.13392499999999999</v>
      </c>
      <c r="E142" s="25">
        <v>12.662549</v>
      </c>
      <c r="F142" s="26">
        <v>1823.333333</v>
      </c>
      <c r="G142" s="23">
        <v>-4.8888889999999998</v>
      </c>
      <c r="H142" s="23">
        <v>4.7225550983967555</v>
      </c>
      <c r="I142" s="23" t="s">
        <v>166</v>
      </c>
      <c r="J142" s="21" t="s">
        <v>167</v>
      </c>
    </row>
    <row r="143" spans="1:10" x14ac:dyDescent="0.25">
      <c r="A143" s="46" t="s">
        <v>418</v>
      </c>
      <c r="B143" s="47">
        <v>8.4444440000000007</v>
      </c>
      <c r="C143" s="48">
        <v>0.90578099999999995</v>
      </c>
      <c r="D143" s="48">
        <v>0.127604</v>
      </c>
      <c r="E143" s="49">
        <v>12.662549</v>
      </c>
      <c r="F143" s="50">
        <v>1786.7777779999999</v>
      </c>
      <c r="G143" s="47">
        <v>-3.4864199999999999</v>
      </c>
      <c r="H143" s="47">
        <v>6.4895110646554688</v>
      </c>
      <c r="I143" s="47" t="s">
        <v>166</v>
      </c>
      <c r="J143" s="46" t="s">
        <v>167</v>
      </c>
    </row>
    <row r="144" spans="1:10" x14ac:dyDescent="0.25">
      <c r="A144" s="16" t="s">
        <v>349</v>
      </c>
      <c r="B144" s="19">
        <v>7</v>
      </c>
      <c r="C144" s="17">
        <v>4.1584450000000004</v>
      </c>
      <c r="D144" s="17">
        <v>0.12878800000000001</v>
      </c>
      <c r="E144" s="18">
        <v>12.662549</v>
      </c>
      <c r="F144" s="20">
        <v>1721.369222</v>
      </c>
      <c r="G144" s="19">
        <v>-7.2888890000000002</v>
      </c>
      <c r="H144" s="19">
        <v>2.9904313429202829</v>
      </c>
      <c r="I144" s="16" t="s">
        <v>1</v>
      </c>
      <c r="J144" s="16" t="s">
        <v>167</v>
      </c>
    </row>
    <row r="145" spans="1:10" x14ac:dyDescent="0.25">
      <c r="A145" s="16" t="s">
        <v>531</v>
      </c>
      <c r="B145" s="19">
        <v>4.34</v>
      </c>
      <c r="C145" s="17">
        <v>4.961506</v>
      </c>
      <c r="D145" s="17">
        <v>0.105588</v>
      </c>
      <c r="E145" s="18">
        <v>12.631738</v>
      </c>
      <c r="F145" s="20">
        <v>2361.0593800000001</v>
      </c>
      <c r="G145" s="19">
        <v>-4.4283200000000003</v>
      </c>
      <c r="H145" s="19">
        <v>6.7348979953125427</v>
      </c>
      <c r="I145" s="16" t="s">
        <v>518</v>
      </c>
      <c r="J145" s="16" t="s">
        <v>520</v>
      </c>
    </row>
    <row r="146" spans="1:10" x14ac:dyDescent="0.25">
      <c r="A146" s="21" t="s">
        <v>413</v>
      </c>
      <c r="B146" s="23">
        <v>8.0555559999999993</v>
      </c>
      <c r="C146" s="24">
        <v>1.028416</v>
      </c>
      <c r="D146" s="24">
        <v>0.118825</v>
      </c>
      <c r="E146" s="25">
        <v>12.630573999999999</v>
      </c>
      <c r="F146" s="26">
        <v>1869.2777779999999</v>
      </c>
      <c r="G146" s="23">
        <v>-4.1320990000000002</v>
      </c>
      <c r="H146" s="23">
        <v>5.7138154970596222</v>
      </c>
      <c r="I146" s="23" t="s">
        <v>166</v>
      </c>
      <c r="J146" s="21" t="s">
        <v>167</v>
      </c>
    </row>
    <row r="147" spans="1:10" x14ac:dyDescent="0.25">
      <c r="A147" s="21" t="s">
        <v>309</v>
      </c>
      <c r="B147" s="23">
        <v>8.4761900000000008</v>
      </c>
      <c r="C147" s="24">
        <v>3.3870550000000001</v>
      </c>
      <c r="D147" s="24">
        <v>0.112771</v>
      </c>
      <c r="E147" s="25">
        <v>12.569172</v>
      </c>
      <c r="F147" s="26">
        <v>1729.353476</v>
      </c>
      <c r="G147" s="23">
        <v>2.0453510000000001</v>
      </c>
      <c r="H147" s="23">
        <v>10.627291496003311</v>
      </c>
      <c r="I147" s="23" t="s">
        <v>1</v>
      </c>
      <c r="J147" s="21" t="s">
        <v>310</v>
      </c>
    </row>
    <row r="148" spans="1:10" x14ac:dyDescent="0.25">
      <c r="A148" s="16" t="s">
        <v>532</v>
      </c>
      <c r="B148" s="19">
        <v>4.2</v>
      </c>
      <c r="C148" s="17">
        <v>3.5798839999999998</v>
      </c>
      <c r="D148" s="17">
        <v>8.6845000000000006E-2</v>
      </c>
      <c r="E148" s="18">
        <v>12.511502</v>
      </c>
      <c r="F148" s="20">
        <v>2136.2646</v>
      </c>
      <c r="G148" s="19">
        <v>-15.04</v>
      </c>
      <c r="H148" s="19">
        <v>1.7771196020897075</v>
      </c>
      <c r="I148" s="16" t="s">
        <v>522</v>
      </c>
      <c r="J148" s="16" t="s">
        <v>520</v>
      </c>
    </row>
    <row r="149" spans="1:10" x14ac:dyDescent="0.25">
      <c r="A149" s="21" t="s">
        <v>314</v>
      </c>
      <c r="B149" s="23">
        <v>8.5555559999999993</v>
      </c>
      <c r="C149" s="24">
        <v>3.945754</v>
      </c>
      <c r="D149" s="24">
        <v>0.11841</v>
      </c>
      <c r="E149" s="25">
        <v>12.451328999999999</v>
      </c>
      <c r="F149" s="26">
        <v>1699.620222</v>
      </c>
      <c r="G149" s="23">
        <v>-2.0274350000000001</v>
      </c>
      <c r="H149" s="23">
        <v>10.43808090477625</v>
      </c>
      <c r="I149" s="23" t="s">
        <v>1</v>
      </c>
      <c r="J149" s="21" t="s">
        <v>312</v>
      </c>
    </row>
    <row r="150" spans="1:10" x14ac:dyDescent="0.25">
      <c r="A150" s="16" t="s">
        <v>344</v>
      </c>
      <c r="B150" s="19">
        <v>7.1860470000000003</v>
      </c>
      <c r="C150" s="17">
        <v>3.6293980000000001</v>
      </c>
      <c r="D150" s="17">
        <v>0.12989899999999999</v>
      </c>
      <c r="E150" s="18">
        <v>12.320119999999999</v>
      </c>
      <c r="F150" s="20">
        <v>1758.0225350000001</v>
      </c>
      <c r="G150" s="19">
        <v>-5.5251489999999999</v>
      </c>
      <c r="H150" s="19">
        <f>(F150*E150)/(1000*ABS(G150))</f>
        <v>3.9200840726474895</v>
      </c>
      <c r="I150" s="16"/>
      <c r="J150" s="16"/>
    </row>
    <row r="151" spans="1:10" x14ac:dyDescent="0.25">
      <c r="A151" s="21" t="s">
        <v>283</v>
      </c>
      <c r="B151" s="23">
        <v>8.4285709999999998</v>
      </c>
      <c r="C151" s="24">
        <v>4.8765710000000002</v>
      </c>
      <c r="D151" s="24">
        <v>9.8526000000000002E-2</v>
      </c>
      <c r="E151" s="25">
        <v>12.264462999999999</v>
      </c>
      <c r="F151" s="26">
        <v>1590.5632860000001</v>
      </c>
      <c r="G151" s="23">
        <v>-5.3632650000000002</v>
      </c>
      <c r="H151" s="23">
        <v>3.6372255650812364</v>
      </c>
      <c r="I151" s="23" t="s">
        <v>1</v>
      </c>
      <c r="J151" s="21" t="s">
        <v>277</v>
      </c>
    </row>
    <row r="152" spans="1:10" x14ac:dyDescent="0.25">
      <c r="A152" s="16" t="s">
        <v>561</v>
      </c>
      <c r="B152" s="19">
        <v>4.8571429999999998</v>
      </c>
      <c r="C152" s="17">
        <v>7.285374</v>
      </c>
      <c r="D152" s="17">
        <v>0.232517</v>
      </c>
      <c r="E152" s="18">
        <v>12.264462999999999</v>
      </c>
      <c r="F152" s="20">
        <v>2323.4285709999999</v>
      </c>
      <c r="G152" s="19">
        <v>-2.3673470000000001</v>
      </c>
      <c r="H152" s="19">
        <v>12.036935752203782</v>
      </c>
      <c r="I152" s="16" t="s">
        <v>1</v>
      </c>
      <c r="J152" s="16" t="s">
        <v>195</v>
      </c>
    </row>
    <row r="153" spans="1:10" x14ac:dyDescent="0.25">
      <c r="A153" s="21" t="s">
        <v>199</v>
      </c>
      <c r="B153" s="23">
        <v>8.1219509999999993</v>
      </c>
      <c r="C153" s="24">
        <v>3.2123400000000002</v>
      </c>
      <c r="D153" s="24">
        <v>0.10738399999999999</v>
      </c>
      <c r="E153" s="25">
        <v>12.198539999999999</v>
      </c>
      <c r="F153" s="26">
        <v>1848.861537</v>
      </c>
      <c r="G153" s="23">
        <v>-5.0707909999999998</v>
      </c>
      <c r="H153" s="23">
        <v>4.4477107050075579</v>
      </c>
      <c r="I153" s="23" t="s">
        <v>1</v>
      </c>
      <c r="J153" s="21" t="s">
        <v>200</v>
      </c>
    </row>
    <row r="154" spans="1:10" x14ac:dyDescent="0.25">
      <c r="A154" s="21" t="s">
        <v>311</v>
      </c>
      <c r="B154" s="23">
        <v>8.7692309999999996</v>
      </c>
      <c r="C154" s="24">
        <v>3.5118990000000001</v>
      </c>
      <c r="D154" s="24">
        <v>0.115855</v>
      </c>
      <c r="E154" s="25">
        <v>12.005789</v>
      </c>
      <c r="F154" s="26">
        <v>1729.093192</v>
      </c>
      <c r="G154" s="23">
        <v>-2.0709999999999999E-2</v>
      </c>
      <c r="H154" s="23">
        <v>1002.3721885315541</v>
      </c>
      <c r="I154" s="23" t="s">
        <v>1</v>
      </c>
      <c r="J154" s="21" t="s">
        <v>312</v>
      </c>
    </row>
    <row r="155" spans="1:10" x14ac:dyDescent="0.25">
      <c r="A155" s="21" t="s">
        <v>454</v>
      </c>
      <c r="B155" s="23">
        <v>8</v>
      </c>
      <c r="C155" s="24">
        <v>0.97202</v>
      </c>
      <c r="D155" s="24">
        <v>0.15049899999999999</v>
      </c>
      <c r="E155" s="25">
        <v>11.526289</v>
      </c>
      <c r="F155" s="26">
        <v>1798.75</v>
      </c>
      <c r="G155" s="23">
        <v>-5.6749999999999998</v>
      </c>
      <c r="H155" s="23">
        <v>3.6533766235682821</v>
      </c>
      <c r="I155" s="23" t="s">
        <v>455</v>
      </c>
      <c r="J155" s="21" t="s">
        <v>399</v>
      </c>
    </row>
    <row r="156" spans="1:10" x14ac:dyDescent="0.25">
      <c r="A156" s="21" t="s">
        <v>439</v>
      </c>
      <c r="B156" s="23">
        <v>8.25</v>
      </c>
      <c r="C156" s="24">
        <v>1.0289410000000001</v>
      </c>
      <c r="D156" s="24">
        <v>9.6695000000000003E-2</v>
      </c>
      <c r="E156" s="25">
        <v>11.526289</v>
      </c>
      <c r="F156" s="26">
        <v>1871.75</v>
      </c>
      <c r="G156" s="23">
        <v>-3.7749999999999999</v>
      </c>
      <c r="H156" s="23">
        <v>5.715054684966888</v>
      </c>
      <c r="I156" s="23" t="s">
        <v>49</v>
      </c>
      <c r="J156" s="21" t="s">
        <v>85</v>
      </c>
    </row>
    <row r="157" spans="1:10" x14ac:dyDescent="0.25">
      <c r="A157" s="21" t="s">
        <v>475</v>
      </c>
      <c r="B157" s="23">
        <v>8.5</v>
      </c>
      <c r="C157" s="24">
        <v>0.65936899999999998</v>
      </c>
      <c r="D157" s="24">
        <v>0.14289399999999999</v>
      </c>
      <c r="E157" s="25">
        <v>11.526289</v>
      </c>
      <c r="F157" s="26">
        <v>1706.5</v>
      </c>
      <c r="G157" s="23">
        <v>-3.9</v>
      </c>
      <c r="H157" s="23">
        <v>5.043490302179487</v>
      </c>
      <c r="I157" s="23" t="s">
        <v>455</v>
      </c>
      <c r="J157" s="21" t="s">
        <v>399</v>
      </c>
    </row>
    <row r="158" spans="1:10" x14ac:dyDescent="0.25">
      <c r="A158" s="21" t="s">
        <v>464</v>
      </c>
      <c r="B158" s="23">
        <v>9.5</v>
      </c>
      <c r="C158" s="24">
        <v>0.97692800000000002</v>
      </c>
      <c r="D158" s="24">
        <v>3.0821999999999999E-2</v>
      </c>
      <c r="E158" s="25">
        <v>11.526289</v>
      </c>
      <c r="F158" s="26">
        <v>1666.155</v>
      </c>
      <c r="G158" s="23">
        <v>5.125</v>
      </c>
      <c r="H158" s="23">
        <v>3.7472359119600003</v>
      </c>
      <c r="I158" s="23" t="s">
        <v>1</v>
      </c>
      <c r="J158" s="21" t="s">
        <v>465</v>
      </c>
    </row>
    <row r="159" spans="1:10" x14ac:dyDescent="0.25">
      <c r="A159" s="16" t="s">
        <v>563</v>
      </c>
      <c r="B159" s="19">
        <v>4.5</v>
      </c>
      <c r="C159" s="17">
        <v>7.0483979999999997</v>
      </c>
      <c r="D159" s="17">
        <v>0.11715399999999999</v>
      </c>
      <c r="E159" s="18">
        <v>11.526289</v>
      </c>
      <c r="F159" s="20">
        <v>2250.75</v>
      </c>
      <c r="G159" s="19">
        <v>-0.17499999999999999</v>
      </c>
      <c r="H159" s="19">
        <v>148.24454266714287</v>
      </c>
      <c r="I159" s="16" t="s">
        <v>518</v>
      </c>
      <c r="J159" s="16" t="s">
        <v>538</v>
      </c>
    </row>
    <row r="160" spans="1:10" x14ac:dyDescent="0.25">
      <c r="A160" s="16" t="s">
        <v>547</v>
      </c>
      <c r="B160" s="19">
        <v>4.25</v>
      </c>
      <c r="C160" s="17">
        <v>4.8723869999999998</v>
      </c>
      <c r="D160" s="17">
        <v>0.129687</v>
      </c>
      <c r="E160" s="18">
        <v>11.526289</v>
      </c>
      <c r="F160" s="20">
        <v>2331.5</v>
      </c>
      <c r="G160" s="19">
        <v>2.4</v>
      </c>
      <c r="H160" s="19">
        <v>11.197309501458333</v>
      </c>
      <c r="I160" s="16" t="s">
        <v>1</v>
      </c>
      <c r="J160" s="16" t="s">
        <v>548</v>
      </c>
    </row>
    <row r="161" spans="1:10" x14ac:dyDescent="0.25">
      <c r="A161" s="16" t="s">
        <v>562</v>
      </c>
      <c r="B161" s="19">
        <v>4.75</v>
      </c>
      <c r="C161" s="17">
        <v>3.934707</v>
      </c>
      <c r="D161" s="17">
        <v>5.0682999999999999E-2</v>
      </c>
      <c r="E161" s="18">
        <v>11.526289</v>
      </c>
      <c r="F161" s="20">
        <v>2541.5</v>
      </c>
      <c r="G161" s="19">
        <v>-7.4999999999999997E-2</v>
      </c>
      <c r="H161" s="19">
        <v>390.58751324666667</v>
      </c>
      <c r="I161" s="16" t="s">
        <v>1</v>
      </c>
      <c r="J161" s="16" t="s">
        <v>526</v>
      </c>
    </row>
    <row r="162" spans="1:10" x14ac:dyDescent="0.25">
      <c r="A162" s="16" t="s">
        <v>554</v>
      </c>
      <c r="B162" s="19">
        <v>5.5</v>
      </c>
      <c r="C162" s="17">
        <v>2.3104619999999998</v>
      </c>
      <c r="D162" s="17">
        <v>0.36369600000000002</v>
      </c>
      <c r="E162" s="18">
        <v>11.526289</v>
      </c>
      <c r="F162" s="20">
        <v>3155.5</v>
      </c>
      <c r="G162" s="19">
        <v>-6.625</v>
      </c>
      <c r="H162" s="19">
        <v>5.4899931984150943</v>
      </c>
      <c r="I162" s="16" t="s">
        <v>1</v>
      </c>
      <c r="J162" s="16" t="s">
        <v>551</v>
      </c>
    </row>
    <row r="163" spans="1:10" x14ac:dyDescent="0.25">
      <c r="A163" s="16" t="s">
        <v>288</v>
      </c>
      <c r="B163" s="19">
        <v>8.25</v>
      </c>
      <c r="C163" s="17">
        <v>5.806959</v>
      </c>
      <c r="D163" s="17">
        <v>0.124599</v>
      </c>
      <c r="E163" s="18">
        <v>11.526289</v>
      </c>
      <c r="F163" s="20">
        <v>1446.7357500000001</v>
      </c>
      <c r="G163" s="19">
        <v>-9.7249999999999996</v>
      </c>
      <c r="H163" s="19">
        <f>(F163*E163)/(1000*ABS(G163))</f>
        <v>1.7147037903477378</v>
      </c>
      <c r="I163" s="16"/>
      <c r="J163" s="16"/>
    </row>
    <row r="164" spans="1:10" x14ac:dyDescent="0.25">
      <c r="A164" s="21" t="s">
        <v>509</v>
      </c>
      <c r="B164" s="23">
        <v>7.9125680000000003</v>
      </c>
      <c r="C164" s="24">
        <v>0.85034600000000005</v>
      </c>
      <c r="D164" s="24">
        <v>0.145453</v>
      </c>
      <c r="E164" s="25">
        <v>11.410698999999999</v>
      </c>
      <c r="F164" s="26">
        <v>1775.0819670000001</v>
      </c>
      <c r="G164" s="23">
        <v>-4.0687990000000003</v>
      </c>
      <c r="H164" s="23">
        <v>4.9781092714987718</v>
      </c>
      <c r="I164" s="23" t="s">
        <v>510</v>
      </c>
      <c r="J164" s="21" t="s">
        <v>511</v>
      </c>
    </row>
    <row r="165" spans="1:10" x14ac:dyDescent="0.25">
      <c r="A165" s="16" t="s">
        <v>564</v>
      </c>
      <c r="B165" s="19">
        <v>4.5999999999999996</v>
      </c>
      <c r="C165" s="17">
        <v>7.5767319999999998</v>
      </c>
      <c r="D165" s="17">
        <v>0.114826</v>
      </c>
      <c r="E165" s="18">
        <v>11.076349</v>
      </c>
      <c r="F165" s="20">
        <v>2237.1999999999998</v>
      </c>
      <c r="G165" s="19">
        <v>-1.1359999999999999</v>
      </c>
      <c r="H165" s="19">
        <v>21.813387308802817</v>
      </c>
      <c r="I165" s="16" t="s">
        <v>518</v>
      </c>
      <c r="J165" s="16" t="s">
        <v>538</v>
      </c>
    </row>
    <row r="166" spans="1:10" x14ac:dyDescent="0.25">
      <c r="A166" s="21" t="s">
        <v>391</v>
      </c>
      <c r="B166" s="23">
        <v>8.26</v>
      </c>
      <c r="C166" s="24">
        <v>0.69892500000000002</v>
      </c>
      <c r="D166" s="24">
        <v>0.143183</v>
      </c>
      <c r="E166" s="25">
        <v>10.794684</v>
      </c>
      <c r="F166" s="26">
        <v>1715.81</v>
      </c>
      <c r="G166" s="23">
        <v>-3.38096</v>
      </c>
      <c r="H166" s="23">
        <v>5.4782152862027358</v>
      </c>
      <c r="I166" s="23" t="s">
        <v>1</v>
      </c>
      <c r="J166" s="21" t="s">
        <v>392</v>
      </c>
    </row>
    <row r="167" spans="1:10" x14ac:dyDescent="0.25">
      <c r="A167" s="21" t="s">
        <v>293</v>
      </c>
      <c r="B167" s="23">
        <v>8.5384620000000009</v>
      </c>
      <c r="C167" s="24">
        <v>4.3400840000000001</v>
      </c>
      <c r="D167" s="24">
        <v>8.9478000000000002E-2</v>
      </c>
      <c r="E167" s="25">
        <v>10.686517</v>
      </c>
      <c r="F167" s="26">
        <v>1704.7171539999999</v>
      </c>
      <c r="G167" s="23">
        <v>-5.8508880000000003</v>
      </c>
      <c r="H167" s="23">
        <v>3.1136280247395978</v>
      </c>
      <c r="I167" s="23" t="s">
        <v>1</v>
      </c>
      <c r="J167" s="21" t="s">
        <v>294</v>
      </c>
    </row>
    <row r="168" spans="1:10" x14ac:dyDescent="0.25">
      <c r="A168" s="21" t="s">
        <v>596</v>
      </c>
      <c r="B168" s="23">
        <v>8.6153849999999998</v>
      </c>
      <c r="C168" s="24">
        <v>2.7757299999999998</v>
      </c>
      <c r="D168" s="24">
        <v>3.2816999999999999E-2</v>
      </c>
      <c r="E168" s="25">
        <v>10.686517</v>
      </c>
      <c r="F168" s="26">
        <v>1762.6923079999999</v>
      </c>
      <c r="G168" s="23">
        <v>-6.7597630000000004</v>
      </c>
      <c r="H168" s="23">
        <v>2.7866422706256464</v>
      </c>
      <c r="I168" s="23" t="s">
        <v>1</v>
      </c>
      <c r="J168" s="21" t="s">
        <v>294</v>
      </c>
    </row>
    <row r="169" spans="1:10" x14ac:dyDescent="0.25">
      <c r="A169" s="21" t="s">
        <v>386</v>
      </c>
      <c r="B169" s="23">
        <v>7.5</v>
      </c>
      <c r="C169" s="24">
        <v>0.63733300000000004</v>
      </c>
      <c r="D169" s="24">
        <v>0.14035700000000001</v>
      </c>
      <c r="E169" s="25">
        <v>9.9237199999999994</v>
      </c>
      <c r="F169" s="26">
        <v>1726.8</v>
      </c>
      <c r="G169" s="23">
        <v>-0.88400000000000001</v>
      </c>
      <c r="H169" s="23">
        <v>19.384931782805428</v>
      </c>
      <c r="I169" s="23" t="s">
        <v>1</v>
      </c>
      <c r="J169" s="21" t="s">
        <v>387</v>
      </c>
    </row>
    <row r="170" spans="1:10" x14ac:dyDescent="0.25">
      <c r="A170" s="16" t="s">
        <v>360</v>
      </c>
      <c r="B170" s="19">
        <v>7.375</v>
      </c>
      <c r="C170" s="17">
        <v>3.752024</v>
      </c>
      <c r="D170" s="17">
        <v>0.10312300000000001</v>
      </c>
      <c r="E170" s="18">
        <v>9.8275509999999997</v>
      </c>
      <c r="F170" s="20">
        <v>1858.488938</v>
      </c>
      <c r="G170" s="19">
        <v>-5.6015620000000004</v>
      </c>
      <c r="H170" s="19">
        <v>3.2605896036017872</v>
      </c>
      <c r="I170" s="16" t="s">
        <v>1</v>
      </c>
      <c r="J170" s="16" t="s">
        <v>359</v>
      </c>
    </row>
    <row r="171" spans="1:10" x14ac:dyDescent="0.25">
      <c r="A171" s="16" t="s">
        <v>358</v>
      </c>
      <c r="B171" s="19">
        <v>7.4444439999999998</v>
      </c>
      <c r="C171" s="17">
        <v>3.588117</v>
      </c>
      <c r="D171" s="17">
        <v>0.10237599999999999</v>
      </c>
      <c r="E171" s="18">
        <v>9.6005920000000007</v>
      </c>
      <c r="F171" s="20">
        <v>1873.174111</v>
      </c>
      <c r="G171" s="19">
        <v>-5.020912</v>
      </c>
      <c r="H171" s="19">
        <v>3.5817358250201785</v>
      </c>
      <c r="I171" s="16" t="s">
        <v>1</v>
      </c>
      <c r="J171" s="16" t="s">
        <v>359</v>
      </c>
    </row>
    <row r="172" spans="1:10" x14ac:dyDescent="0.25">
      <c r="A172" s="21" t="s">
        <v>600</v>
      </c>
      <c r="B172" s="23">
        <v>8</v>
      </c>
      <c r="C172" s="24">
        <v>0.98464700000000005</v>
      </c>
      <c r="D172" s="24">
        <v>0.104243</v>
      </c>
      <c r="E172" s="25">
        <v>9.1343680000000003</v>
      </c>
      <c r="F172" s="26">
        <v>1906.333333</v>
      </c>
      <c r="G172" s="23">
        <v>-4.355556</v>
      </c>
      <c r="H172" s="23">
        <v>3.9979167284931121</v>
      </c>
      <c r="I172" s="23" t="s">
        <v>398</v>
      </c>
      <c r="J172" s="21" t="s">
        <v>399</v>
      </c>
    </row>
    <row r="173" spans="1:10" x14ac:dyDescent="0.25">
      <c r="A173" s="21" t="s">
        <v>603</v>
      </c>
      <c r="B173" s="23">
        <v>8.3333329999999997</v>
      </c>
      <c r="C173" s="24">
        <v>0.64801299999999995</v>
      </c>
      <c r="D173" s="24">
        <v>0.15434400000000001</v>
      </c>
      <c r="E173" s="25">
        <v>9.1343680000000003</v>
      </c>
      <c r="F173" s="26">
        <v>1686</v>
      </c>
      <c r="G173" s="23">
        <v>-4.266667</v>
      </c>
      <c r="H173" s="23">
        <v>3.6095023230076309</v>
      </c>
      <c r="I173" s="23" t="s">
        <v>455</v>
      </c>
      <c r="J173" s="21" t="s">
        <v>399</v>
      </c>
    </row>
    <row r="174" spans="1:10" x14ac:dyDescent="0.25">
      <c r="A174" s="21" t="s">
        <v>591</v>
      </c>
      <c r="B174" s="23">
        <v>8.3333329999999997</v>
      </c>
      <c r="C174" s="24">
        <v>1.1223920000000001</v>
      </c>
      <c r="D174" s="24">
        <v>0.111455</v>
      </c>
      <c r="E174" s="25">
        <v>9.1343680000000003</v>
      </c>
      <c r="F174" s="26">
        <v>1892</v>
      </c>
      <c r="G174" s="23">
        <v>-5.0666669999999998</v>
      </c>
      <c r="H174" s="23">
        <v>3.410965089278613</v>
      </c>
      <c r="I174" s="23" t="s">
        <v>398</v>
      </c>
      <c r="J174" s="21" t="s">
        <v>399</v>
      </c>
    </row>
    <row r="175" spans="1:10" x14ac:dyDescent="0.25">
      <c r="A175" s="21" t="s">
        <v>599</v>
      </c>
      <c r="B175" s="23">
        <v>8.6666670000000003</v>
      </c>
      <c r="C175" s="24">
        <v>0.37612099999999998</v>
      </c>
      <c r="D175" s="24">
        <v>0.16309499999999999</v>
      </c>
      <c r="E175" s="25">
        <v>9.1343680000000003</v>
      </c>
      <c r="F175" s="26">
        <v>1671.666667</v>
      </c>
      <c r="G175" s="23">
        <v>-6.0444440000000004</v>
      </c>
      <c r="H175" s="23">
        <v>2.5262238362554861</v>
      </c>
      <c r="I175" s="23" t="s">
        <v>455</v>
      </c>
      <c r="J175" s="21" t="s">
        <v>399</v>
      </c>
    </row>
    <row r="176" spans="1:10" x14ac:dyDescent="0.25">
      <c r="A176" s="21" t="s">
        <v>595</v>
      </c>
      <c r="B176" s="23">
        <v>9</v>
      </c>
      <c r="C176" s="24">
        <v>0.75024599999999997</v>
      </c>
      <c r="D176" s="24">
        <v>3.2998E-2</v>
      </c>
      <c r="E176" s="25">
        <v>9.1343680000000003</v>
      </c>
      <c r="F176" s="26">
        <v>1769</v>
      </c>
      <c r="G176" s="23">
        <v>-1.066667</v>
      </c>
      <c r="H176" s="23">
        <v>15.148773696008218</v>
      </c>
      <c r="I176" s="23" t="s">
        <v>7</v>
      </c>
      <c r="J176" s="21" t="s">
        <v>8</v>
      </c>
    </row>
    <row r="177" spans="1:10" x14ac:dyDescent="0.25">
      <c r="A177" s="21"/>
      <c r="B177" s="23"/>
      <c r="C177" s="24"/>
      <c r="D177" s="24"/>
      <c r="E177" s="25"/>
      <c r="F177" s="26"/>
      <c r="G177" s="23"/>
      <c r="H177" s="23"/>
      <c r="I177" s="23"/>
      <c r="J177" s="21"/>
    </row>
    <row r="178" spans="1:10" x14ac:dyDescent="0.25">
      <c r="A178" s="21"/>
      <c r="B178" s="23"/>
      <c r="C178" s="24"/>
      <c r="D178" s="24"/>
      <c r="E178" s="25"/>
      <c r="F178" s="26"/>
      <c r="G178" s="23"/>
      <c r="H178" s="23"/>
      <c r="I178" s="23"/>
      <c r="J178" s="21"/>
    </row>
    <row r="179" spans="1:10" x14ac:dyDescent="0.25">
      <c r="A179" s="21"/>
      <c r="B179" s="23"/>
      <c r="C179" s="24"/>
      <c r="D179" s="24"/>
      <c r="E179" s="25"/>
      <c r="F179" s="26"/>
      <c r="G179" s="23"/>
      <c r="H179" s="23"/>
      <c r="I179" s="23"/>
      <c r="J179" s="21"/>
    </row>
    <row r="180" spans="1:10" x14ac:dyDescent="0.25">
      <c r="A180" s="21"/>
      <c r="B180" s="23"/>
      <c r="C180" s="24"/>
      <c r="D180" s="24"/>
      <c r="E180" s="25"/>
      <c r="F180" s="26"/>
      <c r="G180" s="23"/>
      <c r="H180" s="23"/>
      <c r="I180" s="23"/>
      <c r="J180" s="21"/>
    </row>
    <row r="181" spans="1:10" x14ac:dyDescent="0.25">
      <c r="A181" s="21"/>
      <c r="B181" s="23"/>
      <c r="C181" s="24"/>
      <c r="D181" s="24"/>
      <c r="E181" s="25"/>
      <c r="F181" s="26"/>
      <c r="G181" s="23"/>
      <c r="H181" s="23"/>
      <c r="I181" s="23"/>
      <c r="J181" s="21"/>
    </row>
    <row r="182" spans="1:10" x14ac:dyDescent="0.25">
      <c r="A182" s="21"/>
      <c r="B182" s="23"/>
      <c r="C182" s="24"/>
      <c r="D182" s="24"/>
      <c r="E182" s="25"/>
      <c r="F182" s="26"/>
      <c r="G182" s="23"/>
      <c r="H182" s="23"/>
      <c r="I182" s="23"/>
      <c r="J182" s="21"/>
    </row>
    <row r="183" spans="1:10" x14ac:dyDescent="0.25">
      <c r="A183" s="21"/>
      <c r="B183" s="23"/>
      <c r="C183" s="24"/>
      <c r="D183" s="24"/>
      <c r="E183" s="25"/>
      <c r="F183" s="26"/>
      <c r="G183" s="23"/>
      <c r="H183" s="23"/>
      <c r="I183" s="23"/>
      <c r="J183" s="21"/>
    </row>
    <row r="184" spans="1:10" x14ac:dyDescent="0.25">
      <c r="A184" s="21"/>
      <c r="B184" s="23"/>
      <c r="C184" s="24"/>
      <c r="D184" s="24"/>
      <c r="E184" s="25"/>
      <c r="F184" s="26"/>
      <c r="G184" s="23"/>
      <c r="H184" s="23"/>
      <c r="I184" s="23"/>
      <c r="J184" s="21"/>
    </row>
    <row r="185" spans="1:10" x14ac:dyDescent="0.25">
      <c r="A185" s="21"/>
      <c r="B185" s="23"/>
      <c r="C185" s="24"/>
      <c r="D185" s="24"/>
      <c r="E185" s="25"/>
      <c r="F185" s="26"/>
      <c r="G185" s="23"/>
      <c r="H185" s="23"/>
      <c r="I185" s="23"/>
      <c r="J185" s="21"/>
    </row>
    <row r="186" spans="1:10" x14ac:dyDescent="0.25">
      <c r="A186" s="21"/>
      <c r="B186" s="23"/>
      <c r="C186" s="24"/>
      <c r="D186" s="24"/>
      <c r="E186" s="25"/>
      <c r="F186" s="26"/>
      <c r="G186" s="23"/>
      <c r="H186" s="23"/>
      <c r="I186" s="23"/>
      <c r="J186" s="21"/>
    </row>
    <row r="187" spans="1:10" x14ac:dyDescent="0.25">
      <c r="A187" s="21"/>
      <c r="B187" s="23"/>
      <c r="C187" s="24"/>
      <c r="D187" s="24"/>
      <c r="E187" s="25"/>
      <c r="F187" s="26"/>
      <c r="G187" s="23"/>
      <c r="H187" s="23"/>
      <c r="I187" s="23"/>
      <c r="J187" s="21"/>
    </row>
    <row r="188" spans="1:10" x14ac:dyDescent="0.25">
      <c r="A188" s="21"/>
      <c r="B188" s="23"/>
      <c r="C188" s="24"/>
      <c r="D188" s="24"/>
      <c r="E188" s="25"/>
      <c r="F188" s="26"/>
      <c r="G188" s="23"/>
      <c r="H188" s="23"/>
      <c r="I188" s="23"/>
      <c r="J188" s="21"/>
    </row>
    <row r="189" spans="1:10" x14ac:dyDescent="0.25">
      <c r="A189" s="21"/>
      <c r="B189" s="23"/>
      <c r="C189" s="24"/>
      <c r="D189" s="24"/>
      <c r="E189" s="25"/>
      <c r="F189" s="26"/>
      <c r="G189" s="23"/>
      <c r="H189" s="23"/>
      <c r="I189" s="23"/>
      <c r="J189" s="21"/>
    </row>
    <row r="190" spans="1:10" x14ac:dyDescent="0.25">
      <c r="A190" s="21"/>
      <c r="B190" s="23"/>
      <c r="C190" s="24"/>
      <c r="D190" s="24"/>
      <c r="E190" s="25"/>
      <c r="F190" s="26"/>
      <c r="G190" s="23"/>
      <c r="H190" s="23"/>
      <c r="I190" s="23"/>
      <c r="J190" s="21"/>
    </row>
    <row r="191" spans="1:10" x14ac:dyDescent="0.25">
      <c r="A191" s="21"/>
      <c r="B191" s="23"/>
      <c r="C191" s="24"/>
      <c r="D191" s="24"/>
      <c r="E191" s="25"/>
      <c r="F191" s="26"/>
      <c r="G191" s="23"/>
      <c r="H191" s="23"/>
      <c r="I191" s="23"/>
      <c r="J191" s="21"/>
    </row>
    <row r="192" spans="1:10" x14ac:dyDescent="0.25">
      <c r="A192" s="21"/>
      <c r="B192" s="23"/>
      <c r="C192" s="24"/>
      <c r="D192" s="24"/>
      <c r="E192" s="25"/>
      <c r="F192" s="26"/>
      <c r="G192" s="23"/>
      <c r="H192" s="23"/>
      <c r="I192" s="23"/>
      <c r="J192" s="21"/>
    </row>
    <row r="193" spans="1:10" x14ac:dyDescent="0.25">
      <c r="A193" s="21"/>
      <c r="B193" s="23"/>
      <c r="C193" s="24"/>
      <c r="D193" s="24"/>
      <c r="E193" s="25"/>
      <c r="F193" s="26"/>
      <c r="G193" s="23"/>
      <c r="H193" s="23"/>
      <c r="I193" s="23"/>
      <c r="J193" s="21"/>
    </row>
    <row r="194" spans="1:10" x14ac:dyDescent="0.25">
      <c r="A194" s="21"/>
      <c r="B194" s="23"/>
      <c r="C194" s="24"/>
      <c r="D194" s="24"/>
      <c r="E194" s="25"/>
      <c r="F194" s="26"/>
      <c r="G194" s="23"/>
      <c r="H194" s="23"/>
      <c r="I194" s="23"/>
      <c r="J194" s="21"/>
    </row>
    <row r="195" spans="1:10" x14ac:dyDescent="0.25">
      <c r="A195" s="21"/>
      <c r="B195" s="23"/>
      <c r="C195" s="24"/>
      <c r="D195" s="24"/>
      <c r="E195" s="25"/>
      <c r="F195" s="26"/>
      <c r="G195" s="23"/>
      <c r="H195" s="23"/>
      <c r="I195" s="23"/>
      <c r="J195" s="21"/>
    </row>
    <row r="196" spans="1:10" x14ac:dyDescent="0.25">
      <c r="A196" s="21"/>
      <c r="B196" s="23"/>
      <c r="C196" s="24"/>
      <c r="D196" s="24"/>
      <c r="E196" s="25"/>
      <c r="F196" s="26"/>
      <c r="G196" s="23"/>
      <c r="H196" s="23"/>
      <c r="I196" s="23"/>
      <c r="J196" s="21"/>
    </row>
    <row r="197" spans="1:10" x14ac:dyDescent="0.25">
      <c r="A197" s="21"/>
      <c r="B197" s="23"/>
      <c r="C197" s="24"/>
      <c r="D197" s="24"/>
      <c r="E197" s="25"/>
      <c r="F197" s="26"/>
      <c r="G197" s="23"/>
      <c r="H197" s="23"/>
      <c r="I197" s="23"/>
      <c r="J197" s="21"/>
    </row>
    <row r="198" spans="1:10" x14ac:dyDescent="0.25">
      <c r="A198" s="21"/>
      <c r="B198" s="23"/>
      <c r="C198" s="24"/>
      <c r="D198" s="24"/>
      <c r="E198" s="25"/>
      <c r="F198" s="26"/>
      <c r="G198" s="23"/>
      <c r="H198" s="23"/>
      <c r="I198" s="23"/>
      <c r="J198" s="21"/>
    </row>
    <row r="199" spans="1:10" x14ac:dyDescent="0.25">
      <c r="A199" s="21"/>
      <c r="B199" s="23"/>
      <c r="C199" s="24"/>
      <c r="D199" s="24"/>
      <c r="E199" s="25"/>
      <c r="F199" s="26"/>
      <c r="G199" s="23"/>
      <c r="H199" s="23"/>
      <c r="I199" s="23"/>
      <c r="J199" s="21"/>
    </row>
    <row r="200" spans="1:10" x14ac:dyDescent="0.25">
      <c r="A200" s="21"/>
      <c r="B200" s="23"/>
      <c r="C200" s="24"/>
      <c r="D200" s="24"/>
      <c r="E200" s="25"/>
      <c r="F200" s="26"/>
      <c r="G200" s="23"/>
      <c r="H200" s="23"/>
      <c r="I200" s="23"/>
      <c r="J200" s="21"/>
    </row>
    <row r="201" spans="1:10" x14ac:dyDescent="0.25">
      <c r="A201" s="21"/>
      <c r="B201" s="23"/>
      <c r="C201" s="24"/>
      <c r="D201" s="24"/>
      <c r="E201" s="25"/>
      <c r="F201" s="26"/>
      <c r="G201" s="23"/>
      <c r="H201" s="23"/>
      <c r="I201" s="23"/>
      <c r="J201" s="21"/>
    </row>
    <row r="202" spans="1:10" x14ac:dyDescent="0.25">
      <c r="A202" s="21"/>
      <c r="B202" s="23"/>
      <c r="C202" s="24"/>
      <c r="D202" s="24"/>
      <c r="E202" s="25"/>
      <c r="F202" s="26"/>
      <c r="G202" s="23"/>
      <c r="H202" s="23"/>
      <c r="I202" s="23"/>
      <c r="J202" s="21"/>
    </row>
    <row r="203" spans="1:10" x14ac:dyDescent="0.25">
      <c r="A203" s="21"/>
      <c r="B203" s="23"/>
      <c r="C203" s="24"/>
      <c r="D203" s="24"/>
      <c r="E203" s="25"/>
      <c r="F203" s="26"/>
      <c r="G203" s="23"/>
      <c r="H203" s="23"/>
      <c r="I203" s="23"/>
      <c r="J203" s="21"/>
    </row>
    <row r="204" spans="1:10" x14ac:dyDescent="0.25">
      <c r="A204" s="21"/>
      <c r="B204" s="23"/>
      <c r="C204" s="24"/>
      <c r="D204" s="24"/>
      <c r="E204" s="25"/>
      <c r="F204" s="26"/>
      <c r="G204" s="23"/>
      <c r="H204" s="23"/>
      <c r="I204" s="23"/>
      <c r="J204" s="21"/>
    </row>
    <row r="205" spans="1:10" x14ac:dyDescent="0.25">
      <c r="A205" s="21"/>
      <c r="B205" s="23"/>
      <c r="C205" s="24"/>
      <c r="D205" s="24"/>
      <c r="E205" s="25"/>
      <c r="F205" s="26"/>
      <c r="G205" s="23"/>
      <c r="H205" s="23"/>
      <c r="I205" s="23"/>
      <c r="J205" s="21"/>
    </row>
    <row r="206" spans="1:10" x14ac:dyDescent="0.25">
      <c r="A206" s="21"/>
      <c r="B206" s="23"/>
      <c r="C206" s="24"/>
      <c r="D206" s="24"/>
      <c r="E206" s="25"/>
      <c r="F206" s="26"/>
      <c r="G206" s="23"/>
      <c r="H206" s="23"/>
      <c r="I206" s="23"/>
      <c r="J206" s="21"/>
    </row>
    <row r="207" spans="1:10" x14ac:dyDescent="0.25">
      <c r="A207" s="21"/>
      <c r="B207" s="23"/>
      <c r="C207" s="24"/>
      <c r="D207" s="24"/>
      <c r="E207" s="25"/>
      <c r="F207" s="26"/>
      <c r="G207" s="23"/>
      <c r="H207" s="23"/>
      <c r="I207" s="47"/>
      <c r="J207" s="46"/>
    </row>
    <row r="208" spans="1:10" x14ac:dyDescent="0.25">
      <c r="A208" s="21"/>
      <c r="B208" s="23"/>
      <c r="C208" s="24"/>
      <c r="D208" s="24"/>
      <c r="E208" s="25"/>
      <c r="F208" s="26"/>
      <c r="G208" s="23"/>
      <c r="H208" s="23"/>
      <c r="I208" s="47"/>
      <c r="J208" s="46"/>
    </row>
    <row r="209" spans="1:10" x14ac:dyDescent="0.25">
      <c r="A209" s="21"/>
      <c r="B209" s="23"/>
      <c r="C209" s="24"/>
      <c r="D209" s="24"/>
      <c r="E209" s="25"/>
      <c r="F209" s="26"/>
      <c r="G209" s="23"/>
      <c r="H209" s="23"/>
      <c r="I209" s="47"/>
      <c r="J209" s="46"/>
    </row>
    <row r="210" spans="1:10" x14ac:dyDescent="0.25">
      <c r="A210" s="21"/>
      <c r="B210" s="23"/>
      <c r="C210" s="24"/>
      <c r="D210" s="24"/>
      <c r="E210" s="25"/>
      <c r="F210" s="26"/>
      <c r="G210" s="23"/>
      <c r="H210" s="23"/>
      <c r="I210" s="47"/>
      <c r="J210" s="46"/>
    </row>
    <row r="211" spans="1:10" x14ac:dyDescent="0.25">
      <c r="A211" s="21"/>
      <c r="B211" s="23"/>
      <c r="C211" s="24"/>
      <c r="D211" s="24"/>
      <c r="E211" s="25"/>
      <c r="F211" s="26"/>
      <c r="G211" s="23"/>
      <c r="H211" s="23"/>
      <c r="I211" s="47"/>
      <c r="J211" s="46"/>
    </row>
    <row r="212" spans="1:10" x14ac:dyDescent="0.25">
      <c r="A212" s="21"/>
      <c r="B212" s="23"/>
      <c r="C212" s="24"/>
      <c r="D212" s="24"/>
      <c r="E212" s="25"/>
      <c r="F212" s="26"/>
      <c r="G212" s="23"/>
      <c r="H212" s="23"/>
      <c r="I212" s="47"/>
      <c r="J212" s="46"/>
    </row>
    <row r="213" spans="1:10" x14ac:dyDescent="0.25">
      <c r="A213" s="21"/>
      <c r="B213" s="23"/>
      <c r="C213" s="24"/>
      <c r="D213" s="24"/>
      <c r="E213" s="25"/>
      <c r="F213" s="26"/>
      <c r="G213" s="23"/>
      <c r="H213" s="23"/>
      <c r="I213" s="47"/>
      <c r="J213" s="46"/>
    </row>
    <row r="214" spans="1:10" x14ac:dyDescent="0.25">
      <c r="A214" s="21"/>
      <c r="B214" s="23"/>
      <c r="C214" s="24"/>
      <c r="D214" s="24"/>
      <c r="E214" s="25"/>
      <c r="F214" s="26"/>
      <c r="G214" s="23"/>
      <c r="H214" s="23"/>
      <c r="I214" s="47"/>
      <c r="J214" s="46"/>
    </row>
    <row r="215" spans="1:10" x14ac:dyDescent="0.25">
      <c r="A215" s="21"/>
      <c r="B215" s="23"/>
      <c r="C215" s="24"/>
      <c r="D215" s="24"/>
      <c r="E215" s="25"/>
      <c r="F215" s="26"/>
      <c r="G215" s="23"/>
      <c r="H215" s="23"/>
      <c r="I215" s="47"/>
      <c r="J215" s="46"/>
    </row>
    <row r="216" spans="1:10" x14ac:dyDescent="0.25">
      <c r="A216" s="21"/>
      <c r="B216" s="23"/>
      <c r="C216" s="24"/>
      <c r="D216" s="24"/>
      <c r="E216" s="25"/>
      <c r="F216" s="26"/>
      <c r="G216" s="23"/>
      <c r="H216" s="23"/>
      <c r="I216" s="47"/>
      <c r="J216" s="46"/>
    </row>
    <row r="217" spans="1:10" x14ac:dyDescent="0.25">
      <c r="A217" s="21"/>
      <c r="B217" s="23"/>
      <c r="C217" s="24"/>
      <c r="D217" s="24"/>
      <c r="E217" s="25"/>
      <c r="F217" s="26"/>
      <c r="G217" s="23"/>
      <c r="H217" s="23"/>
      <c r="I217" s="47"/>
      <c r="J217" s="46"/>
    </row>
    <row r="218" spans="1:10" x14ac:dyDescent="0.25">
      <c r="A218" s="21"/>
      <c r="B218" s="23"/>
      <c r="C218" s="24"/>
      <c r="D218" s="24"/>
      <c r="E218" s="25"/>
      <c r="F218" s="26"/>
      <c r="G218" s="23"/>
      <c r="H218" s="23"/>
      <c r="I218" s="47"/>
      <c r="J218" s="46"/>
    </row>
    <row r="219" spans="1:10" x14ac:dyDescent="0.25">
      <c r="A219" s="21"/>
      <c r="B219" s="23"/>
      <c r="C219" s="24"/>
      <c r="D219" s="24"/>
      <c r="E219" s="25"/>
      <c r="F219" s="26"/>
      <c r="G219" s="23"/>
      <c r="H219" s="23"/>
      <c r="I219" s="47"/>
      <c r="J219" s="46"/>
    </row>
    <row r="220" spans="1:10" x14ac:dyDescent="0.25">
      <c r="A220" s="21"/>
      <c r="B220" s="23"/>
      <c r="C220" s="24"/>
      <c r="D220" s="24"/>
      <c r="E220" s="25"/>
      <c r="F220" s="26"/>
      <c r="G220" s="23"/>
      <c r="H220" s="23"/>
      <c r="I220" s="47"/>
      <c r="J220" s="46"/>
    </row>
    <row r="221" spans="1:10" x14ac:dyDescent="0.25">
      <c r="A221" s="21"/>
      <c r="B221" s="23"/>
      <c r="C221" s="24"/>
      <c r="D221" s="24"/>
      <c r="E221" s="25"/>
      <c r="F221" s="26"/>
      <c r="G221" s="23"/>
      <c r="H221" s="23"/>
      <c r="I221" s="47"/>
      <c r="J221" s="46"/>
    </row>
    <row r="222" spans="1:10" x14ac:dyDescent="0.25">
      <c r="A222" s="21"/>
      <c r="B222" s="23"/>
      <c r="C222" s="24"/>
      <c r="D222" s="24"/>
      <c r="E222" s="25"/>
      <c r="F222" s="26"/>
      <c r="G222" s="23"/>
      <c r="H222" s="23"/>
      <c r="I222" s="47"/>
      <c r="J222" s="46"/>
    </row>
    <row r="223" spans="1:10" x14ac:dyDescent="0.25">
      <c r="A223" s="21"/>
      <c r="B223" s="23"/>
      <c r="C223" s="24"/>
      <c r="D223" s="24"/>
      <c r="E223" s="25"/>
      <c r="F223" s="26"/>
      <c r="G223" s="23"/>
      <c r="H223" s="23"/>
      <c r="I223" s="47"/>
      <c r="J223" s="46"/>
    </row>
    <row r="224" spans="1:10" x14ac:dyDescent="0.25">
      <c r="A224" s="21"/>
      <c r="B224" s="23"/>
      <c r="C224" s="24"/>
      <c r="D224" s="24"/>
      <c r="E224" s="25"/>
      <c r="F224" s="26"/>
      <c r="G224" s="23"/>
      <c r="H224" s="23"/>
      <c r="I224" s="47"/>
      <c r="J224" s="46"/>
    </row>
    <row r="225" spans="1:10" x14ac:dyDescent="0.25">
      <c r="A225" s="21"/>
      <c r="B225" s="23"/>
      <c r="C225" s="24"/>
      <c r="D225" s="24"/>
      <c r="E225" s="25"/>
      <c r="F225" s="26"/>
      <c r="G225" s="23"/>
      <c r="H225" s="23"/>
      <c r="I225" s="47"/>
      <c r="J225" s="46"/>
    </row>
    <row r="226" spans="1:10" x14ac:dyDescent="0.25">
      <c r="A226" s="21"/>
      <c r="B226" s="23"/>
      <c r="C226" s="24"/>
      <c r="D226" s="24"/>
      <c r="E226" s="25"/>
      <c r="F226" s="26"/>
      <c r="G226" s="23"/>
      <c r="H226" s="23"/>
      <c r="I226" s="47"/>
      <c r="J226" s="46"/>
    </row>
    <row r="227" spans="1:10" x14ac:dyDescent="0.25">
      <c r="A227" s="21"/>
      <c r="B227" s="23"/>
      <c r="C227" s="24"/>
      <c r="D227" s="24"/>
      <c r="E227" s="25"/>
      <c r="F227" s="26"/>
      <c r="G227" s="23"/>
      <c r="H227" s="23"/>
      <c r="I227" s="47"/>
      <c r="J227" s="46"/>
    </row>
    <row r="228" spans="1:10" x14ac:dyDescent="0.25">
      <c r="A228" s="21"/>
      <c r="B228" s="23"/>
      <c r="C228" s="24"/>
      <c r="D228" s="24"/>
      <c r="E228" s="25"/>
      <c r="F228" s="26"/>
      <c r="G228" s="23"/>
      <c r="H228" s="23"/>
      <c r="I228" s="47"/>
      <c r="J228" s="46"/>
    </row>
    <row r="229" spans="1:10" x14ac:dyDescent="0.25">
      <c r="A229" s="21"/>
      <c r="B229" s="23"/>
      <c r="C229" s="24"/>
      <c r="D229" s="24"/>
      <c r="E229" s="25"/>
      <c r="F229" s="26"/>
      <c r="G229" s="23"/>
      <c r="H229" s="23"/>
      <c r="I229" s="47"/>
      <c r="J229" s="46"/>
    </row>
    <row r="230" spans="1:10" x14ac:dyDescent="0.25">
      <c r="A230" s="21"/>
      <c r="B230" s="23"/>
      <c r="C230" s="24"/>
      <c r="D230" s="24"/>
      <c r="E230" s="25"/>
      <c r="F230" s="26"/>
      <c r="G230" s="23"/>
      <c r="H230" s="23"/>
      <c r="I230" s="47"/>
      <c r="J230" s="46"/>
    </row>
    <row r="231" spans="1:10" x14ac:dyDescent="0.25">
      <c r="A231" s="21"/>
      <c r="B231" s="23"/>
      <c r="C231" s="24"/>
      <c r="D231" s="24"/>
      <c r="E231" s="25"/>
      <c r="F231" s="26"/>
      <c r="G231" s="23"/>
      <c r="H231" s="23"/>
      <c r="I231" s="47"/>
      <c r="J231" s="46"/>
    </row>
    <row r="232" spans="1:10" x14ac:dyDescent="0.25">
      <c r="A232" s="21"/>
      <c r="B232" s="23"/>
      <c r="C232" s="24"/>
      <c r="D232" s="24"/>
      <c r="E232" s="25"/>
      <c r="F232" s="26"/>
      <c r="G232" s="23"/>
      <c r="H232" s="23"/>
      <c r="I232" s="47"/>
      <c r="J232" s="46"/>
    </row>
    <row r="233" spans="1:10" x14ac:dyDescent="0.25">
      <c r="A233" s="21"/>
      <c r="B233" s="23"/>
      <c r="C233" s="24"/>
      <c r="D233" s="24"/>
      <c r="E233" s="25"/>
      <c r="F233" s="26"/>
      <c r="G233" s="23"/>
      <c r="H233" s="23"/>
      <c r="I233" s="47"/>
      <c r="J233" s="46"/>
    </row>
    <row r="234" spans="1:10" x14ac:dyDescent="0.25">
      <c r="A234" s="21"/>
      <c r="B234" s="23"/>
      <c r="C234" s="24"/>
      <c r="D234" s="24"/>
      <c r="E234" s="25"/>
      <c r="F234" s="26"/>
      <c r="G234" s="23"/>
      <c r="H234" s="23"/>
      <c r="I234" s="47"/>
      <c r="J234" s="46"/>
    </row>
    <row r="235" spans="1:10" x14ac:dyDescent="0.25">
      <c r="A235" s="21"/>
      <c r="B235" s="23"/>
      <c r="C235" s="24"/>
      <c r="D235" s="24"/>
      <c r="E235" s="25"/>
      <c r="F235" s="26"/>
      <c r="G235" s="23"/>
      <c r="H235" s="23"/>
      <c r="I235" s="47"/>
      <c r="J235" s="46"/>
    </row>
    <row r="236" spans="1:10" x14ac:dyDescent="0.25">
      <c r="A236" s="21"/>
      <c r="B236" s="23"/>
      <c r="C236" s="24"/>
      <c r="D236" s="24"/>
      <c r="E236" s="25"/>
      <c r="F236" s="26"/>
      <c r="G236" s="23"/>
      <c r="H236" s="23"/>
      <c r="I236" s="47"/>
      <c r="J236" s="46"/>
    </row>
    <row r="237" spans="1:10" x14ac:dyDescent="0.25">
      <c r="A237" s="21"/>
      <c r="B237" s="23"/>
      <c r="C237" s="24"/>
      <c r="D237" s="24"/>
      <c r="E237" s="25"/>
      <c r="F237" s="26"/>
      <c r="G237" s="23"/>
      <c r="H237" s="23"/>
      <c r="I237" s="47"/>
      <c r="J237" s="46"/>
    </row>
    <row r="238" spans="1:10" x14ac:dyDescent="0.25">
      <c r="A238" s="21"/>
      <c r="B238" s="23"/>
      <c r="C238" s="24"/>
      <c r="D238" s="24"/>
      <c r="E238" s="25"/>
      <c r="F238" s="26"/>
      <c r="G238" s="23"/>
      <c r="H238" s="23"/>
      <c r="I238" s="47"/>
      <c r="J238" s="46"/>
    </row>
    <row r="239" spans="1:10" x14ac:dyDescent="0.25">
      <c r="A239" s="21"/>
      <c r="B239" s="23"/>
      <c r="C239" s="24"/>
      <c r="D239" s="24"/>
      <c r="E239" s="25"/>
      <c r="F239" s="26"/>
      <c r="G239" s="23"/>
      <c r="H239" s="23"/>
      <c r="I239" s="47"/>
      <c r="J239" s="46"/>
    </row>
    <row r="240" spans="1:10" x14ac:dyDescent="0.25">
      <c r="A240" s="21"/>
      <c r="B240" s="23"/>
      <c r="C240" s="24"/>
      <c r="D240" s="24"/>
      <c r="E240" s="25"/>
      <c r="F240" s="26"/>
      <c r="G240" s="23"/>
      <c r="H240" s="23"/>
      <c r="I240" s="47"/>
      <c r="J240" s="46"/>
    </row>
    <row r="241" spans="1:10" x14ac:dyDescent="0.25">
      <c r="A241" s="21"/>
      <c r="B241" s="23"/>
      <c r="C241" s="24"/>
      <c r="D241" s="24"/>
      <c r="E241" s="25"/>
      <c r="F241" s="26"/>
      <c r="G241" s="23"/>
      <c r="H241" s="23"/>
      <c r="I241" s="47"/>
      <c r="J241" s="46"/>
    </row>
    <row r="242" spans="1:10" x14ac:dyDescent="0.25">
      <c r="A242" s="21"/>
      <c r="B242" s="23"/>
      <c r="C242" s="24"/>
      <c r="D242" s="24"/>
      <c r="E242" s="25"/>
      <c r="F242" s="26"/>
      <c r="G242" s="23"/>
      <c r="H242" s="23"/>
      <c r="I242" s="47"/>
      <c r="J242" s="46"/>
    </row>
    <row r="243" spans="1:10" x14ac:dyDescent="0.25">
      <c r="A243" s="21"/>
      <c r="B243" s="23"/>
      <c r="C243" s="24"/>
      <c r="D243" s="24"/>
      <c r="E243" s="25"/>
      <c r="F243" s="26"/>
      <c r="G243" s="23"/>
      <c r="H243" s="23"/>
      <c r="I243" s="47"/>
      <c r="J243" s="46"/>
    </row>
    <row r="244" spans="1:10" x14ac:dyDescent="0.25">
      <c r="A244" s="21"/>
      <c r="B244" s="23"/>
      <c r="C244" s="24"/>
      <c r="D244" s="24"/>
      <c r="E244" s="25"/>
      <c r="F244" s="26"/>
      <c r="G244" s="23"/>
      <c r="H244" s="23"/>
      <c r="I244" s="47"/>
      <c r="J244" s="46"/>
    </row>
    <row r="245" spans="1:10" x14ac:dyDescent="0.25">
      <c r="A245" s="21"/>
      <c r="B245" s="23"/>
      <c r="C245" s="24"/>
      <c r="D245" s="24"/>
      <c r="E245" s="25"/>
      <c r="F245" s="26"/>
      <c r="G245" s="23"/>
      <c r="H245" s="23"/>
      <c r="I245" s="47"/>
      <c r="J245" s="46"/>
    </row>
    <row r="246" spans="1:10" x14ac:dyDescent="0.25">
      <c r="A246" s="21"/>
      <c r="B246" s="23"/>
      <c r="C246" s="24"/>
      <c r="D246" s="24"/>
      <c r="E246" s="25"/>
      <c r="F246" s="26"/>
      <c r="G246" s="23"/>
      <c r="H246" s="23"/>
      <c r="I246" s="47"/>
      <c r="J246" s="46"/>
    </row>
    <row r="247" spans="1:10" x14ac:dyDescent="0.25">
      <c r="A247" s="40"/>
      <c r="B247" s="40"/>
      <c r="C247" s="40"/>
      <c r="D247" s="40"/>
      <c r="E247" s="40"/>
      <c r="F247" s="40"/>
      <c r="G247" s="40"/>
      <c r="H247" s="40"/>
      <c r="I247" s="27"/>
      <c r="J247" s="27"/>
    </row>
    <row r="248" spans="1:10" x14ac:dyDescent="0.25">
      <c r="A248" s="16"/>
      <c r="B248" s="19"/>
      <c r="C248" s="17"/>
      <c r="D248" s="17"/>
      <c r="E248" s="18"/>
      <c r="F248" s="20"/>
      <c r="G248" s="19"/>
      <c r="H248" s="19"/>
      <c r="I248" s="28"/>
      <c r="J248" s="28"/>
    </row>
    <row r="249" spans="1:10" x14ac:dyDescent="0.25">
      <c r="A249" s="16"/>
      <c r="B249" s="19"/>
      <c r="C249" s="17"/>
      <c r="D249" s="17"/>
      <c r="E249" s="18"/>
      <c r="F249" s="20"/>
      <c r="G249" s="19"/>
      <c r="H249" s="19"/>
      <c r="I249" s="28"/>
      <c r="J249" s="28"/>
    </row>
    <row r="250" spans="1:10" x14ac:dyDescent="0.25">
      <c r="A250" s="16"/>
      <c r="B250" s="19"/>
      <c r="C250" s="17"/>
      <c r="D250" s="17"/>
      <c r="E250" s="18"/>
      <c r="F250" s="20"/>
      <c r="G250" s="19"/>
      <c r="H250" s="19"/>
      <c r="I250" s="28"/>
      <c r="J250" s="28"/>
    </row>
    <row r="251" spans="1:10" x14ac:dyDescent="0.25">
      <c r="A251" s="16"/>
      <c r="B251" s="19"/>
      <c r="C251" s="17"/>
      <c r="D251" s="17"/>
      <c r="E251" s="18"/>
      <c r="F251" s="20"/>
      <c r="G251" s="19"/>
      <c r="H251" s="19"/>
      <c r="I251" s="28"/>
      <c r="J251" s="28"/>
    </row>
    <row r="252" spans="1:10" x14ac:dyDescent="0.25">
      <c r="A252" s="16"/>
      <c r="B252" s="19"/>
      <c r="C252" s="17"/>
      <c r="D252" s="17"/>
      <c r="E252" s="18"/>
      <c r="F252" s="20"/>
      <c r="G252" s="19"/>
      <c r="H252" s="19"/>
      <c r="I252" s="28"/>
      <c r="J252" s="28"/>
    </row>
    <row r="253" spans="1:10" x14ac:dyDescent="0.25">
      <c r="A253" s="16"/>
      <c r="B253" s="19"/>
      <c r="C253" s="17"/>
      <c r="D253" s="17"/>
      <c r="E253" s="18"/>
      <c r="F253" s="20"/>
      <c r="G253" s="19"/>
      <c r="H253" s="19"/>
      <c r="I253" s="28"/>
      <c r="J253" s="28"/>
    </row>
    <row r="254" spans="1:10" x14ac:dyDescent="0.25">
      <c r="A254" s="16"/>
      <c r="B254" s="19"/>
      <c r="C254" s="17"/>
      <c r="D254" s="17"/>
      <c r="E254" s="18"/>
      <c r="F254" s="20"/>
      <c r="G254" s="19"/>
      <c r="H254" s="19"/>
      <c r="I254" s="28"/>
      <c r="J254" s="28"/>
    </row>
    <row r="255" spans="1:10" x14ac:dyDescent="0.25">
      <c r="A255" s="16"/>
      <c r="B255" s="19"/>
      <c r="C255" s="17"/>
      <c r="D255" s="17"/>
      <c r="E255" s="18"/>
      <c r="F255" s="20"/>
      <c r="G255" s="19"/>
      <c r="H255" s="19"/>
      <c r="I255" s="28"/>
      <c r="J255" s="28"/>
    </row>
    <row r="256" spans="1:10" x14ac:dyDescent="0.25">
      <c r="A256" s="16"/>
      <c r="B256" s="19"/>
      <c r="C256" s="17"/>
      <c r="D256" s="17"/>
      <c r="E256" s="18"/>
      <c r="F256" s="20"/>
      <c r="G256" s="19"/>
      <c r="H256" s="19"/>
      <c r="I256" s="28"/>
      <c r="J256" s="28"/>
    </row>
    <row r="257" spans="1:10" x14ac:dyDescent="0.25">
      <c r="A257" s="16"/>
      <c r="B257" s="19"/>
      <c r="C257" s="17"/>
      <c r="D257" s="17"/>
      <c r="E257" s="18"/>
      <c r="F257" s="20"/>
      <c r="G257" s="19"/>
      <c r="H257" s="19"/>
      <c r="I257" s="28"/>
      <c r="J257" s="28"/>
    </row>
    <row r="258" spans="1:10" x14ac:dyDescent="0.25">
      <c r="A258" s="16"/>
      <c r="B258" s="19"/>
      <c r="C258" s="17"/>
      <c r="D258" s="17"/>
      <c r="E258" s="18"/>
      <c r="F258" s="20"/>
      <c r="G258" s="19"/>
      <c r="H258" s="19"/>
      <c r="I258" s="28"/>
      <c r="J258" s="28"/>
    </row>
    <row r="259" spans="1:10" x14ac:dyDescent="0.25">
      <c r="A259" s="16"/>
      <c r="B259" s="19"/>
      <c r="C259" s="17"/>
      <c r="D259" s="17"/>
      <c r="E259" s="18"/>
      <c r="F259" s="20"/>
      <c r="G259" s="19"/>
      <c r="H259" s="19"/>
      <c r="I259" s="28"/>
      <c r="J259" s="28"/>
    </row>
    <row r="260" spans="1:10" x14ac:dyDescent="0.25">
      <c r="A260" s="16"/>
      <c r="B260" s="19"/>
      <c r="C260" s="17"/>
      <c r="D260" s="17"/>
      <c r="E260" s="18"/>
      <c r="F260" s="20"/>
      <c r="G260" s="19"/>
      <c r="H260" s="19"/>
      <c r="I260" s="28"/>
      <c r="J260" s="28"/>
    </row>
    <row r="261" spans="1:10" x14ac:dyDescent="0.25">
      <c r="A261" s="41"/>
      <c r="B261" s="42"/>
      <c r="C261" s="43"/>
      <c r="D261" s="43"/>
      <c r="E261" s="44"/>
      <c r="F261" s="45"/>
      <c r="G261" s="42"/>
      <c r="H261" s="42"/>
      <c r="I261" s="51"/>
      <c r="J261" s="51"/>
    </row>
    <row r="264" spans="1:10" x14ac:dyDescent="0.25">
      <c r="F264" s="20" t="s">
        <v>736</v>
      </c>
      <c r="G264" s="19">
        <f>AVERAGE(G2:G261)</f>
        <v>-6.4289335371428606</v>
      </c>
    </row>
    <row r="265" spans="1:10" x14ac:dyDescent="0.25">
      <c r="F265" s="20" t="s">
        <v>735</v>
      </c>
      <c r="G265" s="19">
        <f>_xlfn.STDEV.S(G2:G261)</f>
        <v>5.4706564085957883</v>
      </c>
    </row>
    <row r="266" spans="1:10" x14ac:dyDescent="0.25">
      <c r="F266" s="20" t="s">
        <v>737</v>
      </c>
      <c r="G266" s="19">
        <f>G264+G265</f>
        <v>-0.95827712854707237</v>
      </c>
    </row>
    <row r="267" spans="1:10" x14ac:dyDescent="0.25">
      <c r="F267" s="20" t="s">
        <v>738</v>
      </c>
      <c r="G267" s="19">
        <f>G264-G265</f>
        <v>-11.899589945738649</v>
      </c>
    </row>
  </sheetData>
  <sortState ref="A2:J267">
    <sortCondition descending="1" ref="E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surowe</vt:lpstr>
      <vt:lpstr>pokolorowane</vt:lpstr>
      <vt:lpstr>pokolorowane (2)</vt:lpstr>
      <vt:lpstr>fcc</vt:lpstr>
      <vt:lpstr>bcc</vt:lpstr>
      <vt:lpstr>bcc+fcc</vt:lpstr>
      <vt:lpstr>fcc i bcc</vt:lpstr>
      <vt:lpstr>wszystko bez dubli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2019-01-06T12:36:41Z</dcterms:modified>
</cp:coreProperties>
</file>