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8180" windowHeight="717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Arkusz1!$A$1:$A$156</definedName>
    <definedName name="pesel" localSheetId="0">Arkusz1!$A$2:$A$151</definedName>
  </definedNames>
  <calcPr calcId="125725"/>
</workbook>
</file>

<file path=xl/calcChain.xml><?xml version="1.0" encoding="utf-8"?>
<calcChain xmlns="http://schemas.openxmlformats.org/spreadsheetml/2006/main">
  <c r="U152" i="1"/>
  <c r="U153"/>
  <c r="U154"/>
  <c r="U155"/>
  <c r="U156"/>
  <c r="V152"/>
  <c r="V153"/>
  <c r="V154"/>
  <c r="V155"/>
  <c r="V156"/>
  <c r="T3"/>
  <c r="V3" s="1"/>
  <c r="T4"/>
  <c r="V4" s="1"/>
  <c r="T5"/>
  <c r="V5" s="1"/>
  <c r="T6"/>
  <c r="V6" s="1"/>
  <c r="T7"/>
  <c r="V7" s="1"/>
  <c r="T8"/>
  <c r="V8" s="1"/>
  <c r="T9"/>
  <c r="V9" s="1"/>
  <c r="T10"/>
  <c r="V10" s="1"/>
  <c r="T11"/>
  <c r="V11" s="1"/>
  <c r="T12"/>
  <c r="V12" s="1"/>
  <c r="T13"/>
  <c r="V13" s="1"/>
  <c r="T14"/>
  <c r="V14" s="1"/>
  <c r="T15"/>
  <c r="V15" s="1"/>
  <c r="T16"/>
  <c r="V16" s="1"/>
  <c r="T17"/>
  <c r="V17" s="1"/>
  <c r="T18"/>
  <c r="V18" s="1"/>
  <c r="T19"/>
  <c r="V19" s="1"/>
  <c r="T20"/>
  <c r="V20" s="1"/>
  <c r="T21"/>
  <c r="V21" s="1"/>
  <c r="T22"/>
  <c r="V22" s="1"/>
  <c r="T23"/>
  <c r="V23" s="1"/>
  <c r="T24"/>
  <c r="V24" s="1"/>
  <c r="T25"/>
  <c r="V25" s="1"/>
  <c r="T26"/>
  <c r="V26" s="1"/>
  <c r="T27"/>
  <c r="V27" s="1"/>
  <c r="T28"/>
  <c r="V28" s="1"/>
  <c r="T29"/>
  <c r="V29" s="1"/>
  <c r="T30"/>
  <c r="V30" s="1"/>
  <c r="T31"/>
  <c r="V31" s="1"/>
  <c r="T32"/>
  <c r="V32" s="1"/>
  <c r="T33"/>
  <c r="V33" s="1"/>
  <c r="T34"/>
  <c r="V34" s="1"/>
  <c r="T35"/>
  <c r="V35" s="1"/>
  <c r="T36"/>
  <c r="V36" s="1"/>
  <c r="T37"/>
  <c r="V37" s="1"/>
  <c r="T38"/>
  <c r="V38" s="1"/>
  <c r="T39"/>
  <c r="V39" s="1"/>
  <c r="T40"/>
  <c r="V40" s="1"/>
  <c r="T41"/>
  <c r="V41" s="1"/>
  <c r="T42"/>
  <c r="V42" s="1"/>
  <c r="T43"/>
  <c r="V43" s="1"/>
  <c r="T44"/>
  <c r="V44" s="1"/>
  <c r="T45"/>
  <c r="V45" s="1"/>
  <c r="T46"/>
  <c r="V46" s="1"/>
  <c r="T47"/>
  <c r="V47" s="1"/>
  <c r="T48"/>
  <c r="V48" s="1"/>
  <c r="T49"/>
  <c r="V49" s="1"/>
  <c r="T50"/>
  <c r="V50" s="1"/>
  <c r="T51"/>
  <c r="V51" s="1"/>
  <c r="T52"/>
  <c r="V52" s="1"/>
  <c r="T53"/>
  <c r="V53" s="1"/>
  <c r="T54"/>
  <c r="V54" s="1"/>
  <c r="T55"/>
  <c r="V55" s="1"/>
  <c r="T56"/>
  <c r="V56" s="1"/>
  <c r="T57"/>
  <c r="V57" s="1"/>
  <c r="T58"/>
  <c r="V58" s="1"/>
  <c r="T59"/>
  <c r="V59" s="1"/>
  <c r="T60"/>
  <c r="V60" s="1"/>
  <c r="T61"/>
  <c r="V61" s="1"/>
  <c r="T62"/>
  <c r="V62" s="1"/>
  <c r="T63"/>
  <c r="V63" s="1"/>
  <c r="T64"/>
  <c r="V64" s="1"/>
  <c r="T65"/>
  <c r="V65" s="1"/>
  <c r="T66"/>
  <c r="V66" s="1"/>
  <c r="T67"/>
  <c r="V67" s="1"/>
  <c r="T68"/>
  <c r="V68" s="1"/>
  <c r="T69"/>
  <c r="V69" s="1"/>
  <c r="T70"/>
  <c r="V70" s="1"/>
  <c r="T71"/>
  <c r="V71" s="1"/>
  <c r="T72"/>
  <c r="V72" s="1"/>
  <c r="T73"/>
  <c r="V73" s="1"/>
  <c r="T74"/>
  <c r="V74" s="1"/>
  <c r="T75"/>
  <c r="V75" s="1"/>
  <c r="T76"/>
  <c r="V76" s="1"/>
  <c r="T77"/>
  <c r="V77" s="1"/>
  <c r="T78"/>
  <c r="V78" s="1"/>
  <c r="T79"/>
  <c r="V79" s="1"/>
  <c r="T80"/>
  <c r="V80" s="1"/>
  <c r="T81"/>
  <c r="V81" s="1"/>
  <c r="T82"/>
  <c r="V82" s="1"/>
  <c r="T83"/>
  <c r="V83" s="1"/>
  <c r="T84"/>
  <c r="V84" s="1"/>
  <c r="T85"/>
  <c r="V85" s="1"/>
  <c r="T86"/>
  <c r="V86" s="1"/>
  <c r="T87"/>
  <c r="V87" s="1"/>
  <c r="T88"/>
  <c r="V88" s="1"/>
  <c r="T89"/>
  <c r="V89" s="1"/>
  <c r="T90"/>
  <c r="V90" s="1"/>
  <c r="T91"/>
  <c r="V91" s="1"/>
  <c r="T92"/>
  <c r="V92" s="1"/>
  <c r="T93"/>
  <c r="V93" s="1"/>
  <c r="T94"/>
  <c r="V94" s="1"/>
  <c r="T95"/>
  <c r="V95" s="1"/>
  <c r="T96"/>
  <c r="V96" s="1"/>
  <c r="T97"/>
  <c r="V97" s="1"/>
  <c r="T98"/>
  <c r="V98" s="1"/>
  <c r="T99"/>
  <c r="V99" s="1"/>
  <c r="T100"/>
  <c r="V100" s="1"/>
  <c r="T101"/>
  <c r="V101" s="1"/>
  <c r="T102"/>
  <c r="V102" s="1"/>
  <c r="T103"/>
  <c r="V103" s="1"/>
  <c r="T104"/>
  <c r="V104" s="1"/>
  <c r="T105"/>
  <c r="V105" s="1"/>
  <c r="T106"/>
  <c r="V106" s="1"/>
  <c r="T107"/>
  <c r="V107" s="1"/>
  <c r="T108"/>
  <c r="V108" s="1"/>
  <c r="T109"/>
  <c r="V109" s="1"/>
  <c r="T110"/>
  <c r="V110" s="1"/>
  <c r="T111"/>
  <c r="V111" s="1"/>
  <c r="T112"/>
  <c r="V112" s="1"/>
  <c r="T113"/>
  <c r="V113" s="1"/>
  <c r="T114"/>
  <c r="V114" s="1"/>
  <c r="T115"/>
  <c r="V115" s="1"/>
  <c r="T116"/>
  <c r="V116" s="1"/>
  <c r="T117"/>
  <c r="V117" s="1"/>
  <c r="T118"/>
  <c r="V118" s="1"/>
  <c r="T119"/>
  <c r="V119" s="1"/>
  <c r="T120"/>
  <c r="V120" s="1"/>
  <c r="T121"/>
  <c r="V121" s="1"/>
  <c r="T122"/>
  <c r="V122" s="1"/>
  <c r="T123"/>
  <c r="V123" s="1"/>
  <c r="T124"/>
  <c r="V124" s="1"/>
  <c r="T125"/>
  <c r="V125" s="1"/>
  <c r="T126"/>
  <c r="V126" s="1"/>
  <c r="T127"/>
  <c r="V127" s="1"/>
  <c r="T128"/>
  <c r="V128" s="1"/>
  <c r="T129"/>
  <c r="V129" s="1"/>
  <c r="T130"/>
  <c r="V130" s="1"/>
  <c r="T131"/>
  <c r="V131" s="1"/>
  <c r="T132"/>
  <c r="V132" s="1"/>
  <c r="T133"/>
  <c r="V133" s="1"/>
  <c r="T134"/>
  <c r="V134" s="1"/>
  <c r="T135"/>
  <c r="V135" s="1"/>
  <c r="T136"/>
  <c r="V136" s="1"/>
  <c r="T137"/>
  <c r="V137" s="1"/>
  <c r="T138"/>
  <c r="V138" s="1"/>
  <c r="T139"/>
  <c r="V139" s="1"/>
  <c r="T140"/>
  <c r="V140" s="1"/>
  <c r="T141"/>
  <c r="V141" s="1"/>
  <c r="T142"/>
  <c r="V142" s="1"/>
  <c r="T143"/>
  <c r="V143" s="1"/>
  <c r="T144"/>
  <c r="V144" s="1"/>
  <c r="T145"/>
  <c r="V145" s="1"/>
  <c r="T146"/>
  <c r="V146" s="1"/>
  <c r="T147"/>
  <c r="V147" s="1"/>
  <c r="T148"/>
  <c r="V148" s="1"/>
  <c r="T149"/>
  <c r="V149" s="1"/>
  <c r="T150"/>
  <c r="V150" s="1"/>
  <c r="T151"/>
  <c r="V151" s="1"/>
  <c r="T152"/>
  <c r="T153"/>
  <c r="T154"/>
  <c r="T155"/>
  <c r="T156"/>
  <c r="T2"/>
  <c r="V2" s="1"/>
  <c r="C9"/>
  <c r="H152"/>
  <c r="H153"/>
  <c r="H154"/>
  <c r="H155"/>
  <c r="H156"/>
  <c r="S152"/>
  <c r="S153"/>
  <c r="S154"/>
  <c r="S155"/>
  <c r="I3"/>
  <c r="J3"/>
  <c r="K3"/>
  <c r="L3"/>
  <c r="M3"/>
  <c r="N3"/>
  <c r="O3"/>
  <c r="P3"/>
  <c r="Q3"/>
  <c r="R3"/>
  <c r="I4"/>
  <c r="J4"/>
  <c r="K4"/>
  <c r="L4"/>
  <c r="M4"/>
  <c r="N4"/>
  <c r="O4"/>
  <c r="P4"/>
  <c r="Q4"/>
  <c r="R4"/>
  <c r="I5"/>
  <c r="J5"/>
  <c r="K5"/>
  <c r="L5"/>
  <c r="M5"/>
  <c r="N5"/>
  <c r="O5"/>
  <c r="P5"/>
  <c r="Q5"/>
  <c r="R5"/>
  <c r="I6"/>
  <c r="J6"/>
  <c r="K6"/>
  <c r="L6"/>
  <c r="M6"/>
  <c r="N6"/>
  <c r="O6"/>
  <c r="P6"/>
  <c r="Q6"/>
  <c r="R6"/>
  <c r="I7"/>
  <c r="J7"/>
  <c r="K7"/>
  <c r="L7"/>
  <c r="M7"/>
  <c r="N7"/>
  <c r="O7"/>
  <c r="P7"/>
  <c r="Q7"/>
  <c r="R7"/>
  <c r="I8"/>
  <c r="J8"/>
  <c r="K8"/>
  <c r="L8"/>
  <c r="M8"/>
  <c r="N8"/>
  <c r="O8"/>
  <c r="P8"/>
  <c r="Q8"/>
  <c r="R8"/>
  <c r="I9"/>
  <c r="J9"/>
  <c r="K9"/>
  <c r="L9"/>
  <c r="M9"/>
  <c r="N9"/>
  <c r="O9"/>
  <c r="P9"/>
  <c r="Q9"/>
  <c r="R9"/>
  <c r="I10"/>
  <c r="J10"/>
  <c r="K10"/>
  <c r="L10"/>
  <c r="M10"/>
  <c r="N10"/>
  <c r="O10"/>
  <c r="P10"/>
  <c r="Q10"/>
  <c r="R10"/>
  <c r="I11"/>
  <c r="J11"/>
  <c r="K11"/>
  <c r="L11"/>
  <c r="M11"/>
  <c r="N11"/>
  <c r="O11"/>
  <c r="P11"/>
  <c r="Q11"/>
  <c r="R11"/>
  <c r="I12"/>
  <c r="J12"/>
  <c r="K12"/>
  <c r="L12"/>
  <c r="M12"/>
  <c r="N12"/>
  <c r="O12"/>
  <c r="P12"/>
  <c r="Q12"/>
  <c r="R12"/>
  <c r="I13"/>
  <c r="J13"/>
  <c r="K13"/>
  <c r="L13"/>
  <c r="M13"/>
  <c r="N13"/>
  <c r="O13"/>
  <c r="P13"/>
  <c r="Q13"/>
  <c r="R13"/>
  <c r="I14"/>
  <c r="J14"/>
  <c r="K14"/>
  <c r="L14"/>
  <c r="M14"/>
  <c r="N14"/>
  <c r="O14"/>
  <c r="P14"/>
  <c r="Q14"/>
  <c r="R14"/>
  <c r="I15"/>
  <c r="J15"/>
  <c r="K15"/>
  <c r="L15"/>
  <c r="M15"/>
  <c r="N15"/>
  <c r="O15"/>
  <c r="P15"/>
  <c r="Q15"/>
  <c r="R15"/>
  <c r="I16"/>
  <c r="J16"/>
  <c r="K16"/>
  <c r="L16"/>
  <c r="M16"/>
  <c r="N16"/>
  <c r="O16"/>
  <c r="P16"/>
  <c r="Q16"/>
  <c r="R16"/>
  <c r="I17"/>
  <c r="J17"/>
  <c r="K17"/>
  <c r="L17"/>
  <c r="M17"/>
  <c r="N17"/>
  <c r="O17"/>
  <c r="P17"/>
  <c r="Q17"/>
  <c r="R17"/>
  <c r="I18"/>
  <c r="J18"/>
  <c r="K18"/>
  <c r="L18"/>
  <c r="M18"/>
  <c r="N18"/>
  <c r="O18"/>
  <c r="P18"/>
  <c r="Q18"/>
  <c r="R18"/>
  <c r="I19"/>
  <c r="J19"/>
  <c r="K19"/>
  <c r="L19"/>
  <c r="M19"/>
  <c r="N19"/>
  <c r="O19"/>
  <c r="P19"/>
  <c r="Q19"/>
  <c r="R19"/>
  <c r="I20"/>
  <c r="J20"/>
  <c r="K20"/>
  <c r="L20"/>
  <c r="M20"/>
  <c r="N20"/>
  <c r="O20"/>
  <c r="P20"/>
  <c r="Q20"/>
  <c r="R20"/>
  <c r="I21"/>
  <c r="J21"/>
  <c r="K21"/>
  <c r="L21"/>
  <c r="M21"/>
  <c r="N21"/>
  <c r="O21"/>
  <c r="P21"/>
  <c r="Q21"/>
  <c r="R21"/>
  <c r="I22"/>
  <c r="S22" s="1"/>
  <c r="H22" s="1"/>
  <c r="U22" s="1"/>
  <c r="J22"/>
  <c r="K22"/>
  <c r="L22"/>
  <c r="M22"/>
  <c r="N22"/>
  <c r="O22"/>
  <c r="P22"/>
  <c r="Q22"/>
  <c r="R22"/>
  <c r="I23"/>
  <c r="J23"/>
  <c r="K23"/>
  <c r="L23"/>
  <c r="M23"/>
  <c r="N23"/>
  <c r="O23"/>
  <c r="P23"/>
  <c r="Q23"/>
  <c r="R23"/>
  <c r="I24"/>
  <c r="S24" s="1"/>
  <c r="H24" s="1"/>
  <c r="U24" s="1"/>
  <c r="J24"/>
  <c r="K24"/>
  <c r="L24"/>
  <c r="M24"/>
  <c r="N24"/>
  <c r="O24"/>
  <c r="P24"/>
  <c r="Q24"/>
  <c r="R24"/>
  <c r="I25"/>
  <c r="J25"/>
  <c r="K25"/>
  <c r="L25"/>
  <c r="M25"/>
  <c r="N25"/>
  <c r="O25"/>
  <c r="P25"/>
  <c r="Q25"/>
  <c r="R25"/>
  <c r="I26"/>
  <c r="S26" s="1"/>
  <c r="H26" s="1"/>
  <c r="U26" s="1"/>
  <c r="J26"/>
  <c r="K26"/>
  <c r="L26"/>
  <c r="M26"/>
  <c r="N26"/>
  <c r="O26"/>
  <c r="P26"/>
  <c r="Q26"/>
  <c r="R26"/>
  <c r="I27"/>
  <c r="J27"/>
  <c r="K27"/>
  <c r="L27"/>
  <c r="M27"/>
  <c r="N27"/>
  <c r="O27"/>
  <c r="P27"/>
  <c r="Q27"/>
  <c r="R27"/>
  <c r="I28"/>
  <c r="S28" s="1"/>
  <c r="H28" s="1"/>
  <c r="U28" s="1"/>
  <c r="J28"/>
  <c r="K28"/>
  <c r="L28"/>
  <c r="M28"/>
  <c r="N28"/>
  <c r="O28"/>
  <c r="P28"/>
  <c r="Q28"/>
  <c r="R28"/>
  <c r="I29"/>
  <c r="J29"/>
  <c r="K29"/>
  <c r="L29"/>
  <c r="M29"/>
  <c r="N29"/>
  <c r="O29"/>
  <c r="P29"/>
  <c r="Q29"/>
  <c r="R29"/>
  <c r="I30"/>
  <c r="S30" s="1"/>
  <c r="H30" s="1"/>
  <c r="U30" s="1"/>
  <c r="J30"/>
  <c r="K30"/>
  <c r="L30"/>
  <c r="M30"/>
  <c r="N30"/>
  <c r="O30"/>
  <c r="P30"/>
  <c r="Q30"/>
  <c r="R30"/>
  <c r="I31"/>
  <c r="J31"/>
  <c r="K31"/>
  <c r="L31"/>
  <c r="M31"/>
  <c r="N31"/>
  <c r="O31"/>
  <c r="P31"/>
  <c r="Q31"/>
  <c r="R31"/>
  <c r="I32"/>
  <c r="S32" s="1"/>
  <c r="H32" s="1"/>
  <c r="U32" s="1"/>
  <c r="J32"/>
  <c r="K32"/>
  <c r="L32"/>
  <c r="M32"/>
  <c r="N32"/>
  <c r="O32"/>
  <c r="P32"/>
  <c r="Q32"/>
  <c r="R32"/>
  <c r="I33"/>
  <c r="J33"/>
  <c r="K33"/>
  <c r="L33"/>
  <c r="M33"/>
  <c r="N33"/>
  <c r="O33"/>
  <c r="P33"/>
  <c r="Q33"/>
  <c r="R33"/>
  <c r="I34"/>
  <c r="S34" s="1"/>
  <c r="H34" s="1"/>
  <c r="U34" s="1"/>
  <c r="J34"/>
  <c r="K34"/>
  <c r="L34"/>
  <c r="M34"/>
  <c r="N34"/>
  <c r="O34"/>
  <c r="P34"/>
  <c r="Q34"/>
  <c r="R34"/>
  <c r="I35"/>
  <c r="J35"/>
  <c r="K35"/>
  <c r="L35"/>
  <c r="M35"/>
  <c r="N35"/>
  <c r="O35"/>
  <c r="P35"/>
  <c r="Q35"/>
  <c r="R35"/>
  <c r="I36"/>
  <c r="S36" s="1"/>
  <c r="H36" s="1"/>
  <c r="U36" s="1"/>
  <c r="J36"/>
  <c r="K36"/>
  <c r="L36"/>
  <c r="M36"/>
  <c r="N36"/>
  <c r="O36"/>
  <c r="P36"/>
  <c r="Q36"/>
  <c r="R36"/>
  <c r="I37"/>
  <c r="J37"/>
  <c r="K37"/>
  <c r="L37"/>
  <c r="M37"/>
  <c r="N37"/>
  <c r="O37"/>
  <c r="P37"/>
  <c r="Q37"/>
  <c r="R37"/>
  <c r="I38"/>
  <c r="S38" s="1"/>
  <c r="H38" s="1"/>
  <c r="U38" s="1"/>
  <c r="J38"/>
  <c r="K38"/>
  <c r="L38"/>
  <c r="M38"/>
  <c r="N38"/>
  <c r="O38"/>
  <c r="P38"/>
  <c r="Q38"/>
  <c r="R38"/>
  <c r="I39"/>
  <c r="J39"/>
  <c r="K39"/>
  <c r="L39"/>
  <c r="M39"/>
  <c r="N39"/>
  <c r="O39"/>
  <c r="P39"/>
  <c r="Q39"/>
  <c r="R39"/>
  <c r="I40"/>
  <c r="S40" s="1"/>
  <c r="H40" s="1"/>
  <c r="U40" s="1"/>
  <c r="J40"/>
  <c r="K40"/>
  <c r="L40"/>
  <c r="M40"/>
  <c r="N40"/>
  <c r="O40"/>
  <c r="P40"/>
  <c r="Q40"/>
  <c r="R40"/>
  <c r="I41"/>
  <c r="J41"/>
  <c r="K41"/>
  <c r="L41"/>
  <c r="M41"/>
  <c r="N41"/>
  <c r="O41"/>
  <c r="P41"/>
  <c r="Q41"/>
  <c r="R41"/>
  <c r="I42"/>
  <c r="S42" s="1"/>
  <c r="H42" s="1"/>
  <c r="U42" s="1"/>
  <c r="J42"/>
  <c r="K42"/>
  <c r="L42"/>
  <c r="M42"/>
  <c r="N42"/>
  <c r="O42"/>
  <c r="P42"/>
  <c r="Q42"/>
  <c r="R42"/>
  <c r="I43"/>
  <c r="J43"/>
  <c r="K43"/>
  <c r="L43"/>
  <c r="M43"/>
  <c r="N43"/>
  <c r="O43"/>
  <c r="P43"/>
  <c r="Q43"/>
  <c r="R43"/>
  <c r="I44"/>
  <c r="S44" s="1"/>
  <c r="H44" s="1"/>
  <c r="U44" s="1"/>
  <c r="J44"/>
  <c r="K44"/>
  <c r="L44"/>
  <c r="M44"/>
  <c r="N44"/>
  <c r="O44"/>
  <c r="P44"/>
  <c r="Q44"/>
  <c r="R44"/>
  <c r="I45"/>
  <c r="J45"/>
  <c r="K45"/>
  <c r="L45"/>
  <c r="M45"/>
  <c r="N45"/>
  <c r="O45"/>
  <c r="P45"/>
  <c r="Q45"/>
  <c r="R45"/>
  <c r="I46"/>
  <c r="S46" s="1"/>
  <c r="H46" s="1"/>
  <c r="U46" s="1"/>
  <c r="J46"/>
  <c r="K46"/>
  <c r="L46"/>
  <c r="M46"/>
  <c r="N46"/>
  <c r="O46"/>
  <c r="P46"/>
  <c r="Q46"/>
  <c r="R46"/>
  <c r="I47"/>
  <c r="J47"/>
  <c r="K47"/>
  <c r="L47"/>
  <c r="M47"/>
  <c r="N47"/>
  <c r="O47"/>
  <c r="P47"/>
  <c r="Q47"/>
  <c r="R47"/>
  <c r="I48"/>
  <c r="S48" s="1"/>
  <c r="H48" s="1"/>
  <c r="U48" s="1"/>
  <c r="J48"/>
  <c r="K48"/>
  <c r="L48"/>
  <c r="M48"/>
  <c r="N48"/>
  <c r="O48"/>
  <c r="P48"/>
  <c r="Q48"/>
  <c r="R48"/>
  <c r="I49"/>
  <c r="J49"/>
  <c r="K49"/>
  <c r="L49"/>
  <c r="M49"/>
  <c r="N49"/>
  <c r="O49"/>
  <c r="P49"/>
  <c r="Q49"/>
  <c r="R49"/>
  <c r="I50"/>
  <c r="S50" s="1"/>
  <c r="H50" s="1"/>
  <c r="U50" s="1"/>
  <c r="J50"/>
  <c r="K50"/>
  <c r="L50"/>
  <c r="M50"/>
  <c r="N50"/>
  <c r="O50"/>
  <c r="P50"/>
  <c r="Q50"/>
  <c r="R50"/>
  <c r="I51"/>
  <c r="J51"/>
  <c r="K51"/>
  <c r="L51"/>
  <c r="M51"/>
  <c r="N51"/>
  <c r="O51"/>
  <c r="P51"/>
  <c r="Q51"/>
  <c r="R51"/>
  <c r="I52"/>
  <c r="S52" s="1"/>
  <c r="H52" s="1"/>
  <c r="U52" s="1"/>
  <c r="J52"/>
  <c r="K52"/>
  <c r="L52"/>
  <c r="M52"/>
  <c r="N52"/>
  <c r="O52"/>
  <c r="P52"/>
  <c r="Q52"/>
  <c r="R52"/>
  <c r="I53"/>
  <c r="J53"/>
  <c r="K53"/>
  <c r="L53"/>
  <c r="M53"/>
  <c r="N53"/>
  <c r="O53"/>
  <c r="P53"/>
  <c r="Q53"/>
  <c r="R53"/>
  <c r="I54"/>
  <c r="S54" s="1"/>
  <c r="H54" s="1"/>
  <c r="U54" s="1"/>
  <c r="J54"/>
  <c r="K54"/>
  <c r="L54"/>
  <c r="M54"/>
  <c r="N54"/>
  <c r="O54"/>
  <c r="P54"/>
  <c r="Q54"/>
  <c r="R54"/>
  <c r="I55"/>
  <c r="J55"/>
  <c r="K55"/>
  <c r="L55"/>
  <c r="M55"/>
  <c r="N55"/>
  <c r="O55"/>
  <c r="P55"/>
  <c r="Q55"/>
  <c r="R55"/>
  <c r="I56"/>
  <c r="S56" s="1"/>
  <c r="H56" s="1"/>
  <c r="U56" s="1"/>
  <c r="J56"/>
  <c r="K56"/>
  <c r="L56"/>
  <c r="M56"/>
  <c r="N56"/>
  <c r="O56"/>
  <c r="P56"/>
  <c r="Q56"/>
  <c r="R56"/>
  <c r="I57"/>
  <c r="J57"/>
  <c r="K57"/>
  <c r="L57"/>
  <c r="M57"/>
  <c r="N57"/>
  <c r="O57"/>
  <c r="P57"/>
  <c r="Q57"/>
  <c r="R57"/>
  <c r="I58"/>
  <c r="S58" s="1"/>
  <c r="H58" s="1"/>
  <c r="U58" s="1"/>
  <c r="J58"/>
  <c r="K58"/>
  <c r="L58"/>
  <c r="M58"/>
  <c r="N58"/>
  <c r="O58"/>
  <c r="P58"/>
  <c r="Q58"/>
  <c r="R58"/>
  <c r="I59"/>
  <c r="J59"/>
  <c r="K59"/>
  <c r="L59"/>
  <c r="M59"/>
  <c r="N59"/>
  <c r="O59"/>
  <c r="P59"/>
  <c r="Q59"/>
  <c r="R59"/>
  <c r="I60"/>
  <c r="S60" s="1"/>
  <c r="H60" s="1"/>
  <c r="U60" s="1"/>
  <c r="J60"/>
  <c r="K60"/>
  <c r="L60"/>
  <c r="M60"/>
  <c r="N60"/>
  <c r="O60"/>
  <c r="P60"/>
  <c r="Q60"/>
  <c r="R60"/>
  <c r="I61"/>
  <c r="J61"/>
  <c r="K61"/>
  <c r="L61"/>
  <c r="M61"/>
  <c r="N61"/>
  <c r="O61"/>
  <c r="P61"/>
  <c r="Q61"/>
  <c r="R61"/>
  <c r="I62"/>
  <c r="S62" s="1"/>
  <c r="H62" s="1"/>
  <c r="U62" s="1"/>
  <c r="J62"/>
  <c r="K62"/>
  <c r="L62"/>
  <c r="M62"/>
  <c r="N62"/>
  <c r="O62"/>
  <c r="P62"/>
  <c r="Q62"/>
  <c r="R62"/>
  <c r="I63"/>
  <c r="J63"/>
  <c r="K63"/>
  <c r="L63"/>
  <c r="M63"/>
  <c r="N63"/>
  <c r="O63"/>
  <c r="P63"/>
  <c r="Q63"/>
  <c r="R63"/>
  <c r="I64"/>
  <c r="S64" s="1"/>
  <c r="H64" s="1"/>
  <c r="U64" s="1"/>
  <c r="J64"/>
  <c r="K64"/>
  <c r="L64"/>
  <c r="M64"/>
  <c r="N64"/>
  <c r="O64"/>
  <c r="P64"/>
  <c r="Q64"/>
  <c r="R64"/>
  <c r="I65"/>
  <c r="J65"/>
  <c r="K65"/>
  <c r="L65"/>
  <c r="M65"/>
  <c r="N65"/>
  <c r="O65"/>
  <c r="P65"/>
  <c r="Q65"/>
  <c r="R65"/>
  <c r="I66"/>
  <c r="S66" s="1"/>
  <c r="H66" s="1"/>
  <c r="U66" s="1"/>
  <c r="J66"/>
  <c r="K66"/>
  <c r="L66"/>
  <c r="M66"/>
  <c r="N66"/>
  <c r="O66"/>
  <c r="P66"/>
  <c r="Q66"/>
  <c r="R66"/>
  <c r="I67"/>
  <c r="J67"/>
  <c r="K67"/>
  <c r="L67"/>
  <c r="M67"/>
  <c r="N67"/>
  <c r="O67"/>
  <c r="P67"/>
  <c r="Q67"/>
  <c r="R67"/>
  <c r="I68"/>
  <c r="S68" s="1"/>
  <c r="H68" s="1"/>
  <c r="U68" s="1"/>
  <c r="J68"/>
  <c r="K68"/>
  <c r="L68"/>
  <c r="M68"/>
  <c r="N68"/>
  <c r="O68"/>
  <c r="P68"/>
  <c r="Q68"/>
  <c r="R68"/>
  <c r="I69"/>
  <c r="J69"/>
  <c r="K69"/>
  <c r="L69"/>
  <c r="M69"/>
  <c r="N69"/>
  <c r="O69"/>
  <c r="P69"/>
  <c r="Q69"/>
  <c r="R69"/>
  <c r="I70"/>
  <c r="S70" s="1"/>
  <c r="H70" s="1"/>
  <c r="U70" s="1"/>
  <c r="J70"/>
  <c r="K70"/>
  <c r="L70"/>
  <c r="M70"/>
  <c r="N70"/>
  <c r="O70"/>
  <c r="P70"/>
  <c r="Q70"/>
  <c r="R70"/>
  <c r="I71"/>
  <c r="J71"/>
  <c r="K71"/>
  <c r="L71"/>
  <c r="M71"/>
  <c r="N71"/>
  <c r="O71"/>
  <c r="P71"/>
  <c r="Q71"/>
  <c r="R71"/>
  <c r="I72"/>
  <c r="S72" s="1"/>
  <c r="H72" s="1"/>
  <c r="U72" s="1"/>
  <c r="J72"/>
  <c r="K72"/>
  <c r="L72"/>
  <c r="M72"/>
  <c r="N72"/>
  <c r="O72"/>
  <c r="P72"/>
  <c r="Q72"/>
  <c r="R72"/>
  <c r="I73"/>
  <c r="J73"/>
  <c r="K73"/>
  <c r="L73"/>
  <c r="M73"/>
  <c r="N73"/>
  <c r="O73"/>
  <c r="P73"/>
  <c r="Q73"/>
  <c r="R73"/>
  <c r="I74"/>
  <c r="S74" s="1"/>
  <c r="H74" s="1"/>
  <c r="U74" s="1"/>
  <c r="J74"/>
  <c r="K74"/>
  <c r="L74"/>
  <c r="M74"/>
  <c r="N74"/>
  <c r="O74"/>
  <c r="P74"/>
  <c r="Q74"/>
  <c r="R74"/>
  <c r="I75"/>
  <c r="J75"/>
  <c r="K75"/>
  <c r="L75"/>
  <c r="M75"/>
  <c r="N75"/>
  <c r="O75"/>
  <c r="P75"/>
  <c r="Q75"/>
  <c r="R75"/>
  <c r="I76"/>
  <c r="S76" s="1"/>
  <c r="H76" s="1"/>
  <c r="U76" s="1"/>
  <c r="J76"/>
  <c r="K76"/>
  <c r="L76"/>
  <c r="M76"/>
  <c r="N76"/>
  <c r="O76"/>
  <c r="P76"/>
  <c r="Q76"/>
  <c r="R76"/>
  <c r="I77"/>
  <c r="J77"/>
  <c r="K77"/>
  <c r="L77"/>
  <c r="M77"/>
  <c r="N77"/>
  <c r="O77"/>
  <c r="P77"/>
  <c r="Q77"/>
  <c r="R77"/>
  <c r="I78"/>
  <c r="S78" s="1"/>
  <c r="H78" s="1"/>
  <c r="U78" s="1"/>
  <c r="J78"/>
  <c r="K78"/>
  <c r="L78"/>
  <c r="M78"/>
  <c r="N78"/>
  <c r="O78"/>
  <c r="P78"/>
  <c r="Q78"/>
  <c r="R78"/>
  <c r="I79"/>
  <c r="J79"/>
  <c r="K79"/>
  <c r="L79"/>
  <c r="M79"/>
  <c r="N79"/>
  <c r="O79"/>
  <c r="P79"/>
  <c r="Q79"/>
  <c r="R79"/>
  <c r="I80"/>
  <c r="S80" s="1"/>
  <c r="H80" s="1"/>
  <c r="U80" s="1"/>
  <c r="J80"/>
  <c r="K80"/>
  <c r="L80"/>
  <c r="M80"/>
  <c r="N80"/>
  <c r="O80"/>
  <c r="P80"/>
  <c r="Q80"/>
  <c r="R80"/>
  <c r="I81"/>
  <c r="S81" s="1"/>
  <c r="H81" s="1"/>
  <c r="U81" s="1"/>
  <c r="J81"/>
  <c r="K81"/>
  <c r="L81"/>
  <c r="M81"/>
  <c r="N81"/>
  <c r="O81"/>
  <c r="P81"/>
  <c r="Q81"/>
  <c r="R81"/>
  <c r="I82"/>
  <c r="S82" s="1"/>
  <c r="H82" s="1"/>
  <c r="U82" s="1"/>
  <c r="J82"/>
  <c r="K82"/>
  <c r="L82"/>
  <c r="M82"/>
  <c r="N82"/>
  <c r="O82"/>
  <c r="P82"/>
  <c r="Q82"/>
  <c r="R82"/>
  <c r="I83"/>
  <c r="S83" s="1"/>
  <c r="H83" s="1"/>
  <c r="U83" s="1"/>
  <c r="J83"/>
  <c r="K83"/>
  <c r="L83"/>
  <c r="M83"/>
  <c r="N83"/>
  <c r="O83"/>
  <c r="P83"/>
  <c r="Q83"/>
  <c r="R83"/>
  <c r="I84"/>
  <c r="S84" s="1"/>
  <c r="H84" s="1"/>
  <c r="U84" s="1"/>
  <c r="J84"/>
  <c r="K84"/>
  <c r="L84"/>
  <c r="M84"/>
  <c r="N84"/>
  <c r="O84"/>
  <c r="P84"/>
  <c r="Q84"/>
  <c r="R84"/>
  <c r="I85"/>
  <c r="S85" s="1"/>
  <c r="H85" s="1"/>
  <c r="U85" s="1"/>
  <c r="J85"/>
  <c r="K85"/>
  <c r="L85"/>
  <c r="M85"/>
  <c r="N85"/>
  <c r="O85"/>
  <c r="P85"/>
  <c r="Q85"/>
  <c r="R85"/>
  <c r="I86"/>
  <c r="S86" s="1"/>
  <c r="H86" s="1"/>
  <c r="U86" s="1"/>
  <c r="J86"/>
  <c r="K86"/>
  <c r="L86"/>
  <c r="M86"/>
  <c r="N86"/>
  <c r="O86"/>
  <c r="P86"/>
  <c r="Q86"/>
  <c r="R86"/>
  <c r="I87"/>
  <c r="S87" s="1"/>
  <c r="H87" s="1"/>
  <c r="U87" s="1"/>
  <c r="J87"/>
  <c r="K87"/>
  <c r="L87"/>
  <c r="M87"/>
  <c r="N87"/>
  <c r="O87"/>
  <c r="P87"/>
  <c r="Q87"/>
  <c r="R87"/>
  <c r="I88"/>
  <c r="S88" s="1"/>
  <c r="H88" s="1"/>
  <c r="U88" s="1"/>
  <c r="J88"/>
  <c r="K88"/>
  <c r="L88"/>
  <c r="M88"/>
  <c r="N88"/>
  <c r="O88"/>
  <c r="P88"/>
  <c r="Q88"/>
  <c r="R88"/>
  <c r="I89"/>
  <c r="S89" s="1"/>
  <c r="H89" s="1"/>
  <c r="U89" s="1"/>
  <c r="J89"/>
  <c r="K89"/>
  <c r="L89"/>
  <c r="M89"/>
  <c r="N89"/>
  <c r="O89"/>
  <c r="P89"/>
  <c r="Q89"/>
  <c r="R89"/>
  <c r="I90"/>
  <c r="S90" s="1"/>
  <c r="H90" s="1"/>
  <c r="U90" s="1"/>
  <c r="J90"/>
  <c r="K90"/>
  <c r="L90"/>
  <c r="M90"/>
  <c r="N90"/>
  <c r="O90"/>
  <c r="P90"/>
  <c r="Q90"/>
  <c r="R90"/>
  <c r="I91"/>
  <c r="S91" s="1"/>
  <c r="H91" s="1"/>
  <c r="U91" s="1"/>
  <c r="J91"/>
  <c r="K91"/>
  <c r="L91"/>
  <c r="M91"/>
  <c r="N91"/>
  <c r="O91"/>
  <c r="P91"/>
  <c r="Q91"/>
  <c r="R91"/>
  <c r="I92"/>
  <c r="S92" s="1"/>
  <c r="H92" s="1"/>
  <c r="U92" s="1"/>
  <c r="J92"/>
  <c r="K92"/>
  <c r="L92"/>
  <c r="M92"/>
  <c r="N92"/>
  <c r="O92"/>
  <c r="P92"/>
  <c r="Q92"/>
  <c r="R92"/>
  <c r="I93"/>
  <c r="S93" s="1"/>
  <c r="H93" s="1"/>
  <c r="U93" s="1"/>
  <c r="J93"/>
  <c r="K93"/>
  <c r="L93"/>
  <c r="M93"/>
  <c r="N93"/>
  <c r="O93"/>
  <c r="P93"/>
  <c r="Q93"/>
  <c r="R93"/>
  <c r="I94"/>
  <c r="S94" s="1"/>
  <c r="H94" s="1"/>
  <c r="U94" s="1"/>
  <c r="J94"/>
  <c r="K94"/>
  <c r="L94"/>
  <c r="M94"/>
  <c r="N94"/>
  <c r="O94"/>
  <c r="P94"/>
  <c r="Q94"/>
  <c r="R94"/>
  <c r="I95"/>
  <c r="S95" s="1"/>
  <c r="H95" s="1"/>
  <c r="U95" s="1"/>
  <c r="J95"/>
  <c r="K95"/>
  <c r="L95"/>
  <c r="M95"/>
  <c r="N95"/>
  <c r="O95"/>
  <c r="P95"/>
  <c r="Q95"/>
  <c r="R95"/>
  <c r="I96"/>
  <c r="S96" s="1"/>
  <c r="H96" s="1"/>
  <c r="U96" s="1"/>
  <c r="J96"/>
  <c r="K96"/>
  <c r="L96"/>
  <c r="M96"/>
  <c r="N96"/>
  <c r="O96"/>
  <c r="P96"/>
  <c r="Q96"/>
  <c r="R96"/>
  <c r="I97"/>
  <c r="S97" s="1"/>
  <c r="H97" s="1"/>
  <c r="U97" s="1"/>
  <c r="J97"/>
  <c r="K97"/>
  <c r="L97"/>
  <c r="M97"/>
  <c r="N97"/>
  <c r="O97"/>
  <c r="P97"/>
  <c r="Q97"/>
  <c r="R97"/>
  <c r="I98"/>
  <c r="S98" s="1"/>
  <c r="H98" s="1"/>
  <c r="U98" s="1"/>
  <c r="J98"/>
  <c r="K98"/>
  <c r="L98"/>
  <c r="M98"/>
  <c r="N98"/>
  <c r="O98"/>
  <c r="P98"/>
  <c r="Q98"/>
  <c r="R98"/>
  <c r="I99"/>
  <c r="S99" s="1"/>
  <c r="H99" s="1"/>
  <c r="U99" s="1"/>
  <c r="J99"/>
  <c r="K99"/>
  <c r="L99"/>
  <c r="M99"/>
  <c r="N99"/>
  <c r="O99"/>
  <c r="P99"/>
  <c r="Q99"/>
  <c r="R99"/>
  <c r="I100"/>
  <c r="S100" s="1"/>
  <c r="H100" s="1"/>
  <c r="U100" s="1"/>
  <c r="J100"/>
  <c r="K100"/>
  <c r="L100"/>
  <c r="M100"/>
  <c r="N100"/>
  <c r="O100"/>
  <c r="P100"/>
  <c r="Q100"/>
  <c r="R100"/>
  <c r="I101"/>
  <c r="S101" s="1"/>
  <c r="H101" s="1"/>
  <c r="U101" s="1"/>
  <c r="J101"/>
  <c r="K101"/>
  <c r="L101"/>
  <c r="M101"/>
  <c r="N101"/>
  <c r="O101"/>
  <c r="P101"/>
  <c r="Q101"/>
  <c r="R101"/>
  <c r="I102"/>
  <c r="S102" s="1"/>
  <c r="H102" s="1"/>
  <c r="U102" s="1"/>
  <c r="J102"/>
  <c r="K102"/>
  <c r="L102"/>
  <c r="M102"/>
  <c r="N102"/>
  <c r="O102"/>
  <c r="P102"/>
  <c r="Q102"/>
  <c r="R102"/>
  <c r="I103"/>
  <c r="S103" s="1"/>
  <c r="H103" s="1"/>
  <c r="U103" s="1"/>
  <c r="J103"/>
  <c r="K103"/>
  <c r="L103"/>
  <c r="M103"/>
  <c r="N103"/>
  <c r="O103"/>
  <c r="P103"/>
  <c r="Q103"/>
  <c r="R103"/>
  <c r="I104"/>
  <c r="S104" s="1"/>
  <c r="H104" s="1"/>
  <c r="U104" s="1"/>
  <c r="J104"/>
  <c r="K104"/>
  <c r="L104"/>
  <c r="M104"/>
  <c r="N104"/>
  <c r="O104"/>
  <c r="P104"/>
  <c r="Q104"/>
  <c r="R104"/>
  <c r="I105"/>
  <c r="S105" s="1"/>
  <c r="H105" s="1"/>
  <c r="U105" s="1"/>
  <c r="J105"/>
  <c r="K105"/>
  <c r="L105"/>
  <c r="M105"/>
  <c r="N105"/>
  <c r="O105"/>
  <c r="P105"/>
  <c r="Q105"/>
  <c r="R105"/>
  <c r="I106"/>
  <c r="S106" s="1"/>
  <c r="H106" s="1"/>
  <c r="U106" s="1"/>
  <c r="J106"/>
  <c r="K106"/>
  <c r="L106"/>
  <c r="M106"/>
  <c r="N106"/>
  <c r="O106"/>
  <c r="P106"/>
  <c r="Q106"/>
  <c r="R106"/>
  <c r="I107"/>
  <c r="S107" s="1"/>
  <c r="H107" s="1"/>
  <c r="U107" s="1"/>
  <c r="J107"/>
  <c r="K107"/>
  <c r="L107"/>
  <c r="M107"/>
  <c r="N107"/>
  <c r="O107"/>
  <c r="P107"/>
  <c r="Q107"/>
  <c r="R107"/>
  <c r="I108"/>
  <c r="S108" s="1"/>
  <c r="H108" s="1"/>
  <c r="U108" s="1"/>
  <c r="J108"/>
  <c r="K108"/>
  <c r="L108"/>
  <c r="M108"/>
  <c r="N108"/>
  <c r="O108"/>
  <c r="P108"/>
  <c r="Q108"/>
  <c r="R108"/>
  <c r="I109"/>
  <c r="S109" s="1"/>
  <c r="H109" s="1"/>
  <c r="U109" s="1"/>
  <c r="J109"/>
  <c r="K109"/>
  <c r="L109"/>
  <c r="M109"/>
  <c r="N109"/>
  <c r="O109"/>
  <c r="P109"/>
  <c r="Q109"/>
  <c r="R109"/>
  <c r="I110"/>
  <c r="S110" s="1"/>
  <c r="H110" s="1"/>
  <c r="U110" s="1"/>
  <c r="J110"/>
  <c r="K110"/>
  <c r="L110"/>
  <c r="M110"/>
  <c r="N110"/>
  <c r="O110"/>
  <c r="P110"/>
  <c r="Q110"/>
  <c r="R110"/>
  <c r="I111"/>
  <c r="S111" s="1"/>
  <c r="H111" s="1"/>
  <c r="U111" s="1"/>
  <c r="J111"/>
  <c r="K111"/>
  <c r="L111"/>
  <c r="M111"/>
  <c r="N111"/>
  <c r="O111"/>
  <c r="P111"/>
  <c r="Q111"/>
  <c r="R111"/>
  <c r="I112"/>
  <c r="S112" s="1"/>
  <c r="H112" s="1"/>
  <c r="U112" s="1"/>
  <c r="J112"/>
  <c r="K112"/>
  <c r="L112"/>
  <c r="M112"/>
  <c r="N112"/>
  <c r="O112"/>
  <c r="P112"/>
  <c r="Q112"/>
  <c r="R112"/>
  <c r="I113"/>
  <c r="S113" s="1"/>
  <c r="H113" s="1"/>
  <c r="U113" s="1"/>
  <c r="J113"/>
  <c r="K113"/>
  <c r="L113"/>
  <c r="M113"/>
  <c r="N113"/>
  <c r="O113"/>
  <c r="P113"/>
  <c r="Q113"/>
  <c r="R113"/>
  <c r="I114"/>
  <c r="S114" s="1"/>
  <c r="H114" s="1"/>
  <c r="U114" s="1"/>
  <c r="J114"/>
  <c r="K114"/>
  <c r="L114"/>
  <c r="M114"/>
  <c r="N114"/>
  <c r="O114"/>
  <c r="P114"/>
  <c r="Q114"/>
  <c r="R114"/>
  <c r="I115"/>
  <c r="S115" s="1"/>
  <c r="H115" s="1"/>
  <c r="U115" s="1"/>
  <c r="J115"/>
  <c r="K115"/>
  <c r="L115"/>
  <c r="M115"/>
  <c r="N115"/>
  <c r="O115"/>
  <c r="P115"/>
  <c r="Q115"/>
  <c r="R115"/>
  <c r="I116"/>
  <c r="S116" s="1"/>
  <c r="H116" s="1"/>
  <c r="U116" s="1"/>
  <c r="J116"/>
  <c r="K116"/>
  <c r="L116"/>
  <c r="M116"/>
  <c r="N116"/>
  <c r="O116"/>
  <c r="P116"/>
  <c r="Q116"/>
  <c r="R116"/>
  <c r="I117"/>
  <c r="S117" s="1"/>
  <c r="H117" s="1"/>
  <c r="U117" s="1"/>
  <c r="J117"/>
  <c r="K117"/>
  <c r="L117"/>
  <c r="M117"/>
  <c r="N117"/>
  <c r="O117"/>
  <c r="P117"/>
  <c r="Q117"/>
  <c r="R117"/>
  <c r="I118"/>
  <c r="S118" s="1"/>
  <c r="H118" s="1"/>
  <c r="U118" s="1"/>
  <c r="J118"/>
  <c r="K118"/>
  <c r="L118"/>
  <c r="M118"/>
  <c r="N118"/>
  <c r="O118"/>
  <c r="P118"/>
  <c r="Q118"/>
  <c r="R118"/>
  <c r="I119"/>
  <c r="S119" s="1"/>
  <c r="H119" s="1"/>
  <c r="U119" s="1"/>
  <c r="J119"/>
  <c r="K119"/>
  <c r="L119"/>
  <c r="M119"/>
  <c r="N119"/>
  <c r="O119"/>
  <c r="P119"/>
  <c r="Q119"/>
  <c r="R119"/>
  <c r="I120"/>
  <c r="S120" s="1"/>
  <c r="H120" s="1"/>
  <c r="U120" s="1"/>
  <c r="J120"/>
  <c r="K120"/>
  <c r="L120"/>
  <c r="M120"/>
  <c r="N120"/>
  <c r="O120"/>
  <c r="P120"/>
  <c r="Q120"/>
  <c r="R120"/>
  <c r="I121"/>
  <c r="S121" s="1"/>
  <c r="H121" s="1"/>
  <c r="U121" s="1"/>
  <c r="J121"/>
  <c r="K121"/>
  <c r="L121"/>
  <c r="M121"/>
  <c r="N121"/>
  <c r="O121"/>
  <c r="P121"/>
  <c r="Q121"/>
  <c r="R121"/>
  <c r="I122"/>
  <c r="S122" s="1"/>
  <c r="H122" s="1"/>
  <c r="U122" s="1"/>
  <c r="J122"/>
  <c r="K122"/>
  <c r="L122"/>
  <c r="M122"/>
  <c r="N122"/>
  <c r="O122"/>
  <c r="P122"/>
  <c r="Q122"/>
  <c r="R122"/>
  <c r="I123"/>
  <c r="S123" s="1"/>
  <c r="H123" s="1"/>
  <c r="U123" s="1"/>
  <c r="J123"/>
  <c r="K123"/>
  <c r="L123"/>
  <c r="M123"/>
  <c r="N123"/>
  <c r="O123"/>
  <c r="P123"/>
  <c r="Q123"/>
  <c r="R123"/>
  <c r="I124"/>
  <c r="S124" s="1"/>
  <c r="H124" s="1"/>
  <c r="U124" s="1"/>
  <c r="J124"/>
  <c r="K124"/>
  <c r="L124"/>
  <c r="M124"/>
  <c r="N124"/>
  <c r="O124"/>
  <c r="P124"/>
  <c r="Q124"/>
  <c r="R124"/>
  <c r="I125"/>
  <c r="S125" s="1"/>
  <c r="H125" s="1"/>
  <c r="U125" s="1"/>
  <c r="J125"/>
  <c r="K125"/>
  <c r="L125"/>
  <c r="M125"/>
  <c r="N125"/>
  <c r="O125"/>
  <c r="P125"/>
  <c r="Q125"/>
  <c r="R125"/>
  <c r="I126"/>
  <c r="S126" s="1"/>
  <c r="H126" s="1"/>
  <c r="U126" s="1"/>
  <c r="J126"/>
  <c r="K126"/>
  <c r="L126"/>
  <c r="M126"/>
  <c r="N126"/>
  <c r="O126"/>
  <c r="P126"/>
  <c r="Q126"/>
  <c r="R126"/>
  <c r="I127"/>
  <c r="S127" s="1"/>
  <c r="H127" s="1"/>
  <c r="U127" s="1"/>
  <c r="J127"/>
  <c r="K127"/>
  <c r="L127"/>
  <c r="M127"/>
  <c r="N127"/>
  <c r="O127"/>
  <c r="P127"/>
  <c r="Q127"/>
  <c r="R127"/>
  <c r="I128"/>
  <c r="S128" s="1"/>
  <c r="H128" s="1"/>
  <c r="U128" s="1"/>
  <c r="J128"/>
  <c r="K128"/>
  <c r="L128"/>
  <c r="M128"/>
  <c r="N128"/>
  <c r="O128"/>
  <c r="P128"/>
  <c r="Q128"/>
  <c r="R128"/>
  <c r="I129"/>
  <c r="S129" s="1"/>
  <c r="H129" s="1"/>
  <c r="U129" s="1"/>
  <c r="J129"/>
  <c r="K129"/>
  <c r="L129"/>
  <c r="M129"/>
  <c r="N129"/>
  <c r="O129"/>
  <c r="P129"/>
  <c r="Q129"/>
  <c r="R129"/>
  <c r="I130"/>
  <c r="S130" s="1"/>
  <c r="H130" s="1"/>
  <c r="U130" s="1"/>
  <c r="J130"/>
  <c r="K130"/>
  <c r="L130"/>
  <c r="M130"/>
  <c r="N130"/>
  <c r="O130"/>
  <c r="P130"/>
  <c r="Q130"/>
  <c r="R130"/>
  <c r="I131"/>
  <c r="S131" s="1"/>
  <c r="H131" s="1"/>
  <c r="U131" s="1"/>
  <c r="J131"/>
  <c r="K131"/>
  <c r="L131"/>
  <c r="M131"/>
  <c r="N131"/>
  <c r="O131"/>
  <c r="P131"/>
  <c r="Q131"/>
  <c r="R131"/>
  <c r="I132"/>
  <c r="S132" s="1"/>
  <c r="H132" s="1"/>
  <c r="U132" s="1"/>
  <c r="J132"/>
  <c r="K132"/>
  <c r="L132"/>
  <c r="M132"/>
  <c r="N132"/>
  <c r="O132"/>
  <c r="P132"/>
  <c r="Q132"/>
  <c r="R132"/>
  <c r="I133"/>
  <c r="S133" s="1"/>
  <c r="H133" s="1"/>
  <c r="U133" s="1"/>
  <c r="J133"/>
  <c r="K133"/>
  <c r="L133"/>
  <c r="M133"/>
  <c r="N133"/>
  <c r="O133"/>
  <c r="P133"/>
  <c r="Q133"/>
  <c r="R133"/>
  <c r="I134"/>
  <c r="S134" s="1"/>
  <c r="H134" s="1"/>
  <c r="U134" s="1"/>
  <c r="J134"/>
  <c r="K134"/>
  <c r="L134"/>
  <c r="M134"/>
  <c r="N134"/>
  <c r="O134"/>
  <c r="P134"/>
  <c r="Q134"/>
  <c r="R134"/>
  <c r="I135"/>
  <c r="S135" s="1"/>
  <c r="H135" s="1"/>
  <c r="U135" s="1"/>
  <c r="J135"/>
  <c r="K135"/>
  <c r="L135"/>
  <c r="M135"/>
  <c r="N135"/>
  <c r="O135"/>
  <c r="P135"/>
  <c r="Q135"/>
  <c r="R135"/>
  <c r="I136"/>
  <c r="S136" s="1"/>
  <c r="H136" s="1"/>
  <c r="U136" s="1"/>
  <c r="J136"/>
  <c r="K136"/>
  <c r="L136"/>
  <c r="M136"/>
  <c r="N136"/>
  <c r="O136"/>
  <c r="P136"/>
  <c r="Q136"/>
  <c r="R136"/>
  <c r="I137"/>
  <c r="S137" s="1"/>
  <c r="H137" s="1"/>
  <c r="U137" s="1"/>
  <c r="J137"/>
  <c r="K137"/>
  <c r="L137"/>
  <c r="M137"/>
  <c r="N137"/>
  <c r="O137"/>
  <c r="P137"/>
  <c r="Q137"/>
  <c r="R137"/>
  <c r="I138"/>
  <c r="S138" s="1"/>
  <c r="H138" s="1"/>
  <c r="U138" s="1"/>
  <c r="J138"/>
  <c r="K138"/>
  <c r="L138"/>
  <c r="M138"/>
  <c r="N138"/>
  <c r="O138"/>
  <c r="P138"/>
  <c r="Q138"/>
  <c r="R138"/>
  <c r="I139"/>
  <c r="S139" s="1"/>
  <c r="H139" s="1"/>
  <c r="U139" s="1"/>
  <c r="J139"/>
  <c r="K139"/>
  <c r="L139"/>
  <c r="M139"/>
  <c r="N139"/>
  <c r="O139"/>
  <c r="P139"/>
  <c r="Q139"/>
  <c r="R139"/>
  <c r="I140"/>
  <c r="S140" s="1"/>
  <c r="H140" s="1"/>
  <c r="U140" s="1"/>
  <c r="J140"/>
  <c r="K140"/>
  <c r="L140"/>
  <c r="M140"/>
  <c r="N140"/>
  <c r="O140"/>
  <c r="P140"/>
  <c r="Q140"/>
  <c r="R140"/>
  <c r="I141"/>
  <c r="S141" s="1"/>
  <c r="H141" s="1"/>
  <c r="U141" s="1"/>
  <c r="J141"/>
  <c r="K141"/>
  <c r="L141"/>
  <c r="M141"/>
  <c r="N141"/>
  <c r="O141"/>
  <c r="P141"/>
  <c r="Q141"/>
  <c r="R141"/>
  <c r="I142"/>
  <c r="S142" s="1"/>
  <c r="H142" s="1"/>
  <c r="U142" s="1"/>
  <c r="J142"/>
  <c r="K142"/>
  <c r="L142"/>
  <c r="M142"/>
  <c r="N142"/>
  <c r="O142"/>
  <c r="P142"/>
  <c r="Q142"/>
  <c r="R142"/>
  <c r="I143"/>
  <c r="S143" s="1"/>
  <c r="H143" s="1"/>
  <c r="U143" s="1"/>
  <c r="J143"/>
  <c r="K143"/>
  <c r="L143"/>
  <c r="M143"/>
  <c r="N143"/>
  <c r="O143"/>
  <c r="P143"/>
  <c r="Q143"/>
  <c r="R143"/>
  <c r="I144"/>
  <c r="S144" s="1"/>
  <c r="H144" s="1"/>
  <c r="U144" s="1"/>
  <c r="J144"/>
  <c r="K144"/>
  <c r="L144"/>
  <c r="M144"/>
  <c r="N144"/>
  <c r="O144"/>
  <c r="P144"/>
  <c r="Q144"/>
  <c r="R144"/>
  <c r="I145"/>
  <c r="S145" s="1"/>
  <c r="H145" s="1"/>
  <c r="U145" s="1"/>
  <c r="J145"/>
  <c r="K145"/>
  <c r="L145"/>
  <c r="M145"/>
  <c r="N145"/>
  <c r="O145"/>
  <c r="P145"/>
  <c r="Q145"/>
  <c r="R145"/>
  <c r="I146"/>
  <c r="S146" s="1"/>
  <c r="H146" s="1"/>
  <c r="U146" s="1"/>
  <c r="J146"/>
  <c r="K146"/>
  <c r="L146"/>
  <c r="M146"/>
  <c r="N146"/>
  <c r="O146"/>
  <c r="P146"/>
  <c r="Q146"/>
  <c r="R146"/>
  <c r="I147"/>
  <c r="S147" s="1"/>
  <c r="H147" s="1"/>
  <c r="U147" s="1"/>
  <c r="J147"/>
  <c r="K147"/>
  <c r="L147"/>
  <c r="M147"/>
  <c r="N147"/>
  <c r="O147"/>
  <c r="P147"/>
  <c r="Q147"/>
  <c r="R147"/>
  <c r="I148"/>
  <c r="S148" s="1"/>
  <c r="H148" s="1"/>
  <c r="U148" s="1"/>
  <c r="J148"/>
  <c r="K148"/>
  <c r="L148"/>
  <c r="M148"/>
  <c r="N148"/>
  <c r="O148"/>
  <c r="P148"/>
  <c r="Q148"/>
  <c r="R148"/>
  <c r="I149"/>
  <c r="S149" s="1"/>
  <c r="H149" s="1"/>
  <c r="U149" s="1"/>
  <c r="J149"/>
  <c r="K149"/>
  <c r="L149"/>
  <c r="M149"/>
  <c r="N149"/>
  <c r="O149"/>
  <c r="P149"/>
  <c r="Q149"/>
  <c r="R149"/>
  <c r="I150"/>
  <c r="S150" s="1"/>
  <c r="H150" s="1"/>
  <c r="U150" s="1"/>
  <c r="J150"/>
  <c r="K150"/>
  <c r="L150"/>
  <c r="M150"/>
  <c r="N150"/>
  <c r="O150"/>
  <c r="P150"/>
  <c r="Q150"/>
  <c r="R150"/>
  <c r="I151"/>
  <c r="S151" s="1"/>
  <c r="H151" s="1"/>
  <c r="U151" s="1"/>
  <c r="J151"/>
  <c r="K151"/>
  <c r="L151"/>
  <c r="M151"/>
  <c r="N151"/>
  <c r="O151"/>
  <c r="P151"/>
  <c r="Q151"/>
  <c r="R151"/>
  <c r="I152"/>
  <c r="J152"/>
  <c r="K152"/>
  <c r="L152"/>
  <c r="M152"/>
  <c r="N152"/>
  <c r="O152"/>
  <c r="P152"/>
  <c r="Q152"/>
  <c r="R152"/>
  <c r="I153"/>
  <c r="J153"/>
  <c r="K153"/>
  <c r="L153"/>
  <c r="M153"/>
  <c r="N153"/>
  <c r="O153"/>
  <c r="P153"/>
  <c r="Q153"/>
  <c r="R153"/>
  <c r="I154"/>
  <c r="J154"/>
  <c r="K154"/>
  <c r="L154"/>
  <c r="M154"/>
  <c r="N154"/>
  <c r="O154"/>
  <c r="P154"/>
  <c r="Q154"/>
  <c r="R154"/>
  <c r="I155"/>
  <c r="J155"/>
  <c r="K155"/>
  <c r="L155"/>
  <c r="M155"/>
  <c r="N155"/>
  <c r="O155"/>
  <c r="P155"/>
  <c r="Q155"/>
  <c r="R155"/>
  <c r="I156"/>
  <c r="S156" s="1"/>
  <c r="J156"/>
  <c r="K156"/>
  <c r="L156"/>
  <c r="M156"/>
  <c r="N156"/>
  <c r="O156"/>
  <c r="P156"/>
  <c r="Q156"/>
  <c r="R156"/>
  <c r="R2"/>
  <c r="Q2"/>
  <c r="P2"/>
  <c r="O2"/>
  <c r="N2"/>
  <c r="M2"/>
  <c r="L2"/>
  <c r="K2"/>
  <c r="J2"/>
  <c r="I2"/>
  <c r="E142"/>
  <c r="E101"/>
  <c r="E106"/>
  <c r="E119"/>
  <c r="E29"/>
  <c r="E30"/>
  <c r="E36"/>
  <c r="E116"/>
  <c r="E71"/>
  <c r="E67"/>
  <c r="E46"/>
  <c r="E118"/>
  <c r="E7"/>
  <c r="E149"/>
  <c r="E69"/>
  <c r="E14"/>
  <c r="E45"/>
  <c r="E77"/>
  <c r="E150"/>
  <c r="E91"/>
  <c r="E105"/>
  <c r="E57"/>
  <c r="E62"/>
  <c r="E65"/>
  <c r="E98"/>
  <c r="E53"/>
  <c r="E123"/>
  <c r="E35"/>
  <c r="E41"/>
  <c r="E32"/>
  <c r="E128"/>
  <c r="E68"/>
  <c r="E111"/>
  <c r="E52"/>
  <c r="E137"/>
  <c r="E44"/>
  <c r="E16"/>
  <c r="E82"/>
  <c r="E113"/>
  <c r="E56"/>
  <c r="E34"/>
  <c r="E39"/>
  <c r="E49"/>
  <c r="E54"/>
  <c r="E78"/>
  <c r="E83"/>
  <c r="E87"/>
  <c r="E66"/>
  <c r="E139"/>
  <c r="E104"/>
  <c r="E33"/>
  <c r="E147"/>
  <c r="E12"/>
  <c r="E51"/>
  <c r="E94"/>
  <c r="E43"/>
  <c r="E58"/>
  <c r="E129"/>
  <c r="E146"/>
  <c r="E72"/>
  <c r="E64"/>
  <c r="E97"/>
  <c r="E99"/>
  <c r="E13"/>
  <c r="E92"/>
  <c r="E107"/>
  <c r="E23"/>
  <c r="E40"/>
  <c r="E48"/>
  <c r="E138"/>
  <c r="E55"/>
  <c r="E75"/>
  <c r="E60"/>
  <c r="E27"/>
  <c r="E84"/>
  <c r="E115"/>
  <c r="E130"/>
  <c r="E145"/>
  <c r="E22"/>
  <c r="E28"/>
  <c r="E127"/>
  <c r="E112"/>
  <c r="E26"/>
  <c r="E11"/>
  <c r="E110"/>
  <c r="E114"/>
  <c r="E21"/>
  <c r="E148"/>
  <c r="E20"/>
  <c r="E96"/>
  <c r="E25"/>
  <c r="E93"/>
  <c r="E131"/>
  <c r="E90"/>
  <c r="E18"/>
  <c r="E15"/>
  <c r="E103"/>
  <c r="E89"/>
  <c r="E109"/>
  <c r="E5"/>
  <c r="E134"/>
  <c r="E4"/>
  <c r="E120"/>
  <c r="E10"/>
  <c r="E70"/>
  <c r="E143"/>
  <c r="E125"/>
  <c r="E151"/>
  <c r="E3"/>
  <c r="E132"/>
  <c r="E6"/>
  <c r="E124"/>
  <c r="E31"/>
  <c r="E81"/>
  <c r="E102"/>
  <c r="E80"/>
  <c r="E133"/>
  <c r="E144"/>
  <c r="E122"/>
  <c r="E42"/>
  <c r="E37"/>
  <c r="E50"/>
  <c r="E47"/>
  <c r="E95"/>
  <c r="E17"/>
  <c r="E88"/>
  <c r="E136"/>
  <c r="E8"/>
  <c r="E2"/>
  <c r="E38"/>
  <c r="E100"/>
  <c r="E126"/>
  <c r="E59"/>
  <c r="E63"/>
  <c r="E121"/>
  <c r="E61"/>
  <c r="E108"/>
  <c r="E24"/>
  <c r="E74"/>
  <c r="E86"/>
  <c r="E73"/>
  <c r="E140"/>
  <c r="E76"/>
  <c r="E79"/>
  <c r="E117"/>
  <c r="E141"/>
  <c r="E19"/>
  <c r="E135"/>
  <c r="E85"/>
  <c r="E9"/>
  <c r="D142"/>
  <c r="D101"/>
  <c r="D106"/>
  <c r="D119"/>
  <c r="D29"/>
  <c r="D30"/>
  <c r="D36"/>
  <c r="D116"/>
  <c r="D71"/>
  <c r="D67"/>
  <c r="D46"/>
  <c r="D118"/>
  <c r="D7"/>
  <c r="D149"/>
  <c r="D69"/>
  <c r="D14"/>
  <c r="D45"/>
  <c r="D77"/>
  <c r="D150"/>
  <c r="D91"/>
  <c r="D105"/>
  <c r="D57"/>
  <c r="D62"/>
  <c r="D65"/>
  <c r="D98"/>
  <c r="D53"/>
  <c r="D123"/>
  <c r="D35"/>
  <c r="D41"/>
  <c r="D32"/>
  <c r="D128"/>
  <c r="D68"/>
  <c r="D111"/>
  <c r="D52"/>
  <c r="D137"/>
  <c r="D44"/>
  <c r="D16"/>
  <c r="D82"/>
  <c r="D113"/>
  <c r="D56"/>
  <c r="D34"/>
  <c r="D39"/>
  <c r="D49"/>
  <c r="D54"/>
  <c r="D78"/>
  <c r="D83"/>
  <c r="D87"/>
  <c r="D66"/>
  <c r="D139"/>
  <c r="D104"/>
  <c r="D33"/>
  <c r="D147"/>
  <c r="D12"/>
  <c r="D51"/>
  <c r="D94"/>
  <c r="D43"/>
  <c r="D58"/>
  <c r="D129"/>
  <c r="D146"/>
  <c r="D72"/>
  <c r="D64"/>
  <c r="D97"/>
  <c r="D99"/>
  <c r="D13"/>
  <c r="D92"/>
  <c r="D107"/>
  <c r="D23"/>
  <c r="D40"/>
  <c r="D48"/>
  <c r="D138"/>
  <c r="D55"/>
  <c r="D75"/>
  <c r="D60"/>
  <c r="D27"/>
  <c r="D84"/>
  <c r="D115"/>
  <c r="D130"/>
  <c r="D145"/>
  <c r="D22"/>
  <c r="D28"/>
  <c r="D127"/>
  <c r="D112"/>
  <c r="D26"/>
  <c r="D11"/>
  <c r="D110"/>
  <c r="D114"/>
  <c r="D21"/>
  <c r="D148"/>
  <c r="D20"/>
  <c r="D96"/>
  <c r="D25"/>
  <c r="D93"/>
  <c r="D131"/>
  <c r="D90"/>
  <c r="D18"/>
  <c r="D15"/>
  <c r="D103"/>
  <c r="D89"/>
  <c r="D109"/>
  <c r="D5"/>
  <c r="D134"/>
  <c r="D4"/>
  <c r="D120"/>
  <c r="D10"/>
  <c r="D70"/>
  <c r="D143"/>
  <c r="D125"/>
  <c r="D151"/>
  <c r="D3"/>
  <c r="D132"/>
  <c r="D6"/>
  <c r="D124"/>
  <c r="D31"/>
  <c r="D81"/>
  <c r="D102"/>
  <c r="D80"/>
  <c r="D133"/>
  <c r="D144"/>
  <c r="D122"/>
  <c r="D42"/>
  <c r="D37"/>
  <c r="D50"/>
  <c r="D47"/>
  <c r="D95"/>
  <c r="D17"/>
  <c r="D88"/>
  <c r="D136"/>
  <c r="D8"/>
  <c r="D2"/>
  <c r="D38"/>
  <c r="D100"/>
  <c r="D126"/>
  <c r="D59"/>
  <c r="D63"/>
  <c r="D121"/>
  <c r="D61"/>
  <c r="D108"/>
  <c r="D24"/>
  <c r="D74"/>
  <c r="D86"/>
  <c r="D73"/>
  <c r="D140"/>
  <c r="D76"/>
  <c r="D79"/>
  <c r="D117"/>
  <c r="D141"/>
  <c r="D19"/>
  <c r="D135"/>
  <c r="D85"/>
  <c r="D9"/>
  <c r="C142"/>
  <c r="C101"/>
  <c r="C106"/>
  <c r="C119"/>
  <c r="C29"/>
  <c r="C30"/>
  <c r="C36"/>
  <c r="C116"/>
  <c r="C71"/>
  <c r="C67"/>
  <c r="C46"/>
  <c r="C118"/>
  <c r="C7"/>
  <c r="C149"/>
  <c r="C69"/>
  <c r="C14"/>
  <c r="C45"/>
  <c r="C77"/>
  <c r="C150"/>
  <c r="C91"/>
  <c r="C105"/>
  <c r="C57"/>
  <c r="C62"/>
  <c r="C65"/>
  <c r="C98"/>
  <c r="C53"/>
  <c r="C123"/>
  <c r="C35"/>
  <c r="C41"/>
  <c r="C32"/>
  <c r="C128"/>
  <c r="C68"/>
  <c r="C111"/>
  <c r="C52"/>
  <c r="C137"/>
  <c r="C44"/>
  <c r="C16"/>
  <c r="C82"/>
  <c r="C113"/>
  <c r="C56"/>
  <c r="C34"/>
  <c r="C39"/>
  <c r="C49"/>
  <c r="C54"/>
  <c r="C78"/>
  <c r="C83"/>
  <c r="C87"/>
  <c r="C66"/>
  <c r="C139"/>
  <c r="C104"/>
  <c r="C33"/>
  <c r="C147"/>
  <c r="C12"/>
  <c r="C51"/>
  <c r="C94"/>
  <c r="C43"/>
  <c r="C58"/>
  <c r="C129"/>
  <c r="C146"/>
  <c r="C72"/>
  <c r="C64"/>
  <c r="C97"/>
  <c r="C99"/>
  <c r="C13"/>
  <c r="C92"/>
  <c r="C107"/>
  <c r="C23"/>
  <c r="C40"/>
  <c r="C48"/>
  <c r="C138"/>
  <c r="C55"/>
  <c r="C75"/>
  <c r="C60"/>
  <c r="C27"/>
  <c r="C84"/>
  <c r="C115"/>
  <c r="C130"/>
  <c r="C145"/>
  <c r="C22"/>
  <c r="C28"/>
  <c r="C127"/>
  <c r="C112"/>
  <c r="C26"/>
  <c r="C11"/>
  <c r="C110"/>
  <c r="C114"/>
  <c r="C21"/>
  <c r="C148"/>
  <c r="C20"/>
  <c r="C96"/>
  <c r="C25"/>
  <c r="C93"/>
  <c r="C131"/>
  <c r="C90"/>
  <c r="C18"/>
  <c r="C15"/>
  <c r="C103"/>
  <c r="C89"/>
  <c r="C109"/>
  <c r="C5"/>
  <c r="C134"/>
  <c r="C4"/>
  <c r="C120"/>
  <c r="C10"/>
  <c r="C70"/>
  <c r="C143"/>
  <c r="C125"/>
  <c r="C151"/>
  <c r="C3"/>
  <c r="C132"/>
  <c r="C6"/>
  <c r="C124"/>
  <c r="C31"/>
  <c r="C81"/>
  <c r="C102"/>
  <c r="C80"/>
  <c r="C133"/>
  <c r="C144"/>
  <c r="C122"/>
  <c r="C42"/>
  <c r="C37"/>
  <c r="C50"/>
  <c r="C47"/>
  <c r="C95"/>
  <c r="C17"/>
  <c r="C88"/>
  <c r="C136"/>
  <c r="C8"/>
  <c r="C2"/>
  <c r="G3" s="1"/>
  <c r="C38"/>
  <c r="C100"/>
  <c r="C126"/>
  <c r="C59"/>
  <c r="C63"/>
  <c r="C121"/>
  <c r="C61"/>
  <c r="C108"/>
  <c r="C24"/>
  <c r="C74"/>
  <c r="C86"/>
  <c r="C73"/>
  <c r="C140"/>
  <c r="C76"/>
  <c r="C79"/>
  <c r="C117"/>
  <c r="C141"/>
  <c r="C19"/>
  <c r="C135"/>
  <c r="C85"/>
  <c r="B142"/>
  <c r="B101"/>
  <c r="B106"/>
  <c r="B119"/>
  <c r="B29"/>
  <c r="B30"/>
  <c r="B36"/>
  <c r="B116"/>
  <c r="B71"/>
  <c r="B67"/>
  <c r="B46"/>
  <c r="B118"/>
  <c r="B7"/>
  <c r="B149"/>
  <c r="B69"/>
  <c r="B14"/>
  <c r="B45"/>
  <c r="B77"/>
  <c r="B150"/>
  <c r="B91"/>
  <c r="B105"/>
  <c r="B57"/>
  <c r="B62"/>
  <c r="B65"/>
  <c r="B98"/>
  <c r="B53"/>
  <c r="B123"/>
  <c r="B35"/>
  <c r="B41"/>
  <c r="B32"/>
  <c r="B128"/>
  <c r="B68"/>
  <c r="B111"/>
  <c r="B52"/>
  <c r="B137"/>
  <c r="B44"/>
  <c r="B16"/>
  <c r="B82"/>
  <c r="B113"/>
  <c r="B56"/>
  <c r="B34"/>
  <c r="B39"/>
  <c r="B49"/>
  <c r="B54"/>
  <c r="B78"/>
  <c r="B83"/>
  <c r="B87"/>
  <c r="B66"/>
  <c r="B139"/>
  <c r="B104"/>
  <c r="B33"/>
  <c r="B147"/>
  <c r="B12"/>
  <c r="B51"/>
  <c r="B94"/>
  <c r="B43"/>
  <c r="B58"/>
  <c r="B129"/>
  <c r="B146"/>
  <c r="B72"/>
  <c r="B64"/>
  <c r="B97"/>
  <c r="B99"/>
  <c r="B13"/>
  <c r="B92"/>
  <c r="B107"/>
  <c r="B23"/>
  <c r="B40"/>
  <c r="B48"/>
  <c r="B138"/>
  <c r="B55"/>
  <c r="B75"/>
  <c r="B60"/>
  <c r="B27"/>
  <c r="B84"/>
  <c r="B115"/>
  <c r="B130"/>
  <c r="B145"/>
  <c r="B22"/>
  <c r="B28"/>
  <c r="B127"/>
  <c r="B112"/>
  <c r="B26"/>
  <c r="B11"/>
  <c r="B110"/>
  <c r="B114"/>
  <c r="B21"/>
  <c r="B148"/>
  <c r="B20"/>
  <c r="B96"/>
  <c r="B25"/>
  <c r="B93"/>
  <c r="B131"/>
  <c r="B90"/>
  <c r="B18"/>
  <c r="B15"/>
  <c r="B103"/>
  <c r="B89"/>
  <c r="B109"/>
  <c r="B5"/>
  <c r="B134"/>
  <c r="B4"/>
  <c r="B120"/>
  <c r="B10"/>
  <c r="B70"/>
  <c r="B143"/>
  <c r="B125"/>
  <c r="B151"/>
  <c r="B3"/>
  <c r="B132"/>
  <c r="B6"/>
  <c r="B124"/>
  <c r="B31"/>
  <c r="B81"/>
  <c r="B102"/>
  <c r="B80"/>
  <c r="B133"/>
  <c r="B144"/>
  <c r="B122"/>
  <c r="B42"/>
  <c r="B37"/>
  <c r="B50"/>
  <c r="B47"/>
  <c r="B95"/>
  <c r="B17"/>
  <c r="B88"/>
  <c r="B136"/>
  <c r="B8"/>
  <c r="B2"/>
  <c r="B38"/>
  <c r="B100"/>
  <c r="B126"/>
  <c r="B59"/>
  <c r="B63"/>
  <c r="B121"/>
  <c r="B61"/>
  <c r="B108"/>
  <c r="B24"/>
  <c r="B74"/>
  <c r="B86"/>
  <c r="B73"/>
  <c r="B140"/>
  <c r="B76"/>
  <c r="B79"/>
  <c r="B117"/>
  <c r="B141"/>
  <c r="B19"/>
  <c r="B135"/>
  <c r="B85"/>
  <c r="B9"/>
  <c r="S79" l="1"/>
  <c r="H79" s="1"/>
  <c r="U79" s="1"/>
  <c r="S77"/>
  <c r="H77" s="1"/>
  <c r="U77" s="1"/>
  <c r="S75"/>
  <c r="H75" s="1"/>
  <c r="U75" s="1"/>
  <c r="S73"/>
  <c r="H73" s="1"/>
  <c r="U73" s="1"/>
  <c r="S71"/>
  <c r="H71" s="1"/>
  <c r="U71" s="1"/>
  <c r="S69"/>
  <c r="H69" s="1"/>
  <c r="U69" s="1"/>
  <c r="S67"/>
  <c r="H67" s="1"/>
  <c r="U67" s="1"/>
  <c r="S65"/>
  <c r="H65" s="1"/>
  <c r="U65" s="1"/>
  <c r="S63"/>
  <c r="H63" s="1"/>
  <c r="U63" s="1"/>
  <c r="S61"/>
  <c r="H61" s="1"/>
  <c r="U61" s="1"/>
  <c r="S59"/>
  <c r="H59" s="1"/>
  <c r="U59" s="1"/>
  <c r="S57"/>
  <c r="H57" s="1"/>
  <c r="U57" s="1"/>
  <c r="S55"/>
  <c r="H55" s="1"/>
  <c r="U55" s="1"/>
  <c r="S53"/>
  <c r="H53" s="1"/>
  <c r="U53" s="1"/>
  <c r="S51"/>
  <c r="H51" s="1"/>
  <c r="U51" s="1"/>
  <c r="S49"/>
  <c r="H49" s="1"/>
  <c r="U49" s="1"/>
  <c r="S47"/>
  <c r="H47" s="1"/>
  <c r="U47" s="1"/>
  <c r="S45"/>
  <c r="H45" s="1"/>
  <c r="U45" s="1"/>
  <c r="S43"/>
  <c r="H43" s="1"/>
  <c r="U43" s="1"/>
  <c r="S41"/>
  <c r="H41" s="1"/>
  <c r="U41" s="1"/>
  <c r="S39"/>
  <c r="H39" s="1"/>
  <c r="U39" s="1"/>
  <c r="S37"/>
  <c r="H37" s="1"/>
  <c r="U37" s="1"/>
  <c r="S35"/>
  <c r="H35" s="1"/>
  <c r="U35" s="1"/>
  <c r="S33"/>
  <c r="H33" s="1"/>
  <c r="U33" s="1"/>
  <c r="S31"/>
  <c r="H31" s="1"/>
  <c r="U31" s="1"/>
  <c r="S29"/>
  <c r="H29" s="1"/>
  <c r="U29" s="1"/>
  <c r="S27"/>
  <c r="H27" s="1"/>
  <c r="U27" s="1"/>
  <c r="S25"/>
  <c r="H25" s="1"/>
  <c r="U25" s="1"/>
  <c r="S23"/>
  <c r="H23" s="1"/>
  <c r="U23" s="1"/>
  <c r="S21"/>
  <c r="H21" s="1"/>
  <c r="U21" s="1"/>
  <c r="G6"/>
  <c r="E155"/>
  <c r="S20"/>
  <c r="H20" s="1"/>
  <c r="U20" s="1"/>
  <c r="S19"/>
  <c r="H19" s="1"/>
  <c r="U19" s="1"/>
  <c r="S18"/>
  <c r="H18" s="1"/>
  <c r="U18" s="1"/>
  <c r="S17"/>
  <c r="H17" s="1"/>
  <c r="U17" s="1"/>
  <c r="S16"/>
  <c r="H16" s="1"/>
  <c r="U16" s="1"/>
  <c r="S15"/>
  <c r="H15" s="1"/>
  <c r="U15" s="1"/>
  <c r="S14"/>
  <c r="H14" s="1"/>
  <c r="U14" s="1"/>
  <c r="S13"/>
  <c r="H13" s="1"/>
  <c r="U13" s="1"/>
  <c r="S12"/>
  <c r="H12" s="1"/>
  <c r="U12" s="1"/>
  <c r="S11"/>
  <c r="H11" s="1"/>
  <c r="U11" s="1"/>
  <c r="S10"/>
  <c r="H10" s="1"/>
  <c r="U10" s="1"/>
  <c r="S9"/>
  <c r="H9" s="1"/>
  <c r="U9" s="1"/>
  <c r="S8"/>
  <c r="H8" s="1"/>
  <c r="U8" s="1"/>
  <c r="S7"/>
  <c r="H7" s="1"/>
  <c r="U7" s="1"/>
  <c r="S6"/>
  <c r="H6" s="1"/>
  <c r="U6" s="1"/>
  <c r="S5"/>
  <c r="H5" s="1"/>
  <c r="U5" s="1"/>
  <c r="S4"/>
  <c r="H4" s="1"/>
  <c r="U4" s="1"/>
  <c r="S3"/>
  <c r="H3" s="1"/>
  <c r="U3" s="1"/>
  <c r="E156"/>
  <c r="S2"/>
  <c r="H2" s="1"/>
  <c r="U2" s="1"/>
  <c r="G5" s="1"/>
  <c r="E152"/>
  <c r="E154"/>
  <c r="E153"/>
  <c r="G4" l="1"/>
</calcChain>
</file>

<file path=xl/connections.xml><?xml version="1.0" encoding="utf-8"?>
<connections xmlns="http://schemas.openxmlformats.org/spreadsheetml/2006/main">
  <connection id="1" name="pesel" type="6" refreshedVersion="3" background="1" saveData="1">
    <textPr codePage="852" sourceFile="C:\Users\potlewski\Desktop\pesel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<sst xmlns="http://schemas.openxmlformats.org/spreadsheetml/2006/main" count="14" uniqueCount="14">
  <si>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Rok urodzenia</t>
  </si>
  <si>
    <t>Miesiąc urodzenia</t>
  </si>
  <si>
    <t>Dzien urodzenia</t>
  </si>
  <si>
    <t>PESEL</t>
  </si>
  <si>
    <t>Liczba urodzeń w grudniu</t>
  </si>
  <si>
    <t>Odpowiedź</t>
  </si>
  <si>
    <t>Pytanie</t>
  </si>
  <si>
    <t>Ile kobiet</t>
  </si>
  <si>
    <t>Płeć</t>
  </si>
  <si>
    <t>Error</t>
  </si>
  <si>
    <t>Błędne PESELe</t>
  </si>
  <si>
    <t>Błędne</t>
  </si>
  <si>
    <t>Suma errorów</t>
  </si>
  <si>
    <t>Najlepszy rok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</si>
</sst>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/>
  </cellXfs>
  <cellStyles count="1">
    <cellStyle name="Normalny" xfId="0" builtinId="0"/>
  </cellStyles>
  <dxfs count="4"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F2:G20" totalsRowShown="0" headerRowDxfId="1" dataDxfId="2">
  <autoFilter ref="F2:G20"/>
  <tableColumns count="2">
    <tableColumn id="1" name="Pytanie" dataDxfId="3"/>
    <tableColumn id="2" name="Odpowiedź" dataDxfId="0">
      <calculatedColumnFormula>COUNTIF(C2:C151,12)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6"/>
  <sheetViews>
    <sheetView tabSelected="1" workbookViewId="0">
      <selection activeCell="W8" sqref="W8"/>
    </sheetView>
  </sheetViews>
  <sheetFormatPr defaultRowHeight="14.25"/>
  <cols>
    <col min="1" max="1" width="11.875" style="1" bestFit="1" customWidth="1"/>
    <col min="2" max="2" width="12.625" style="1" bestFit="1" customWidth="1"/>
    <col min="3" max="3" width="15.625" style="1" bestFit="1" customWidth="1"/>
    <col min="4" max="4" width="14.25" style="1" bestFit="1" customWidth="1"/>
    <col min="5" max="5" width="9.25" bestFit="1" customWidth="1"/>
    <col min="6" max="6" width="22.125" bestFit="1" customWidth="1"/>
    <col min="7" max="7" width="14.875" bestFit="1" customWidth="1"/>
    <col min="8" max="8" width="6.375" hidden="1" customWidth="1"/>
    <col min="9" max="11" width="9" hidden="1" customWidth="1"/>
    <col min="12" max="20" width="0" hidden="1" customWidth="1"/>
    <col min="21" max="21" width="12.5" hidden="1" customWidth="1"/>
    <col min="22" max="22" width="0" hidden="1" customWidth="1"/>
  </cols>
  <sheetData>
    <row r="1" spans="1:22">
      <c r="A1" s="1" t="s">
        <v>3</v>
      </c>
      <c r="B1" s="1" t="s">
        <v>0</v>
      </c>
      <c r="C1" s="1" t="s">
        <v>1</v>
      </c>
      <c r="D1" s="1" t="s">
        <v>2</v>
      </c>
      <c r="E1" s="1" t="s">
        <v>8</v>
      </c>
      <c r="H1" t="s">
        <v>9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T1" t="s">
        <v>11</v>
      </c>
      <c r="U1" t="s">
        <v>12</v>
      </c>
    </row>
    <row r="2" spans="1:22">
      <c r="A2" s="1">
        <v>50021011352</v>
      </c>
      <c r="B2" s="1" t="str">
        <f>"19"&amp;LEFT(A2,2)</f>
        <v>1950</v>
      </c>
      <c r="C2" s="1" t="str">
        <f>MID(A2,3,2)</f>
        <v>02</v>
      </c>
      <c r="D2" s="1" t="str">
        <f>MID(A2,5,2)</f>
        <v>10</v>
      </c>
      <c r="E2" s="1" t="str">
        <f>MID(A2,10,1)</f>
        <v>5</v>
      </c>
      <c r="F2" s="2" t="s">
        <v>6</v>
      </c>
      <c r="G2" s="2" t="s">
        <v>5</v>
      </c>
      <c r="H2" s="6">
        <f>IF(MOD(S2,10)=0,0,10-MOD(S2,10))</f>
        <v>2</v>
      </c>
      <c r="I2" s="1">
        <f>MID($A2,I$1,1)*1</f>
        <v>5</v>
      </c>
      <c r="J2" s="1">
        <f>MID($A2,J$1,1)*3</f>
        <v>0</v>
      </c>
      <c r="K2" s="1">
        <f>MID($A2,K$1,1)*7</f>
        <v>0</v>
      </c>
      <c r="L2" s="1">
        <f>MID($A2,L$1,1)*9</f>
        <v>18</v>
      </c>
      <c r="M2" s="1">
        <f>MID($A2,M$1,1)*1</f>
        <v>1</v>
      </c>
      <c r="N2" s="1">
        <f>MID($A2,N$1,1)*3</f>
        <v>0</v>
      </c>
      <c r="O2" s="1">
        <f>MID($A2,O$1,1)*7</f>
        <v>7</v>
      </c>
      <c r="P2" s="1">
        <f>MID($A2,P$1,1)*9</f>
        <v>9</v>
      </c>
      <c r="Q2" s="1">
        <f>MID($A2,Q$1,1)*1</f>
        <v>3</v>
      </c>
      <c r="R2" s="1">
        <f>MID($A2,R$1,1)*3</f>
        <v>15</v>
      </c>
      <c r="S2">
        <f>SUM(I2:R2)</f>
        <v>58</v>
      </c>
      <c r="T2" s="1" t="str">
        <f>MID(A2,11,1)</f>
        <v>2</v>
      </c>
      <c r="U2">
        <f>IF(H2=V2,0,1)</f>
        <v>0</v>
      </c>
      <c r="V2">
        <f>TRUNC(T2)</f>
        <v>2</v>
      </c>
    </row>
    <row r="3" spans="1:22">
      <c r="A3" s="1">
        <v>50101111305</v>
      </c>
      <c r="B3" s="1" t="str">
        <f>"19"&amp;LEFT(A3,2)</f>
        <v>1950</v>
      </c>
      <c r="C3" s="1" t="str">
        <f>MID(A3,3,2)</f>
        <v>10</v>
      </c>
      <c r="D3" s="1" t="str">
        <f>MID(A3,5,2)</f>
        <v>11</v>
      </c>
      <c r="E3" s="1" t="str">
        <f>MID(A3,10,1)</f>
        <v>0</v>
      </c>
      <c r="F3" s="2" t="s">
        <v>4</v>
      </c>
      <c r="G3" s="4">
        <f t="shared" ref="G3" si="0">COUNTIF(C2:C151,12)</f>
        <v>20</v>
      </c>
      <c r="H3" s="6">
        <f t="shared" ref="H3:H66" si="1">IF(MOD(S3,10)=0,0,10-MOD(S3,10))</f>
        <v>5</v>
      </c>
      <c r="I3" s="1">
        <f t="shared" ref="I3:I66" si="2">MID($A3,I$1,1)*1</f>
        <v>5</v>
      </c>
      <c r="J3" s="1">
        <f t="shared" ref="J3:J66" si="3">MID($A3,J$1,1)*3</f>
        <v>0</v>
      </c>
      <c r="K3" s="1">
        <f t="shared" ref="K3:K66" si="4">MID($A3,K$1,1)*7</f>
        <v>7</v>
      </c>
      <c r="L3" s="1">
        <f t="shared" ref="L3:L66" si="5">MID($A3,L$1,1)*9</f>
        <v>0</v>
      </c>
      <c r="M3" s="1">
        <f t="shared" ref="M3:M66" si="6">MID($A3,M$1,1)*1</f>
        <v>1</v>
      </c>
      <c r="N3" s="1">
        <f t="shared" ref="N3:N66" si="7">MID($A3,N$1,1)*3</f>
        <v>3</v>
      </c>
      <c r="O3" s="1">
        <f t="shared" ref="O3:O66" si="8">MID($A3,O$1,1)*7</f>
        <v>7</v>
      </c>
      <c r="P3" s="1">
        <f t="shared" ref="P3:P66" si="9">MID($A3,P$1,1)*9</f>
        <v>9</v>
      </c>
      <c r="Q3" s="1">
        <f t="shared" ref="Q3:Q66" si="10">MID($A3,Q$1,1)*1</f>
        <v>3</v>
      </c>
      <c r="R3" s="1">
        <f t="shared" ref="R3:R66" si="11">MID($A3,R$1,1)*3</f>
        <v>0</v>
      </c>
      <c r="S3">
        <f t="shared" ref="S3:S66" si="12">SUM(I3:R3)</f>
        <v>35</v>
      </c>
      <c r="T3" s="1" t="str">
        <f t="shared" ref="T3:T66" si="13">MID(A3,11,1)</f>
        <v>5</v>
      </c>
      <c r="U3">
        <f t="shared" ref="U3:U66" si="14">IF(H3=V3,0,1)</f>
        <v>0</v>
      </c>
      <c r="V3">
        <f t="shared" ref="V3:V66" si="15">TRUNC(T3)</f>
        <v>5</v>
      </c>
    </row>
    <row r="4" spans="1:22">
      <c r="A4" s="1">
        <v>50102636355</v>
      </c>
      <c r="B4" s="1" t="str">
        <f>"19"&amp;LEFT(A4,2)</f>
        <v>1950</v>
      </c>
      <c r="C4" s="1" t="str">
        <f>MID(A4,3,2)</f>
        <v>10</v>
      </c>
      <c r="D4" s="1" t="str">
        <f>MID(A4,5,2)</f>
        <v>26</v>
      </c>
      <c r="E4" s="1" t="str">
        <f>MID(A4,10,1)</f>
        <v>5</v>
      </c>
      <c r="F4" s="2" t="s">
        <v>7</v>
      </c>
      <c r="G4" s="4">
        <f>SUM(E152:E156)</f>
        <v>74</v>
      </c>
      <c r="H4" s="6">
        <f t="shared" si="1"/>
        <v>5</v>
      </c>
      <c r="I4" s="1">
        <f t="shared" si="2"/>
        <v>5</v>
      </c>
      <c r="J4" s="1">
        <f t="shared" si="3"/>
        <v>0</v>
      </c>
      <c r="K4" s="1">
        <f t="shared" si="4"/>
        <v>7</v>
      </c>
      <c r="L4" s="1">
        <f t="shared" si="5"/>
        <v>0</v>
      </c>
      <c r="M4" s="1">
        <f t="shared" si="6"/>
        <v>2</v>
      </c>
      <c r="N4" s="1">
        <f t="shared" si="7"/>
        <v>18</v>
      </c>
      <c r="O4" s="1">
        <f t="shared" si="8"/>
        <v>21</v>
      </c>
      <c r="P4" s="1">
        <f t="shared" si="9"/>
        <v>54</v>
      </c>
      <c r="Q4" s="1">
        <f t="shared" si="10"/>
        <v>3</v>
      </c>
      <c r="R4" s="1">
        <f t="shared" si="11"/>
        <v>15</v>
      </c>
      <c r="S4">
        <f t="shared" si="12"/>
        <v>125</v>
      </c>
      <c r="T4" s="1" t="str">
        <f t="shared" si="13"/>
        <v>5</v>
      </c>
      <c r="U4">
        <f t="shared" si="14"/>
        <v>0</v>
      </c>
      <c r="V4">
        <f t="shared" si="15"/>
        <v>5</v>
      </c>
    </row>
    <row r="5" spans="1:22">
      <c r="A5" s="1">
        <v>51011153311</v>
      </c>
      <c r="B5" s="1" t="str">
        <f>"19"&amp;LEFT(A5,2)</f>
        <v>1951</v>
      </c>
      <c r="C5" s="1" t="str">
        <f>MID(A5,3,2)</f>
        <v>01</v>
      </c>
      <c r="D5" s="1" t="str">
        <f>MID(A5,5,2)</f>
        <v>11</v>
      </c>
      <c r="E5" s="1" t="str">
        <f>MID(A5,10,1)</f>
        <v>1</v>
      </c>
      <c r="F5" s="2" t="s">
        <v>10</v>
      </c>
      <c r="G5" s="4">
        <f>SUM(U2:U151)</f>
        <v>8</v>
      </c>
      <c r="H5" s="6">
        <f t="shared" si="1"/>
        <v>1</v>
      </c>
      <c r="I5" s="1">
        <f t="shared" si="2"/>
        <v>5</v>
      </c>
      <c r="J5" s="1">
        <f t="shared" si="3"/>
        <v>3</v>
      </c>
      <c r="K5" s="1">
        <f t="shared" si="4"/>
        <v>0</v>
      </c>
      <c r="L5" s="1">
        <f t="shared" si="5"/>
        <v>9</v>
      </c>
      <c r="M5" s="1">
        <f t="shared" si="6"/>
        <v>1</v>
      </c>
      <c r="N5" s="1">
        <f t="shared" si="7"/>
        <v>3</v>
      </c>
      <c r="O5" s="1">
        <f t="shared" si="8"/>
        <v>35</v>
      </c>
      <c r="P5" s="1">
        <f t="shared" si="9"/>
        <v>27</v>
      </c>
      <c r="Q5" s="1">
        <f t="shared" si="10"/>
        <v>3</v>
      </c>
      <c r="R5" s="1">
        <f t="shared" si="11"/>
        <v>3</v>
      </c>
      <c r="S5">
        <f t="shared" si="12"/>
        <v>89</v>
      </c>
      <c r="T5" s="1" t="str">
        <f t="shared" si="13"/>
        <v>1</v>
      </c>
      <c r="U5">
        <f t="shared" si="14"/>
        <v>0</v>
      </c>
      <c r="V5">
        <f t="shared" si="15"/>
        <v>1</v>
      </c>
    </row>
    <row r="6" spans="1:22">
      <c r="A6" s="1">
        <v>51102573842</v>
      </c>
      <c r="B6" s="1" t="str">
        <f>"19"&amp;LEFT(A6,2)</f>
        <v>1951</v>
      </c>
      <c r="C6" s="1" t="str">
        <f>MID(A6,3,2)</f>
        <v>10</v>
      </c>
      <c r="D6" s="1" t="str">
        <f>MID(A6,5,2)</f>
        <v>25</v>
      </c>
      <c r="E6" s="1" t="str">
        <f>MID(A6,10,1)</f>
        <v>4</v>
      </c>
      <c r="F6" s="2" t="s">
        <v>13</v>
      </c>
      <c r="G6" s="4" t="e">
        <f>MODE(B2:B151)</f>
        <v>#N/A</v>
      </c>
      <c r="H6" s="6">
        <f t="shared" si="1"/>
        <v>2</v>
      </c>
      <c r="I6" s="1">
        <f t="shared" si="2"/>
        <v>5</v>
      </c>
      <c r="J6" s="1">
        <f t="shared" si="3"/>
        <v>3</v>
      </c>
      <c r="K6" s="1">
        <f t="shared" si="4"/>
        <v>7</v>
      </c>
      <c r="L6" s="1">
        <f t="shared" si="5"/>
        <v>0</v>
      </c>
      <c r="M6" s="1">
        <f t="shared" si="6"/>
        <v>2</v>
      </c>
      <c r="N6" s="1">
        <f t="shared" si="7"/>
        <v>15</v>
      </c>
      <c r="O6" s="1">
        <f t="shared" si="8"/>
        <v>49</v>
      </c>
      <c r="P6" s="1">
        <f t="shared" si="9"/>
        <v>27</v>
      </c>
      <c r="Q6" s="1">
        <f t="shared" si="10"/>
        <v>8</v>
      </c>
      <c r="R6" s="1">
        <f t="shared" si="11"/>
        <v>12</v>
      </c>
      <c r="S6">
        <f t="shared" si="12"/>
        <v>128</v>
      </c>
      <c r="T6" s="1" t="str">
        <f t="shared" si="13"/>
        <v>2</v>
      </c>
      <c r="U6">
        <f t="shared" si="14"/>
        <v>0</v>
      </c>
      <c r="V6">
        <f t="shared" si="15"/>
        <v>2</v>
      </c>
    </row>
    <row r="7" spans="1:22">
      <c r="A7" s="1">
        <v>52101156863</v>
      </c>
      <c r="B7" s="1" t="str">
        <f>"19"&amp;LEFT(A7,2)</f>
        <v>1952</v>
      </c>
      <c r="C7" s="1" t="str">
        <f>MID(A7,3,2)</f>
        <v>10</v>
      </c>
      <c r="D7" s="1" t="str">
        <f>MID(A7,5,2)</f>
        <v>11</v>
      </c>
      <c r="E7" s="1" t="str">
        <f>MID(A7,10,1)</f>
        <v>6</v>
      </c>
      <c r="F7" s="2"/>
      <c r="G7" s="4"/>
      <c r="H7" s="6">
        <f t="shared" si="1"/>
        <v>3</v>
      </c>
      <c r="I7" s="1">
        <f t="shared" si="2"/>
        <v>5</v>
      </c>
      <c r="J7" s="1">
        <f t="shared" si="3"/>
        <v>6</v>
      </c>
      <c r="K7" s="1">
        <f t="shared" si="4"/>
        <v>7</v>
      </c>
      <c r="L7" s="1">
        <f t="shared" si="5"/>
        <v>0</v>
      </c>
      <c r="M7" s="1">
        <f t="shared" si="6"/>
        <v>1</v>
      </c>
      <c r="N7" s="1">
        <f t="shared" si="7"/>
        <v>3</v>
      </c>
      <c r="O7" s="1">
        <f t="shared" si="8"/>
        <v>35</v>
      </c>
      <c r="P7" s="1">
        <f t="shared" si="9"/>
        <v>54</v>
      </c>
      <c r="Q7" s="1">
        <f t="shared" si="10"/>
        <v>8</v>
      </c>
      <c r="R7" s="1">
        <f t="shared" si="11"/>
        <v>18</v>
      </c>
      <c r="S7">
        <f t="shared" si="12"/>
        <v>137</v>
      </c>
      <c r="T7" s="1" t="str">
        <f t="shared" si="13"/>
        <v>3</v>
      </c>
      <c r="U7">
        <f t="shared" si="14"/>
        <v>0</v>
      </c>
      <c r="V7">
        <f t="shared" si="15"/>
        <v>3</v>
      </c>
    </row>
    <row r="8" spans="1:22">
      <c r="A8" s="1">
        <v>52110446139</v>
      </c>
      <c r="B8" s="1" t="str">
        <f>"19"&amp;LEFT(A8,2)</f>
        <v>1952</v>
      </c>
      <c r="C8" s="1" t="str">
        <f>MID(A8,3,2)</f>
        <v>11</v>
      </c>
      <c r="D8" s="1" t="str">
        <f>MID(A8,5,2)</f>
        <v>04</v>
      </c>
      <c r="E8" s="1" t="str">
        <f>MID(A8,10,1)</f>
        <v>3</v>
      </c>
      <c r="F8" s="2"/>
      <c r="G8" s="4"/>
      <c r="H8" s="6">
        <f t="shared" si="1"/>
        <v>9</v>
      </c>
      <c r="I8" s="1">
        <f t="shared" si="2"/>
        <v>5</v>
      </c>
      <c r="J8" s="1">
        <f t="shared" si="3"/>
        <v>6</v>
      </c>
      <c r="K8" s="1">
        <f t="shared" si="4"/>
        <v>7</v>
      </c>
      <c r="L8" s="1">
        <f t="shared" si="5"/>
        <v>9</v>
      </c>
      <c r="M8" s="1">
        <f t="shared" si="6"/>
        <v>0</v>
      </c>
      <c r="N8" s="1">
        <f t="shared" si="7"/>
        <v>12</v>
      </c>
      <c r="O8" s="1">
        <f t="shared" si="8"/>
        <v>28</v>
      </c>
      <c r="P8" s="1">
        <f t="shared" si="9"/>
        <v>54</v>
      </c>
      <c r="Q8" s="1">
        <f t="shared" si="10"/>
        <v>1</v>
      </c>
      <c r="R8" s="1">
        <f t="shared" si="11"/>
        <v>9</v>
      </c>
      <c r="S8">
        <f t="shared" si="12"/>
        <v>131</v>
      </c>
      <c r="T8" s="1" t="str">
        <f t="shared" si="13"/>
        <v>9</v>
      </c>
      <c r="U8">
        <f t="shared" si="14"/>
        <v>0</v>
      </c>
      <c r="V8">
        <f t="shared" si="15"/>
        <v>9</v>
      </c>
    </row>
    <row r="9" spans="1:22">
      <c r="A9" s="1">
        <v>53082806059</v>
      </c>
      <c r="B9" s="1" t="str">
        <f>"19"&amp;LEFT(A9,2)</f>
        <v>1953</v>
      </c>
      <c r="C9" s="1" t="str">
        <f>MID(A9,3,2)</f>
        <v>08</v>
      </c>
      <c r="D9" s="1" t="str">
        <f>MID(A9,5,2)</f>
        <v>28</v>
      </c>
      <c r="E9" s="1" t="str">
        <f>MID(A9,10,1)</f>
        <v>5</v>
      </c>
      <c r="F9" s="2"/>
      <c r="G9" s="4"/>
      <c r="H9" s="6">
        <f t="shared" si="1"/>
        <v>9</v>
      </c>
      <c r="I9" s="1">
        <f t="shared" si="2"/>
        <v>5</v>
      </c>
      <c r="J9" s="1">
        <f t="shared" si="3"/>
        <v>9</v>
      </c>
      <c r="K9" s="1">
        <f t="shared" si="4"/>
        <v>0</v>
      </c>
      <c r="L9" s="1">
        <f t="shared" si="5"/>
        <v>72</v>
      </c>
      <c r="M9" s="1">
        <f t="shared" si="6"/>
        <v>2</v>
      </c>
      <c r="N9" s="1">
        <f t="shared" si="7"/>
        <v>24</v>
      </c>
      <c r="O9" s="1">
        <f t="shared" si="8"/>
        <v>0</v>
      </c>
      <c r="P9" s="1">
        <f t="shared" si="9"/>
        <v>54</v>
      </c>
      <c r="Q9" s="1">
        <f t="shared" si="10"/>
        <v>0</v>
      </c>
      <c r="R9" s="1">
        <f t="shared" si="11"/>
        <v>15</v>
      </c>
      <c r="S9">
        <f t="shared" si="12"/>
        <v>181</v>
      </c>
      <c r="T9" s="1" t="str">
        <f t="shared" si="13"/>
        <v>9</v>
      </c>
      <c r="U9">
        <f t="shared" si="14"/>
        <v>0</v>
      </c>
      <c r="V9">
        <f t="shared" si="15"/>
        <v>9</v>
      </c>
    </row>
    <row r="10" spans="1:22">
      <c r="A10" s="1">
        <v>53122299122</v>
      </c>
      <c r="B10" s="1" t="str">
        <f>"19"&amp;LEFT(A10,2)</f>
        <v>1953</v>
      </c>
      <c r="C10" s="1" t="str">
        <f>MID(A10,3,2)</f>
        <v>12</v>
      </c>
      <c r="D10" s="1" t="str">
        <f>MID(A10,5,2)</f>
        <v>22</v>
      </c>
      <c r="E10" s="1" t="str">
        <f>MID(A10,10,1)</f>
        <v>2</v>
      </c>
      <c r="F10" s="2"/>
      <c r="G10" s="4"/>
      <c r="H10" s="6">
        <f t="shared" si="1"/>
        <v>2</v>
      </c>
      <c r="I10" s="1">
        <f t="shared" si="2"/>
        <v>5</v>
      </c>
      <c r="J10" s="1">
        <f t="shared" si="3"/>
        <v>9</v>
      </c>
      <c r="K10" s="1">
        <f t="shared" si="4"/>
        <v>7</v>
      </c>
      <c r="L10" s="1">
        <f t="shared" si="5"/>
        <v>18</v>
      </c>
      <c r="M10" s="1">
        <f t="shared" si="6"/>
        <v>2</v>
      </c>
      <c r="N10" s="1">
        <f t="shared" si="7"/>
        <v>6</v>
      </c>
      <c r="O10" s="1">
        <f t="shared" si="8"/>
        <v>63</v>
      </c>
      <c r="P10" s="1">
        <f t="shared" si="9"/>
        <v>81</v>
      </c>
      <c r="Q10" s="1">
        <f t="shared" si="10"/>
        <v>1</v>
      </c>
      <c r="R10" s="1">
        <f t="shared" si="11"/>
        <v>6</v>
      </c>
      <c r="S10">
        <f t="shared" si="12"/>
        <v>198</v>
      </c>
      <c r="T10" s="1" t="str">
        <f t="shared" si="13"/>
        <v>2</v>
      </c>
      <c r="U10">
        <f t="shared" si="14"/>
        <v>0</v>
      </c>
      <c r="V10">
        <f t="shared" si="15"/>
        <v>2</v>
      </c>
    </row>
    <row r="11" spans="1:22">
      <c r="A11" s="1">
        <v>54020837137</v>
      </c>
      <c r="B11" s="1" t="str">
        <f>"19"&amp;LEFT(A11,2)</f>
        <v>1954</v>
      </c>
      <c r="C11" s="1" t="str">
        <f>MID(A11,3,2)</f>
        <v>02</v>
      </c>
      <c r="D11" s="1" t="str">
        <f>MID(A11,5,2)</f>
        <v>08</v>
      </c>
      <c r="E11" s="1" t="str">
        <f>MID(A11,10,1)</f>
        <v>3</v>
      </c>
      <c r="F11" s="2"/>
      <c r="G11" s="4"/>
      <c r="H11" s="6">
        <f t="shared" si="1"/>
        <v>7</v>
      </c>
      <c r="I11" s="1">
        <f t="shared" si="2"/>
        <v>5</v>
      </c>
      <c r="J11" s="1">
        <f t="shared" si="3"/>
        <v>12</v>
      </c>
      <c r="K11" s="1">
        <f t="shared" si="4"/>
        <v>0</v>
      </c>
      <c r="L11" s="1">
        <f t="shared" si="5"/>
        <v>18</v>
      </c>
      <c r="M11" s="1">
        <f t="shared" si="6"/>
        <v>0</v>
      </c>
      <c r="N11" s="1">
        <f t="shared" si="7"/>
        <v>24</v>
      </c>
      <c r="O11" s="1">
        <f t="shared" si="8"/>
        <v>21</v>
      </c>
      <c r="P11" s="1">
        <f t="shared" si="9"/>
        <v>63</v>
      </c>
      <c r="Q11" s="1">
        <f t="shared" si="10"/>
        <v>1</v>
      </c>
      <c r="R11" s="1">
        <f t="shared" si="11"/>
        <v>9</v>
      </c>
      <c r="S11">
        <f t="shared" si="12"/>
        <v>153</v>
      </c>
      <c r="T11" s="1" t="str">
        <f t="shared" si="13"/>
        <v>7</v>
      </c>
      <c r="U11">
        <f t="shared" si="14"/>
        <v>0</v>
      </c>
      <c r="V11">
        <f t="shared" si="15"/>
        <v>7</v>
      </c>
    </row>
    <row r="12" spans="1:22">
      <c r="A12" s="1">
        <v>54043010088</v>
      </c>
      <c r="B12" s="1" t="str">
        <f>"19"&amp;LEFT(A12,2)</f>
        <v>1954</v>
      </c>
      <c r="C12" s="1" t="str">
        <f>MID(A12,3,2)</f>
        <v>04</v>
      </c>
      <c r="D12" s="1" t="str">
        <f>MID(A12,5,2)</f>
        <v>30</v>
      </c>
      <c r="E12" s="1" t="str">
        <f>MID(A12,10,1)</f>
        <v>8</v>
      </c>
      <c r="F12" s="2"/>
      <c r="G12" s="4"/>
      <c r="H12" s="6">
        <f t="shared" si="1"/>
        <v>3</v>
      </c>
      <c r="I12" s="1">
        <f t="shared" si="2"/>
        <v>5</v>
      </c>
      <c r="J12" s="1">
        <f t="shared" si="3"/>
        <v>12</v>
      </c>
      <c r="K12" s="1">
        <f t="shared" si="4"/>
        <v>0</v>
      </c>
      <c r="L12" s="1">
        <f t="shared" si="5"/>
        <v>36</v>
      </c>
      <c r="M12" s="1">
        <f t="shared" si="6"/>
        <v>3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24</v>
      </c>
      <c r="S12">
        <f t="shared" si="12"/>
        <v>87</v>
      </c>
      <c r="T12" s="1" t="str">
        <f t="shared" si="13"/>
        <v>8</v>
      </c>
      <c r="U12">
        <f t="shared" si="14"/>
        <v>1</v>
      </c>
      <c r="V12">
        <f t="shared" si="15"/>
        <v>8</v>
      </c>
    </row>
    <row r="13" spans="1:22">
      <c r="A13" s="1">
        <v>55022153432</v>
      </c>
      <c r="B13" s="1" t="str">
        <f>"19"&amp;LEFT(A13,2)</f>
        <v>1955</v>
      </c>
      <c r="C13" s="1" t="str">
        <f>MID(A13,3,2)</f>
        <v>02</v>
      </c>
      <c r="D13" s="1" t="str">
        <f>MID(A13,5,2)</f>
        <v>21</v>
      </c>
      <c r="E13" s="1" t="str">
        <f>MID(A13,10,1)</f>
        <v>3</v>
      </c>
      <c r="F13" s="2"/>
      <c r="G13" s="4"/>
      <c r="H13" s="6">
        <f t="shared" si="1"/>
        <v>2</v>
      </c>
      <c r="I13" s="1">
        <f t="shared" si="2"/>
        <v>5</v>
      </c>
      <c r="J13" s="1">
        <f t="shared" si="3"/>
        <v>15</v>
      </c>
      <c r="K13" s="1">
        <f t="shared" si="4"/>
        <v>0</v>
      </c>
      <c r="L13" s="1">
        <f t="shared" si="5"/>
        <v>18</v>
      </c>
      <c r="M13" s="1">
        <f t="shared" si="6"/>
        <v>2</v>
      </c>
      <c r="N13" s="1">
        <f t="shared" si="7"/>
        <v>3</v>
      </c>
      <c r="O13" s="1">
        <f t="shared" si="8"/>
        <v>35</v>
      </c>
      <c r="P13" s="1">
        <f t="shared" si="9"/>
        <v>27</v>
      </c>
      <c r="Q13" s="1">
        <f t="shared" si="10"/>
        <v>4</v>
      </c>
      <c r="R13" s="1">
        <f t="shared" si="11"/>
        <v>9</v>
      </c>
      <c r="S13">
        <f t="shared" si="12"/>
        <v>118</v>
      </c>
      <c r="T13" s="1" t="str">
        <f t="shared" si="13"/>
        <v>2</v>
      </c>
      <c r="U13">
        <f t="shared" si="14"/>
        <v>0</v>
      </c>
      <c r="V13">
        <f t="shared" si="15"/>
        <v>2</v>
      </c>
    </row>
    <row r="14" spans="1:22">
      <c r="A14" s="1">
        <v>55110906690</v>
      </c>
      <c r="B14" s="1" t="str">
        <f>"19"&amp;LEFT(A14,2)</f>
        <v>1955</v>
      </c>
      <c r="C14" s="1" t="str">
        <f>MID(A14,3,2)</f>
        <v>11</v>
      </c>
      <c r="D14" s="1" t="str">
        <f>MID(A14,5,2)</f>
        <v>09</v>
      </c>
      <c r="E14" s="1" t="str">
        <f>MID(A14,10,1)</f>
        <v>9</v>
      </c>
      <c r="F14" s="2"/>
      <c r="G14" s="4"/>
      <c r="H14" s="6">
        <f t="shared" si="1"/>
        <v>0</v>
      </c>
      <c r="I14" s="1">
        <f t="shared" si="2"/>
        <v>5</v>
      </c>
      <c r="J14" s="1">
        <f t="shared" si="3"/>
        <v>15</v>
      </c>
      <c r="K14" s="1">
        <f t="shared" si="4"/>
        <v>7</v>
      </c>
      <c r="L14" s="1">
        <f t="shared" si="5"/>
        <v>9</v>
      </c>
      <c r="M14" s="1">
        <f t="shared" si="6"/>
        <v>0</v>
      </c>
      <c r="N14" s="1">
        <f t="shared" si="7"/>
        <v>27</v>
      </c>
      <c r="O14" s="1">
        <f t="shared" si="8"/>
        <v>0</v>
      </c>
      <c r="P14" s="1">
        <f t="shared" si="9"/>
        <v>54</v>
      </c>
      <c r="Q14" s="1">
        <f t="shared" si="10"/>
        <v>6</v>
      </c>
      <c r="R14" s="1">
        <f t="shared" si="11"/>
        <v>27</v>
      </c>
      <c r="S14">
        <f t="shared" si="12"/>
        <v>150</v>
      </c>
      <c r="T14" s="1" t="str">
        <f t="shared" si="13"/>
        <v>0</v>
      </c>
      <c r="U14">
        <f t="shared" si="14"/>
        <v>0</v>
      </c>
      <c r="V14">
        <f t="shared" si="15"/>
        <v>0</v>
      </c>
    </row>
    <row r="15" spans="1:22">
      <c r="A15" s="1">
        <v>55123128973</v>
      </c>
      <c r="B15" s="1" t="str">
        <f>"19"&amp;LEFT(A15,2)</f>
        <v>1955</v>
      </c>
      <c r="C15" s="1" t="str">
        <f>MID(A15,3,2)</f>
        <v>12</v>
      </c>
      <c r="D15" s="1" t="str">
        <f>MID(A15,5,2)</f>
        <v>31</v>
      </c>
      <c r="E15" s="1" t="str">
        <f>MID(A15,10,1)</f>
        <v>7</v>
      </c>
      <c r="F15" s="2"/>
      <c r="G15" s="4"/>
      <c r="H15" s="6">
        <f t="shared" si="1"/>
        <v>3</v>
      </c>
      <c r="I15" s="1">
        <f t="shared" si="2"/>
        <v>5</v>
      </c>
      <c r="J15" s="1">
        <f t="shared" si="3"/>
        <v>15</v>
      </c>
      <c r="K15" s="1">
        <f t="shared" si="4"/>
        <v>7</v>
      </c>
      <c r="L15" s="1">
        <f t="shared" si="5"/>
        <v>18</v>
      </c>
      <c r="M15" s="1">
        <f t="shared" si="6"/>
        <v>3</v>
      </c>
      <c r="N15" s="1">
        <f t="shared" si="7"/>
        <v>3</v>
      </c>
      <c r="O15" s="1">
        <f t="shared" si="8"/>
        <v>14</v>
      </c>
      <c r="P15" s="1">
        <f t="shared" si="9"/>
        <v>72</v>
      </c>
      <c r="Q15" s="1">
        <f t="shared" si="10"/>
        <v>9</v>
      </c>
      <c r="R15" s="1">
        <f t="shared" si="11"/>
        <v>21</v>
      </c>
      <c r="S15">
        <f t="shared" si="12"/>
        <v>167</v>
      </c>
      <c r="T15" s="1" t="str">
        <f t="shared" si="13"/>
        <v>3</v>
      </c>
      <c r="U15">
        <f t="shared" si="14"/>
        <v>0</v>
      </c>
      <c r="V15">
        <f t="shared" si="15"/>
        <v>3</v>
      </c>
    </row>
    <row r="16" spans="1:22">
      <c r="A16" s="1">
        <v>56111161549</v>
      </c>
      <c r="B16" s="1" t="str">
        <f>"19"&amp;LEFT(A16,2)</f>
        <v>1956</v>
      </c>
      <c r="C16" s="1" t="str">
        <f>MID(A16,3,2)</f>
        <v>11</v>
      </c>
      <c r="D16" s="1" t="str">
        <f>MID(A16,5,2)</f>
        <v>11</v>
      </c>
      <c r="E16" s="1" t="str">
        <f>MID(A16,10,1)</f>
        <v>4</v>
      </c>
      <c r="F16" s="2"/>
      <c r="G16" s="4"/>
      <c r="H16" s="6">
        <f t="shared" si="1"/>
        <v>9</v>
      </c>
      <c r="I16" s="1">
        <f t="shared" si="2"/>
        <v>5</v>
      </c>
      <c r="J16" s="1">
        <f t="shared" si="3"/>
        <v>18</v>
      </c>
      <c r="K16" s="1">
        <f t="shared" si="4"/>
        <v>7</v>
      </c>
      <c r="L16" s="1">
        <f t="shared" si="5"/>
        <v>9</v>
      </c>
      <c r="M16" s="1">
        <f t="shared" si="6"/>
        <v>1</v>
      </c>
      <c r="N16" s="1">
        <f t="shared" si="7"/>
        <v>3</v>
      </c>
      <c r="O16" s="1">
        <f t="shared" si="8"/>
        <v>42</v>
      </c>
      <c r="P16" s="1">
        <f t="shared" si="9"/>
        <v>9</v>
      </c>
      <c r="Q16" s="1">
        <f t="shared" si="10"/>
        <v>5</v>
      </c>
      <c r="R16" s="1">
        <f t="shared" si="11"/>
        <v>12</v>
      </c>
      <c r="S16">
        <f t="shared" si="12"/>
        <v>111</v>
      </c>
      <c r="T16" s="1" t="str">
        <f t="shared" si="13"/>
        <v>9</v>
      </c>
      <c r="U16">
        <f t="shared" si="14"/>
        <v>0</v>
      </c>
      <c r="V16">
        <f t="shared" si="15"/>
        <v>9</v>
      </c>
    </row>
    <row r="17" spans="1:22">
      <c r="A17" s="1">
        <v>57073163051</v>
      </c>
      <c r="B17" s="1" t="str">
        <f>"19"&amp;LEFT(A17,2)</f>
        <v>1957</v>
      </c>
      <c r="C17" s="1" t="str">
        <f>MID(A17,3,2)</f>
        <v>07</v>
      </c>
      <c r="D17" s="1" t="str">
        <f>MID(A17,5,2)</f>
        <v>31</v>
      </c>
      <c r="E17" s="1" t="str">
        <f>MID(A17,10,1)</f>
        <v>5</v>
      </c>
      <c r="F17" s="2"/>
      <c r="G17" s="4"/>
      <c r="H17" s="6">
        <f t="shared" si="1"/>
        <v>1</v>
      </c>
      <c r="I17" s="1">
        <f t="shared" si="2"/>
        <v>5</v>
      </c>
      <c r="J17" s="1">
        <f t="shared" si="3"/>
        <v>21</v>
      </c>
      <c r="K17" s="1">
        <f t="shared" si="4"/>
        <v>0</v>
      </c>
      <c r="L17" s="1">
        <f t="shared" si="5"/>
        <v>63</v>
      </c>
      <c r="M17" s="1">
        <f t="shared" si="6"/>
        <v>3</v>
      </c>
      <c r="N17" s="1">
        <f t="shared" si="7"/>
        <v>3</v>
      </c>
      <c r="O17" s="1">
        <f t="shared" si="8"/>
        <v>42</v>
      </c>
      <c r="P17" s="1">
        <f t="shared" si="9"/>
        <v>27</v>
      </c>
      <c r="Q17" s="1">
        <f t="shared" si="10"/>
        <v>0</v>
      </c>
      <c r="R17" s="1">
        <f t="shared" si="11"/>
        <v>15</v>
      </c>
      <c r="S17">
        <f t="shared" si="12"/>
        <v>179</v>
      </c>
      <c r="T17" s="1" t="str">
        <f t="shared" si="13"/>
        <v>1</v>
      </c>
      <c r="U17">
        <f t="shared" si="14"/>
        <v>0</v>
      </c>
      <c r="V17">
        <f t="shared" si="15"/>
        <v>1</v>
      </c>
    </row>
    <row r="18" spans="1:22">
      <c r="A18" s="1">
        <v>57102202414</v>
      </c>
      <c r="B18" s="1" t="str">
        <f>"19"&amp;LEFT(A18,2)</f>
        <v>1957</v>
      </c>
      <c r="C18" s="1" t="str">
        <f>MID(A18,3,2)</f>
        <v>10</v>
      </c>
      <c r="D18" s="1" t="str">
        <f>MID(A18,5,2)</f>
        <v>22</v>
      </c>
      <c r="E18" s="1" t="str">
        <f>MID(A18,10,1)</f>
        <v>1</v>
      </c>
      <c r="F18" s="2"/>
      <c r="G18" s="4"/>
      <c r="H18" s="6">
        <f t="shared" si="1"/>
        <v>4</v>
      </c>
      <c r="I18" s="1">
        <f t="shared" si="2"/>
        <v>5</v>
      </c>
      <c r="J18" s="1">
        <f t="shared" si="3"/>
        <v>21</v>
      </c>
      <c r="K18" s="1">
        <f t="shared" si="4"/>
        <v>7</v>
      </c>
      <c r="L18" s="1">
        <f t="shared" si="5"/>
        <v>0</v>
      </c>
      <c r="M18" s="1">
        <f t="shared" si="6"/>
        <v>2</v>
      </c>
      <c r="N18" s="1">
        <f t="shared" si="7"/>
        <v>6</v>
      </c>
      <c r="O18" s="1">
        <f t="shared" si="8"/>
        <v>0</v>
      </c>
      <c r="P18" s="1">
        <f t="shared" si="9"/>
        <v>18</v>
      </c>
      <c r="Q18" s="1">
        <f t="shared" si="10"/>
        <v>4</v>
      </c>
      <c r="R18" s="1">
        <f t="shared" si="11"/>
        <v>3</v>
      </c>
      <c r="S18">
        <f t="shared" si="12"/>
        <v>66</v>
      </c>
      <c r="T18" s="1" t="str">
        <f t="shared" si="13"/>
        <v>4</v>
      </c>
      <c r="U18">
        <f t="shared" si="14"/>
        <v>0</v>
      </c>
      <c r="V18">
        <f t="shared" si="15"/>
        <v>4</v>
      </c>
    </row>
    <row r="19" spans="1:22">
      <c r="A19" s="1">
        <v>58122188027</v>
      </c>
      <c r="B19" s="1" t="str">
        <f>"19"&amp;LEFT(A19,2)</f>
        <v>1958</v>
      </c>
      <c r="C19" s="1" t="str">
        <f>MID(A19,3,2)</f>
        <v>12</v>
      </c>
      <c r="D19" s="1" t="str">
        <f>MID(A19,5,2)</f>
        <v>21</v>
      </c>
      <c r="E19" s="1" t="str">
        <f>MID(A19,10,1)</f>
        <v>2</v>
      </c>
      <c r="F19" s="2"/>
      <c r="G19" s="4"/>
      <c r="H19" s="6">
        <f t="shared" si="1"/>
        <v>7</v>
      </c>
      <c r="I19" s="1">
        <f t="shared" si="2"/>
        <v>5</v>
      </c>
      <c r="J19" s="1">
        <f t="shared" si="3"/>
        <v>24</v>
      </c>
      <c r="K19" s="1">
        <f t="shared" si="4"/>
        <v>7</v>
      </c>
      <c r="L19" s="1">
        <f t="shared" si="5"/>
        <v>18</v>
      </c>
      <c r="M19" s="1">
        <f t="shared" si="6"/>
        <v>2</v>
      </c>
      <c r="N19" s="1">
        <f t="shared" si="7"/>
        <v>3</v>
      </c>
      <c r="O19" s="1">
        <f t="shared" si="8"/>
        <v>56</v>
      </c>
      <c r="P19" s="1">
        <f t="shared" si="9"/>
        <v>72</v>
      </c>
      <c r="Q19" s="1">
        <f t="shared" si="10"/>
        <v>0</v>
      </c>
      <c r="R19" s="1">
        <f t="shared" si="11"/>
        <v>6</v>
      </c>
      <c r="S19">
        <f t="shared" si="12"/>
        <v>193</v>
      </c>
      <c r="T19" s="1" t="str">
        <f t="shared" si="13"/>
        <v>7</v>
      </c>
      <c r="U19">
        <f t="shared" si="14"/>
        <v>0</v>
      </c>
      <c r="V19">
        <f t="shared" si="15"/>
        <v>7</v>
      </c>
    </row>
    <row r="20" spans="1:22">
      <c r="A20" s="1">
        <v>59031152059</v>
      </c>
      <c r="B20" s="1" t="str">
        <f>"19"&amp;LEFT(A20,2)</f>
        <v>1959</v>
      </c>
      <c r="C20" s="1" t="str">
        <f>MID(A20,3,2)</f>
        <v>03</v>
      </c>
      <c r="D20" s="1" t="str">
        <f>MID(A20,5,2)</f>
        <v>11</v>
      </c>
      <c r="E20" s="1" t="str">
        <f>MID(A20,10,1)</f>
        <v>5</v>
      </c>
      <c r="F20" s="3"/>
      <c r="G20" s="5"/>
      <c r="H20" s="6">
        <f t="shared" si="1"/>
        <v>9</v>
      </c>
      <c r="I20" s="1">
        <f t="shared" si="2"/>
        <v>5</v>
      </c>
      <c r="J20" s="1">
        <f t="shared" si="3"/>
        <v>27</v>
      </c>
      <c r="K20" s="1">
        <f t="shared" si="4"/>
        <v>0</v>
      </c>
      <c r="L20" s="1">
        <f t="shared" si="5"/>
        <v>27</v>
      </c>
      <c r="M20" s="1">
        <f t="shared" si="6"/>
        <v>1</v>
      </c>
      <c r="N20" s="1">
        <f t="shared" si="7"/>
        <v>3</v>
      </c>
      <c r="O20" s="1">
        <f t="shared" si="8"/>
        <v>35</v>
      </c>
      <c r="P20" s="1">
        <f t="shared" si="9"/>
        <v>18</v>
      </c>
      <c r="Q20" s="1">
        <f t="shared" si="10"/>
        <v>0</v>
      </c>
      <c r="R20" s="1">
        <f t="shared" si="11"/>
        <v>15</v>
      </c>
      <c r="S20">
        <f t="shared" si="12"/>
        <v>131</v>
      </c>
      <c r="T20" s="1" t="str">
        <f t="shared" si="13"/>
        <v>9</v>
      </c>
      <c r="U20">
        <f t="shared" si="14"/>
        <v>0</v>
      </c>
      <c r="V20">
        <f t="shared" si="15"/>
        <v>9</v>
      </c>
    </row>
    <row r="21" spans="1:22">
      <c r="A21" s="1">
        <v>59042989686</v>
      </c>
      <c r="B21" s="1" t="str">
        <f>"19"&amp;LEFT(A21,2)</f>
        <v>1959</v>
      </c>
      <c r="C21" s="1" t="str">
        <f>MID(A21,3,2)</f>
        <v>04</v>
      </c>
      <c r="D21" s="1" t="str">
        <f>MID(A21,5,2)</f>
        <v>29</v>
      </c>
      <c r="E21" s="1" t="str">
        <f>MID(A21,10,1)</f>
        <v>8</v>
      </c>
      <c r="H21" s="6">
        <f t="shared" si="1"/>
        <v>6</v>
      </c>
      <c r="I21" s="1">
        <f t="shared" si="2"/>
        <v>5</v>
      </c>
      <c r="J21" s="1">
        <f t="shared" si="3"/>
        <v>27</v>
      </c>
      <c r="K21" s="1">
        <f t="shared" si="4"/>
        <v>0</v>
      </c>
      <c r="L21" s="1">
        <f t="shared" si="5"/>
        <v>36</v>
      </c>
      <c r="M21" s="1">
        <f t="shared" si="6"/>
        <v>2</v>
      </c>
      <c r="N21" s="1">
        <f t="shared" si="7"/>
        <v>27</v>
      </c>
      <c r="O21" s="1">
        <f t="shared" si="8"/>
        <v>56</v>
      </c>
      <c r="P21" s="1">
        <f t="shared" si="9"/>
        <v>81</v>
      </c>
      <c r="Q21" s="1">
        <f t="shared" si="10"/>
        <v>6</v>
      </c>
      <c r="R21" s="1">
        <f t="shared" si="11"/>
        <v>24</v>
      </c>
      <c r="S21">
        <f t="shared" si="12"/>
        <v>264</v>
      </c>
      <c r="T21" s="1" t="str">
        <f t="shared" si="13"/>
        <v>6</v>
      </c>
      <c r="U21">
        <f t="shared" si="14"/>
        <v>0</v>
      </c>
      <c r="V21">
        <f t="shared" si="15"/>
        <v>6</v>
      </c>
    </row>
    <row r="22" spans="1:22">
      <c r="A22" s="1">
        <v>59083036077</v>
      </c>
      <c r="B22" s="1" t="str">
        <f>"19"&amp;LEFT(A22,2)</f>
        <v>1959</v>
      </c>
      <c r="C22" s="1" t="str">
        <f>MID(A22,3,2)</f>
        <v>08</v>
      </c>
      <c r="D22" s="1" t="str">
        <f>MID(A22,5,2)</f>
        <v>30</v>
      </c>
      <c r="E22" s="1" t="str">
        <f>MID(A22,10,1)</f>
        <v>7</v>
      </c>
      <c r="H22" s="6">
        <f t="shared" si="1"/>
        <v>7</v>
      </c>
      <c r="I22" s="1">
        <f t="shared" si="2"/>
        <v>5</v>
      </c>
      <c r="J22" s="1">
        <f t="shared" si="3"/>
        <v>27</v>
      </c>
      <c r="K22" s="1">
        <f t="shared" si="4"/>
        <v>0</v>
      </c>
      <c r="L22" s="1">
        <f t="shared" si="5"/>
        <v>72</v>
      </c>
      <c r="M22" s="1">
        <f t="shared" si="6"/>
        <v>3</v>
      </c>
      <c r="N22" s="1">
        <f t="shared" si="7"/>
        <v>0</v>
      </c>
      <c r="O22" s="1">
        <f t="shared" si="8"/>
        <v>21</v>
      </c>
      <c r="P22" s="1">
        <f t="shared" si="9"/>
        <v>54</v>
      </c>
      <c r="Q22" s="1">
        <f t="shared" si="10"/>
        <v>0</v>
      </c>
      <c r="R22" s="1">
        <f t="shared" si="11"/>
        <v>21</v>
      </c>
      <c r="S22">
        <f t="shared" si="12"/>
        <v>203</v>
      </c>
      <c r="T22" s="1" t="str">
        <f t="shared" si="13"/>
        <v>7</v>
      </c>
      <c r="U22">
        <f t="shared" si="14"/>
        <v>0</v>
      </c>
      <c r="V22">
        <f t="shared" si="15"/>
        <v>7</v>
      </c>
    </row>
    <row r="23" spans="1:22">
      <c r="A23" s="1">
        <v>59110570565</v>
      </c>
      <c r="B23" s="1" t="str">
        <f>"19"&amp;LEFT(A23,2)</f>
        <v>1959</v>
      </c>
      <c r="C23" s="1" t="str">
        <f>MID(A23,3,2)</f>
        <v>11</v>
      </c>
      <c r="D23" s="1" t="str">
        <f>MID(A23,5,2)</f>
        <v>05</v>
      </c>
      <c r="E23" s="1" t="str">
        <f>MID(A23,10,1)</f>
        <v>6</v>
      </c>
      <c r="H23" s="6">
        <f t="shared" si="1"/>
        <v>5</v>
      </c>
      <c r="I23" s="1">
        <f t="shared" si="2"/>
        <v>5</v>
      </c>
      <c r="J23" s="1">
        <f t="shared" si="3"/>
        <v>27</v>
      </c>
      <c r="K23" s="1">
        <f t="shared" si="4"/>
        <v>7</v>
      </c>
      <c r="L23" s="1">
        <f t="shared" si="5"/>
        <v>9</v>
      </c>
      <c r="M23" s="1">
        <f t="shared" si="6"/>
        <v>0</v>
      </c>
      <c r="N23" s="1">
        <f t="shared" si="7"/>
        <v>15</v>
      </c>
      <c r="O23" s="1">
        <f t="shared" si="8"/>
        <v>49</v>
      </c>
      <c r="P23" s="1">
        <f t="shared" si="9"/>
        <v>0</v>
      </c>
      <c r="Q23" s="1">
        <f t="shared" si="10"/>
        <v>5</v>
      </c>
      <c r="R23" s="1">
        <f t="shared" si="11"/>
        <v>18</v>
      </c>
      <c r="S23">
        <f t="shared" si="12"/>
        <v>135</v>
      </c>
      <c r="T23" s="1" t="str">
        <f t="shared" si="13"/>
        <v>5</v>
      </c>
      <c r="U23">
        <f t="shared" si="14"/>
        <v>0</v>
      </c>
      <c r="V23">
        <f t="shared" si="15"/>
        <v>5</v>
      </c>
    </row>
    <row r="24" spans="1:22">
      <c r="A24" s="1">
        <v>60061144469</v>
      </c>
      <c r="B24" s="1" t="str">
        <f>"19"&amp;LEFT(A24,2)</f>
        <v>1960</v>
      </c>
      <c r="C24" s="1" t="str">
        <f>MID(A24,3,2)</f>
        <v>06</v>
      </c>
      <c r="D24" s="1" t="str">
        <f>MID(A24,5,2)</f>
        <v>11</v>
      </c>
      <c r="E24" s="1" t="str">
        <f>MID(A24,10,1)</f>
        <v>6</v>
      </c>
      <c r="H24" s="6">
        <f t="shared" si="1"/>
        <v>0</v>
      </c>
      <c r="I24" s="1">
        <f t="shared" si="2"/>
        <v>6</v>
      </c>
      <c r="J24" s="1">
        <f t="shared" si="3"/>
        <v>0</v>
      </c>
      <c r="K24" s="1">
        <f t="shared" si="4"/>
        <v>0</v>
      </c>
      <c r="L24" s="1">
        <f t="shared" si="5"/>
        <v>54</v>
      </c>
      <c r="M24" s="1">
        <f t="shared" si="6"/>
        <v>1</v>
      </c>
      <c r="N24" s="1">
        <f t="shared" si="7"/>
        <v>3</v>
      </c>
      <c r="O24" s="1">
        <f t="shared" si="8"/>
        <v>28</v>
      </c>
      <c r="P24" s="1">
        <f t="shared" si="9"/>
        <v>36</v>
      </c>
      <c r="Q24" s="1">
        <f t="shared" si="10"/>
        <v>4</v>
      </c>
      <c r="R24" s="1">
        <f t="shared" si="11"/>
        <v>18</v>
      </c>
      <c r="S24">
        <f t="shared" si="12"/>
        <v>150</v>
      </c>
      <c r="T24" s="1" t="str">
        <f t="shared" si="13"/>
        <v>9</v>
      </c>
      <c r="U24">
        <f t="shared" si="14"/>
        <v>1</v>
      </c>
      <c r="V24">
        <f t="shared" si="15"/>
        <v>9</v>
      </c>
    </row>
    <row r="25" spans="1:22">
      <c r="A25" s="1">
        <v>60102890107</v>
      </c>
      <c r="B25" s="1" t="str">
        <f>"19"&amp;LEFT(A25,2)</f>
        <v>1960</v>
      </c>
      <c r="C25" s="1" t="str">
        <f>MID(A25,3,2)</f>
        <v>10</v>
      </c>
      <c r="D25" s="1" t="str">
        <f>MID(A25,5,2)</f>
        <v>28</v>
      </c>
      <c r="E25" s="1" t="str">
        <f>MID(A25,10,1)</f>
        <v>0</v>
      </c>
      <c r="H25" s="6">
        <f t="shared" si="1"/>
        <v>7</v>
      </c>
      <c r="I25" s="1">
        <f t="shared" si="2"/>
        <v>6</v>
      </c>
      <c r="J25" s="1">
        <f t="shared" si="3"/>
        <v>0</v>
      </c>
      <c r="K25" s="1">
        <f t="shared" si="4"/>
        <v>7</v>
      </c>
      <c r="L25" s="1">
        <f t="shared" si="5"/>
        <v>0</v>
      </c>
      <c r="M25" s="1">
        <f t="shared" si="6"/>
        <v>2</v>
      </c>
      <c r="N25" s="1">
        <f t="shared" si="7"/>
        <v>24</v>
      </c>
      <c r="O25" s="1">
        <f t="shared" si="8"/>
        <v>63</v>
      </c>
      <c r="P25" s="1">
        <f t="shared" si="9"/>
        <v>0</v>
      </c>
      <c r="Q25" s="1">
        <f t="shared" si="10"/>
        <v>1</v>
      </c>
      <c r="R25" s="1">
        <f t="shared" si="11"/>
        <v>0</v>
      </c>
      <c r="S25">
        <f t="shared" si="12"/>
        <v>103</v>
      </c>
      <c r="T25" s="1" t="str">
        <f t="shared" si="13"/>
        <v>7</v>
      </c>
      <c r="U25">
        <f t="shared" si="14"/>
        <v>0</v>
      </c>
      <c r="V25">
        <f t="shared" si="15"/>
        <v>7</v>
      </c>
    </row>
    <row r="26" spans="1:22">
      <c r="A26" s="1">
        <v>61032479116</v>
      </c>
      <c r="B26" s="1" t="str">
        <f>"19"&amp;LEFT(A26,2)</f>
        <v>1961</v>
      </c>
      <c r="C26" s="1" t="str">
        <f>MID(A26,3,2)</f>
        <v>03</v>
      </c>
      <c r="D26" s="1" t="str">
        <f>MID(A26,5,2)</f>
        <v>24</v>
      </c>
      <c r="E26" s="1" t="str">
        <f>MID(A26,10,1)</f>
        <v>1</v>
      </c>
      <c r="H26" s="6">
        <f t="shared" si="1"/>
        <v>6</v>
      </c>
      <c r="I26" s="1">
        <f t="shared" si="2"/>
        <v>6</v>
      </c>
      <c r="J26" s="1">
        <f t="shared" si="3"/>
        <v>3</v>
      </c>
      <c r="K26" s="1">
        <f t="shared" si="4"/>
        <v>0</v>
      </c>
      <c r="L26" s="1">
        <f t="shared" si="5"/>
        <v>27</v>
      </c>
      <c r="M26" s="1">
        <f t="shared" si="6"/>
        <v>2</v>
      </c>
      <c r="N26" s="1">
        <f t="shared" si="7"/>
        <v>12</v>
      </c>
      <c r="O26" s="1">
        <f t="shared" si="8"/>
        <v>49</v>
      </c>
      <c r="P26" s="1">
        <f t="shared" si="9"/>
        <v>81</v>
      </c>
      <c r="Q26" s="1">
        <f t="shared" si="10"/>
        <v>1</v>
      </c>
      <c r="R26" s="1">
        <f t="shared" si="11"/>
        <v>3</v>
      </c>
      <c r="S26">
        <f t="shared" si="12"/>
        <v>184</v>
      </c>
      <c r="T26" s="1" t="str">
        <f t="shared" si="13"/>
        <v>6</v>
      </c>
      <c r="U26">
        <f t="shared" si="14"/>
        <v>0</v>
      </c>
      <c r="V26">
        <f t="shared" si="15"/>
        <v>6</v>
      </c>
    </row>
    <row r="27" spans="1:22">
      <c r="A27" s="1">
        <v>61100157652</v>
      </c>
      <c r="B27" s="1" t="str">
        <f>"19"&amp;LEFT(A27,2)</f>
        <v>1961</v>
      </c>
      <c r="C27" s="1" t="str">
        <f>MID(A27,3,2)</f>
        <v>10</v>
      </c>
      <c r="D27" s="1" t="str">
        <f>MID(A27,5,2)</f>
        <v>01</v>
      </c>
      <c r="E27" s="1" t="str">
        <f>MID(A27,10,1)</f>
        <v>5</v>
      </c>
      <c r="H27" s="6">
        <f t="shared" si="1"/>
        <v>2</v>
      </c>
      <c r="I27" s="1">
        <f t="shared" si="2"/>
        <v>6</v>
      </c>
      <c r="J27" s="1">
        <f t="shared" si="3"/>
        <v>3</v>
      </c>
      <c r="K27" s="1">
        <f t="shared" si="4"/>
        <v>7</v>
      </c>
      <c r="L27" s="1">
        <f t="shared" si="5"/>
        <v>0</v>
      </c>
      <c r="M27" s="1">
        <f t="shared" si="6"/>
        <v>0</v>
      </c>
      <c r="N27" s="1">
        <f t="shared" si="7"/>
        <v>3</v>
      </c>
      <c r="O27" s="1">
        <f t="shared" si="8"/>
        <v>35</v>
      </c>
      <c r="P27" s="1">
        <f t="shared" si="9"/>
        <v>63</v>
      </c>
      <c r="Q27" s="1">
        <f t="shared" si="10"/>
        <v>6</v>
      </c>
      <c r="R27" s="1">
        <f t="shared" si="11"/>
        <v>15</v>
      </c>
      <c r="S27">
        <f t="shared" si="12"/>
        <v>138</v>
      </c>
      <c r="T27" s="1" t="str">
        <f t="shared" si="13"/>
        <v>2</v>
      </c>
      <c r="U27">
        <f t="shared" si="14"/>
        <v>0</v>
      </c>
      <c r="V27">
        <f t="shared" si="15"/>
        <v>2</v>
      </c>
    </row>
    <row r="28" spans="1:22">
      <c r="A28" s="1">
        <v>61121020469</v>
      </c>
      <c r="B28" s="1" t="str">
        <f>"19"&amp;LEFT(A28,2)</f>
        <v>1961</v>
      </c>
      <c r="C28" s="1" t="str">
        <f>MID(A28,3,2)</f>
        <v>12</v>
      </c>
      <c r="D28" s="1" t="str">
        <f>MID(A28,5,2)</f>
        <v>10</v>
      </c>
      <c r="E28" s="1" t="str">
        <f>MID(A28,10,1)</f>
        <v>6</v>
      </c>
      <c r="H28" s="6">
        <f t="shared" si="1"/>
        <v>9</v>
      </c>
      <c r="I28" s="1">
        <f t="shared" si="2"/>
        <v>6</v>
      </c>
      <c r="J28" s="1">
        <f t="shared" si="3"/>
        <v>3</v>
      </c>
      <c r="K28" s="1">
        <f t="shared" si="4"/>
        <v>7</v>
      </c>
      <c r="L28" s="1">
        <f t="shared" si="5"/>
        <v>18</v>
      </c>
      <c r="M28" s="1">
        <f t="shared" si="6"/>
        <v>1</v>
      </c>
      <c r="N28" s="1">
        <f t="shared" si="7"/>
        <v>0</v>
      </c>
      <c r="O28" s="1">
        <f t="shared" si="8"/>
        <v>14</v>
      </c>
      <c r="P28" s="1">
        <f t="shared" si="9"/>
        <v>0</v>
      </c>
      <c r="Q28" s="1">
        <f t="shared" si="10"/>
        <v>4</v>
      </c>
      <c r="R28" s="1">
        <f t="shared" si="11"/>
        <v>18</v>
      </c>
      <c r="S28">
        <f t="shared" si="12"/>
        <v>71</v>
      </c>
      <c r="T28" s="1" t="str">
        <f t="shared" si="13"/>
        <v>9</v>
      </c>
      <c r="U28">
        <f t="shared" si="14"/>
        <v>0</v>
      </c>
      <c r="V28">
        <f t="shared" si="15"/>
        <v>9</v>
      </c>
    </row>
    <row r="29" spans="1:22">
      <c r="A29" s="1">
        <v>62033089803</v>
      </c>
      <c r="B29" s="1" t="str">
        <f>"19"&amp;LEFT(A29,2)</f>
        <v>1962</v>
      </c>
      <c r="C29" s="1" t="str">
        <f>MID(A29,3,2)</f>
        <v>03</v>
      </c>
      <c r="D29" s="1" t="str">
        <f>MID(A29,5,2)</f>
        <v>30</v>
      </c>
      <c r="E29" s="1" t="str">
        <f>MID(A29,10,1)</f>
        <v>0</v>
      </c>
      <c r="H29" s="6">
        <f t="shared" si="1"/>
        <v>3</v>
      </c>
      <c r="I29" s="1">
        <f t="shared" si="2"/>
        <v>6</v>
      </c>
      <c r="J29" s="1">
        <f t="shared" si="3"/>
        <v>6</v>
      </c>
      <c r="K29" s="1">
        <f t="shared" si="4"/>
        <v>0</v>
      </c>
      <c r="L29" s="1">
        <f t="shared" si="5"/>
        <v>27</v>
      </c>
      <c r="M29" s="1">
        <f t="shared" si="6"/>
        <v>3</v>
      </c>
      <c r="N29" s="1">
        <f t="shared" si="7"/>
        <v>0</v>
      </c>
      <c r="O29" s="1">
        <f t="shared" si="8"/>
        <v>56</v>
      </c>
      <c r="P29" s="1">
        <f t="shared" si="9"/>
        <v>81</v>
      </c>
      <c r="Q29" s="1">
        <f t="shared" si="10"/>
        <v>8</v>
      </c>
      <c r="R29" s="1">
        <f t="shared" si="11"/>
        <v>0</v>
      </c>
      <c r="S29">
        <f t="shared" si="12"/>
        <v>187</v>
      </c>
      <c r="T29" s="1" t="str">
        <f t="shared" si="13"/>
        <v>3</v>
      </c>
      <c r="U29">
        <f t="shared" si="14"/>
        <v>0</v>
      </c>
      <c r="V29">
        <f t="shared" si="15"/>
        <v>3</v>
      </c>
    </row>
    <row r="30" spans="1:22">
      <c r="A30" s="1">
        <v>62092569090</v>
      </c>
      <c r="B30" s="1" t="str">
        <f>"19"&amp;LEFT(A30,2)</f>
        <v>1962</v>
      </c>
      <c r="C30" s="1" t="str">
        <f>MID(A30,3,2)</f>
        <v>09</v>
      </c>
      <c r="D30" s="1" t="str">
        <f>MID(A30,5,2)</f>
        <v>25</v>
      </c>
      <c r="E30" s="1" t="str">
        <f>MID(A30,10,1)</f>
        <v>9</v>
      </c>
      <c r="H30" s="6">
        <f t="shared" si="1"/>
        <v>0</v>
      </c>
      <c r="I30" s="1">
        <f t="shared" si="2"/>
        <v>6</v>
      </c>
      <c r="J30" s="1">
        <f t="shared" si="3"/>
        <v>6</v>
      </c>
      <c r="K30" s="1">
        <f t="shared" si="4"/>
        <v>0</v>
      </c>
      <c r="L30" s="1">
        <f t="shared" si="5"/>
        <v>81</v>
      </c>
      <c r="M30" s="1">
        <f t="shared" si="6"/>
        <v>2</v>
      </c>
      <c r="N30" s="1">
        <f t="shared" si="7"/>
        <v>15</v>
      </c>
      <c r="O30" s="1">
        <f t="shared" si="8"/>
        <v>42</v>
      </c>
      <c r="P30" s="1">
        <f t="shared" si="9"/>
        <v>81</v>
      </c>
      <c r="Q30" s="1">
        <f t="shared" si="10"/>
        <v>0</v>
      </c>
      <c r="R30" s="1">
        <f t="shared" si="11"/>
        <v>27</v>
      </c>
      <c r="S30">
        <f t="shared" si="12"/>
        <v>260</v>
      </c>
      <c r="T30" s="1" t="str">
        <f t="shared" si="13"/>
        <v>0</v>
      </c>
      <c r="U30">
        <f t="shared" si="14"/>
        <v>0</v>
      </c>
      <c r="V30">
        <f t="shared" si="15"/>
        <v>0</v>
      </c>
    </row>
    <row r="31" spans="1:22">
      <c r="A31" s="1">
        <v>63092608644</v>
      </c>
      <c r="B31" s="1" t="str">
        <f>"19"&amp;LEFT(A31,2)</f>
        <v>1963</v>
      </c>
      <c r="C31" s="1" t="str">
        <f>MID(A31,3,2)</f>
        <v>09</v>
      </c>
      <c r="D31" s="1" t="str">
        <f>MID(A31,5,2)</f>
        <v>26</v>
      </c>
      <c r="E31" s="1" t="str">
        <f>MID(A31,10,1)</f>
        <v>4</v>
      </c>
      <c r="H31" s="6">
        <f t="shared" si="1"/>
        <v>4</v>
      </c>
      <c r="I31" s="1">
        <f t="shared" si="2"/>
        <v>6</v>
      </c>
      <c r="J31" s="1">
        <f t="shared" si="3"/>
        <v>9</v>
      </c>
      <c r="K31" s="1">
        <f t="shared" si="4"/>
        <v>0</v>
      </c>
      <c r="L31" s="1">
        <f t="shared" si="5"/>
        <v>81</v>
      </c>
      <c r="M31" s="1">
        <f t="shared" si="6"/>
        <v>2</v>
      </c>
      <c r="N31" s="1">
        <f t="shared" si="7"/>
        <v>18</v>
      </c>
      <c r="O31" s="1">
        <f t="shared" si="8"/>
        <v>0</v>
      </c>
      <c r="P31" s="1">
        <f t="shared" si="9"/>
        <v>72</v>
      </c>
      <c r="Q31" s="1">
        <f t="shared" si="10"/>
        <v>6</v>
      </c>
      <c r="R31" s="1">
        <f t="shared" si="11"/>
        <v>12</v>
      </c>
      <c r="S31">
        <f t="shared" si="12"/>
        <v>206</v>
      </c>
      <c r="T31" s="1" t="str">
        <f t="shared" si="13"/>
        <v>4</v>
      </c>
      <c r="U31">
        <f t="shared" si="14"/>
        <v>0</v>
      </c>
      <c r="V31">
        <f t="shared" si="15"/>
        <v>4</v>
      </c>
    </row>
    <row r="32" spans="1:22">
      <c r="A32" s="1">
        <v>63102092944</v>
      </c>
      <c r="B32" s="1" t="str">
        <f>"19"&amp;LEFT(A32,2)</f>
        <v>1963</v>
      </c>
      <c r="C32" s="1" t="str">
        <f>MID(A32,3,2)</f>
        <v>10</v>
      </c>
      <c r="D32" s="1" t="str">
        <f>MID(A32,5,2)</f>
        <v>20</v>
      </c>
      <c r="E32" s="1" t="str">
        <f>MID(A32,10,1)</f>
        <v>4</v>
      </c>
      <c r="H32" s="6">
        <f t="shared" si="1"/>
        <v>4</v>
      </c>
      <c r="I32" s="1">
        <f t="shared" si="2"/>
        <v>6</v>
      </c>
      <c r="J32" s="1">
        <f t="shared" si="3"/>
        <v>9</v>
      </c>
      <c r="K32" s="1">
        <f t="shared" si="4"/>
        <v>7</v>
      </c>
      <c r="L32" s="1">
        <f t="shared" si="5"/>
        <v>0</v>
      </c>
      <c r="M32" s="1">
        <f t="shared" si="6"/>
        <v>2</v>
      </c>
      <c r="N32" s="1">
        <f t="shared" si="7"/>
        <v>0</v>
      </c>
      <c r="O32" s="1">
        <f t="shared" si="8"/>
        <v>63</v>
      </c>
      <c r="P32" s="1">
        <f t="shared" si="9"/>
        <v>18</v>
      </c>
      <c r="Q32" s="1">
        <f t="shared" si="10"/>
        <v>9</v>
      </c>
      <c r="R32" s="1">
        <f t="shared" si="11"/>
        <v>12</v>
      </c>
      <c r="S32">
        <f t="shared" si="12"/>
        <v>126</v>
      </c>
      <c r="T32" s="1" t="str">
        <f t="shared" si="13"/>
        <v>4</v>
      </c>
      <c r="U32">
        <f t="shared" si="14"/>
        <v>0</v>
      </c>
      <c r="V32">
        <f t="shared" si="15"/>
        <v>4</v>
      </c>
    </row>
    <row r="33" spans="1:22">
      <c r="A33" s="1">
        <v>63122755182</v>
      </c>
      <c r="B33" s="1" t="str">
        <f>"19"&amp;LEFT(A33,2)</f>
        <v>1963</v>
      </c>
      <c r="C33" s="1" t="str">
        <f>MID(A33,3,2)</f>
        <v>12</v>
      </c>
      <c r="D33" s="1" t="str">
        <f>MID(A33,5,2)</f>
        <v>27</v>
      </c>
      <c r="E33" s="1" t="str">
        <f>MID(A33,10,1)</f>
        <v>8</v>
      </c>
      <c r="H33" s="6">
        <f t="shared" si="1"/>
        <v>2</v>
      </c>
      <c r="I33" s="1">
        <f t="shared" si="2"/>
        <v>6</v>
      </c>
      <c r="J33" s="1">
        <f t="shared" si="3"/>
        <v>9</v>
      </c>
      <c r="K33" s="1">
        <f t="shared" si="4"/>
        <v>7</v>
      </c>
      <c r="L33" s="1">
        <f t="shared" si="5"/>
        <v>18</v>
      </c>
      <c r="M33" s="1">
        <f t="shared" si="6"/>
        <v>2</v>
      </c>
      <c r="N33" s="1">
        <f t="shared" si="7"/>
        <v>21</v>
      </c>
      <c r="O33" s="1">
        <f t="shared" si="8"/>
        <v>35</v>
      </c>
      <c r="P33" s="1">
        <f t="shared" si="9"/>
        <v>45</v>
      </c>
      <c r="Q33" s="1">
        <f t="shared" si="10"/>
        <v>1</v>
      </c>
      <c r="R33" s="1">
        <f t="shared" si="11"/>
        <v>24</v>
      </c>
      <c r="S33">
        <f t="shared" si="12"/>
        <v>168</v>
      </c>
      <c r="T33" s="1" t="str">
        <f t="shared" si="13"/>
        <v>2</v>
      </c>
      <c r="U33">
        <f t="shared" si="14"/>
        <v>0</v>
      </c>
      <c r="V33">
        <f t="shared" si="15"/>
        <v>2</v>
      </c>
    </row>
    <row r="34" spans="1:22">
      <c r="A34" s="1">
        <v>64022301455</v>
      </c>
      <c r="B34" s="1" t="str">
        <f>"19"&amp;LEFT(A34,2)</f>
        <v>1964</v>
      </c>
      <c r="C34" s="1" t="str">
        <f>MID(A34,3,2)</f>
        <v>02</v>
      </c>
      <c r="D34" s="1" t="str">
        <f>MID(A34,5,2)</f>
        <v>23</v>
      </c>
      <c r="E34" s="1" t="str">
        <f>MID(A34,10,1)</f>
        <v>5</v>
      </c>
      <c r="H34" s="6">
        <f t="shared" si="1"/>
        <v>5</v>
      </c>
      <c r="I34" s="1">
        <f t="shared" si="2"/>
        <v>6</v>
      </c>
      <c r="J34" s="1">
        <f t="shared" si="3"/>
        <v>12</v>
      </c>
      <c r="K34" s="1">
        <f t="shared" si="4"/>
        <v>0</v>
      </c>
      <c r="L34" s="1">
        <f t="shared" si="5"/>
        <v>18</v>
      </c>
      <c r="M34" s="1">
        <f t="shared" si="6"/>
        <v>2</v>
      </c>
      <c r="N34" s="1">
        <f t="shared" si="7"/>
        <v>9</v>
      </c>
      <c r="O34" s="1">
        <f t="shared" si="8"/>
        <v>0</v>
      </c>
      <c r="P34" s="1">
        <f t="shared" si="9"/>
        <v>9</v>
      </c>
      <c r="Q34" s="1">
        <f t="shared" si="10"/>
        <v>4</v>
      </c>
      <c r="R34" s="1">
        <f t="shared" si="11"/>
        <v>15</v>
      </c>
      <c r="S34">
        <f t="shared" si="12"/>
        <v>75</v>
      </c>
      <c r="T34" s="1" t="str">
        <f t="shared" si="13"/>
        <v>5</v>
      </c>
      <c r="U34">
        <f t="shared" si="14"/>
        <v>0</v>
      </c>
      <c r="V34">
        <f t="shared" si="15"/>
        <v>5</v>
      </c>
    </row>
    <row r="35" spans="1:22">
      <c r="A35" s="1">
        <v>64040919575</v>
      </c>
      <c r="B35" s="1" t="str">
        <f>"19"&amp;LEFT(A35,2)</f>
        <v>1964</v>
      </c>
      <c r="C35" s="1" t="str">
        <f>MID(A35,3,2)</f>
        <v>04</v>
      </c>
      <c r="D35" s="1" t="str">
        <f>MID(A35,5,2)</f>
        <v>09</v>
      </c>
      <c r="E35" s="1" t="str">
        <f>MID(A35,10,1)</f>
        <v>7</v>
      </c>
      <c r="H35" s="6">
        <f t="shared" si="1"/>
        <v>5</v>
      </c>
      <c r="I35" s="1">
        <f t="shared" si="2"/>
        <v>6</v>
      </c>
      <c r="J35" s="1">
        <f t="shared" si="3"/>
        <v>12</v>
      </c>
      <c r="K35" s="1">
        <f t="shared" si="4"/>
        <v>0</v>
      </c>
      <c r="L35" s="1">
        <f t="shared" si="5"/>
        <v>36</v>
      </c>
      <c r="M35" s="1">
        <f t="shared" si="6"/>
        <v>0</v>
      </c>
      <c r="N35" s="1">
        <f t="shared" si="7"/>
        <v>27</v>
      </c>
      <c r="O35" s="1">
        <f t="shared" si="8"/>
        <v>7</v>
      </c>
      <c r="P35" s="1">
        <f t="shared" si="9"/>
        <v>81</v>
      </c>
      <c r="Q35" s="1">
        <f t="shared" si="10"/>
        <v>5</v>
      </c>
      <c r="R35" s="1">
        <f t="shared" si="11"/>
        <v>21</v>
      </c>
      <c r="S35">
        <f t="shared" si="12"/>
        <v>195</v>
      </c>
      <c r="T35" s="1" t="str">
        <f t="shared" si="13"/>
        <v>5</v>
      </c>
      <c r="U35">
        <f t="shared" si="14"/>
        <v>0</v>
      </c>
      <c r="V35">
        <f t="shared" si="15"/>
        <v>5</v>
      </c>
    </row>
    <row r="36" spans="1:22">
      <c r="A36" s="1">
        <v>64063159211</v>
      </c>
      <c r="B36" s="1" t="str">
        <f>"19"&amp;LEFT(A36,2)</f>
        <v>1964</v>
      </c>
      <c r="C36" s="1" t="str">
        <f>MID(A36,3,2)</f>
        <v>06</v>
      </c>
      <c r="D36" s="1" t="str">
        <f>MID(A36,5,2)</f>
        <v>31</v>
      </c>
      <c r="E36" s="1" t="str">
        <f>MID(A36,10,1)</f>
        <v>1</v>
      </c>
      <c r="H36" s="6">
        <f t="shared" si="1"/>
        <v>1</v>
      </c>
      <c r="I36" s="1">
        <f t="shared" si="2"/>
        <v>6</v>
      </c>
      <c r="J36" s="1">
        <f t="shared" si="3"/>
        <v>12</v>
      </c>
      <c r="K36" s="1">
        <f t="shared" si="4"/>
        <v>0</v>
      </c>
      <c r="L36" s="1">
        <f t="shared" si="5"/>
        <v>54</v>
      </c>
      <c r="M36" s="1">
        <f t="shared" si="6"/>
        <v>3</v>
      </c>
      <c r="N36" s="1">
        <f t="shared" si="7"/>
        <v>3</v>
      </c>
      <c r="O36" s="1">
        <f t="shared" si="8"/>
        <v>35</v>
      </c>
      <c r="P36" s="1">
        <f t="shared" si="9"/>
        <v>81</v>
      </c>
      <c r="Q36" s="1">
        <f t="shared" si="10"/>
        <v>2</v>
      </c>
      <c r="R36" s="1">
        <f t="shared" si="11"/>
        <v>3</v>
      </c>
      <c r="S36">
        <f t="shared" si="12"/>
        <v>199</v>
      </c>
      <c r="T36" s="1" t="str">
        <f t="shared" si="13"/>
        <v>1</v>
      </c>
      <c r="U36">
        <f t="shared" si="14"/>
        <v>0</v>
      </c>
      <c r="V36">
        <f t="shared" si="15"/>
        <v>1</v>
      </c>
    </row>
    <row r="37" spans="1:22">
      <c r="A37" s="1">
        <v>65062892381</v>
      </c>
      <c r="B37" s="1" t="str">
        <f>"19"&amp;LEFT(A37,2)</f>
        <v>1965</v>
      </c>
      <c r="C37" s="1" t="str">
        <f>MID(A37,3,2)</f>
        <v>06</v>
      </c>
      <c r="D37" s="1" t="str">
        <f>MID(A37,5,2)</f>
        <v>28</v>
      </c>
      <c r="E37" s="1" t="str">
        <f>MID(A37,10,1)</f>
        <v>8</v>
      </c>
      <c r="H37" s="6">
        <f t="shared" si="1"/>
        <v>1</v>
      </c>
      <c r="I37" s="1">
        <f t="shared" si="2"/>
        <v>6</v>
      </c>
      <c r="J37" s="1">
        <f t="shared" si="3"/>
        <v>15</v>
      </c>
      <c r="K37" s="1">
        <f t="shared" si="4"/>
        <v>0</v>
      </c>
      <c r="L37" s="1">
        <f t="shared" si="5"/>
        <v>54</v>
      </c>
      <c r="M37" s="1">
        <f t="shared" si="6"/>
        <v>2</v>
      </c>
      <c r="N37" s="1">
        <f t="shared" si="7"/>
        <v>24</v>
      </c>
      <c r="O37" s="1">
        <f t="shared" si="8"/>
        <v>63</v>
      </c>
      <c r="P37" s="1">
        <f t="shared" si="9"/>
        <v>18</v>
      </c>
      <c r="Q37" s="1">
        <f t="shared" si="10"/>
        <v>3</v>
      </c>
      <c r="R37" s="1">
        <f t="shared" si="11"/>
        <v>24</v>
      </c>
      <c r="S37">
        <f t="shared" si="12"/>
        <v>209</v>
      </c>
      <c r="T37" s="1" t="str">
        <f t="shared" si="13"/>
        <v>1</v>
      </c>
      <c r="U37">
        <f t="shared" si="14"/>
        <v>0</v>
      </c>
      <c r="V37">
        <f t="shared" si="15"/>
        <v>1</v>
      </c>
    </row>
    <row r="38" spans="1:22">
      <c r="A38" s="1">
        <v>65092056892</v>
      </c>
      <c r="B38" s="1" t="str">
        <f>"19"&amp;LEFT(A38,2)</f>
        <v>1965</v>
      </c>
      <c r="C38" s="1" t="str">
        <f>MID(A38,3,2)</f>
        <v>09</v>
      </c>
      <c r="D38" s="1" t="str">
        <f>MID(A38,5,2)</f>
        <v>20</v>
      </c>
      <c r="E38" s="1" t="str">
        <f>MID(A38,10,1)</f>
        <v>9</v>
      </c>
      <c r="H38" s="6">
        <f t="shared" si="1"/>
        <v>2</v>
      </c>
      <c r="I38" s="1">
        <f t="shared" si="2"/>
        <v>6</v>
      </c>
      <c r="J38" s="1">
        <f t="shared" si="3"/>
        <v>15</v>
      </c>
      <c r="K38" s="1">
        <f t="shared" si="4"/>
        <v>0</v>
      </c>
      <c r="L38" s="1">
        <f t="shared" si="5"/>
        <v>81</v>
      </c>
      <c r="M38" s="1">
        <f t="shared" si="6"/>
        <v>2</v>
      </c>
      <c r="N38" s="1">
        <f t="shared" si="7"/>
        <v>0</v>
      </c>
      <c r="O38" s="1">
        <f t="shared" si="8"/>
        <v>35</v>
      </c>
      <c r="P38" s="1">
        <f t="shared" si="9"/>
        <v>54</v>
      </c>
      <c r="Q38" s="1">
        <f t="shared" si="10"/>
        <v>8</v>
      </c>
      <c r="R38" s="1">
        <f t="shared" si="11"/>
        <v>27</v>
      </c>
      <c r="S38">
        <f t="shared" si="12"/>
        <v>228</v>
      </c>
      <c r="T38" s="1" t="str">
        <f t="shared" si="13"/>
        <v>2</v>
      </c>
      <c r="U38">
        <f t="shared" si="14"/>
        <v>0</v>
      </c>
      <c r="V38">
        <f t="shared" si="15"/>
        <v>2</v>
      </c>
    </row>
    <row r="39" spans="1:22">
      <c r="A39" s="1">
        <v>65102086116</v>
      </c>
      <c r="B39" s="1" t="str">
        <f>"19"&amp;LEFT(A39,2)</f>
        <v>1965</v>
      </c>
      <c r="C39" s="1" t="str">
        <f>MID(A39,3,2)</f>
        <v>10</v>
      </c>
      <c r="D39" s="1" t="str">
        <f>MID(A39,5,2)</f>
        <v>20</v>
      </c>
      <c r="E39" s="1" t="str">
        <f>MID(A39,10,1)</f>
        <v>1</v>
      </c>
      <c r="H39" s="6">
        <f t="shared" si="1"/>
        <v>6</v>
      </c>
      <c r="I39" s="1">
        <f t="shared" si="2"/>
        <v>6</v>
      </c>
      <c r="J39" s="1">
        <f t="shared" si="3"/>
        <v>15</v>
      </c>
      <c r="K39" s="1">
        <f t="shared" si="4"/>
        <v>7</v>
      </c>
      <c r="L39" s="1">
        <f t="shared" si="5"/>
        <v>0</v>
      </c>
      <c r="M39" s="1">
        <f t="shared" si="6"/>
        <v>2</v>
      </c>
      <c r="N39" s="1">
        <f t="shared" si="7"/>
        <v>0</v>
      </c>
      <c r="O39" s="1">
        <f t="shared" si="8"/>
        <v>56</v>
      </c>
      <c r="P39" s="1">
        <f t="shared" si="9"/>
        <v>54</v>
      </c>
      <c r="Q39" s="1">
        <f t="shared" si="10"/>
        <v>1</v>
      </c>
      <c r="R39" s="1">
        <f t="shared" si="11"/>
        <v>3</v>
      </c>
      <c r="S39">
        <f t="shared" si="12"/>
        <v>144</v>
      </c>
      <c r="T39" s="1" t="str">
        <f t="shared" si="13"/>
        <v>6</v>
      </c>
      <c r="U39">
        <f t="shared" si="14"/>
        <v>0</v>
      </c>
      <c r="V39">
        <f t="shared" si="15"/>
        <v>6</v>
      </c>
    </row>
    <row r="40" spans="1:22">
      <c r="A40" s="1">
        <v>66063014631</v>
      </c>
      <c r="B40" s="1" t="str">
        <f>"19"&amp;LEFT(A40,2)</f>
        <v>1966</v>
      </c>
      <c r="C40" s="1" t="str">
        <f>MID(A40,3,2)</f>
        <v>06</v>
      </c>
      <c r="D40" s="1" t="str">
        <f>MID(A40,5,2)</f>
        <v>30</v>
      </c>
      <c r="E40" s="1" t="str">
        <f>MID(A40,10,1)</f>
        <v>3</v>
      </c>
      <c r="H40" s="6">
        <f t="shared" si="1"/>
        <v>1</v>
      </c>
      <c r="I40" s="1">
        <f t="shared" si="2"/>
        <v>6</v>
      </c>
      <c r="J40" s="1">
        <f t="shared" si="3"/>
        <v>18</v>
      </c>
      <c r="K40" s="1">
        <f t="shared" si="4"/>
        <v>0</v>
      </c>
      <c r="L40" s="1">
        <f t="shared" si="5"/>
        <v>54</v>
      </c>
      <c r="M40" s="1">
        <f t="shared" si="6"/>
        <v>3</v>
      </c>
      <c r="N40" s="1">
        <f t="shared" si="7"/>
        <v>0</v>
      </c>
      <c r="O40" s="1">
        <f t="shared" si="8"/>
        <v>7</v>
      </c>
      <c r="P40" s="1">
        <f t="shared" si="9"/>
        <v>36</v>
      </c>
      <c r="Q40" s="1">
        <f t="shared" si="10"/>
        <v>6</v>
      </c>
      <c r="R40" s="1">
        <f t="shared" si="11"/>
        <v>9</v>
      </c>
      <c r="S40">
        <f t="shared" si="12"/>
        <v>139</v>
      </c>
      <c r="T40" s="1" t="str">
        <f t="shared" si="13"/>
        <v>1</v>
      </c>
      <c r="U40">
        <f t="shared" si="14"/>
        <v>0</v>
      </c>
      <c r="V40">
        <f t="shared" si="15"/>
        <v>1</v>
      </c>
    </row>
    <row r="41" spans="1:22">
      <c r="A41" s="1">
        <v>66100294134</v>
      </c>
      <c r="B41" s="1" t="str">
        <f>"19"&amp;LEFT(A41,2)</f>
        <v>1966</v>
      </c>
      <c r="C41" s="1" t="str">
        <f>MID(A41,3,2)</f>
        <v>10</v>
      </c>
      <c r="D41" s="1" t="str">
        <f>MID(A41,5,2)</f>
        <v>02</v>
      </c>
      <c r="E41" s="1" t="str">
        <f>MID(A41,10,1)</f>
        <v>3</v>
      </c>
      <c r="H41" s="6">
        <f t="shared" si="1"/>
        <v>4</v>
      </c>
      <c r="I41" s="1">
        <f t="shared" si="2"/>
        <v>6</v>
      </c>
      <c r="J41" s="1">
        <f t="shared" si="3"/>
        <v>18</v>
      </c>
      <c r="K41" s="1">
        <f t="shared" si="4"/>
        <v>7</v>
      </c>
      <c r="L41" s="1">
        <f t="shared" si="5"/>
        <v>0</v>
      </c>
      <c r="M41" s="1">
        <f t="shared" si="6"/>
        <v>0</v>
      </c>
      <c r="N41" s="1">
        <f t="shared" si="7"/>
        <v>6</v>
      </c>
      <c r="O41" s="1">
        <f t="shared" si="8"/>
        <v>63</v>
      </c>
      <c r="P41" s="1">
        <f t="shared" si="9"/>
        <v>36</v>
      </c>
      <c r="Q41" s="1">
        <f t="shared" si="10"/>
        <v>1</v>
      </c>
      <c r="R41" s="1">
        <f t="shared" si="11"/>
        <v>9</v>
      </c>
      <c r="S41">
        <f t="shared" si="12"/>
        <v>146</v>
      </c>
      <c r="T41" s="1" t="str">
        <f t="shared" si="13"/>
        <v>4</v>
      </c>
      <c r="U41">
        <f t="shared" si="14"/>
        <v>0</v>
      </c>
      <c r="V41">
        <f t="shared" si="15"/>
        <v>4</v>
      </c>
    </row>
    <row r="42" spans="1:22">
      <c r="A42" s="1">
        <v>66100651663</v>
      </c>
      <c r="B42" s="1" t="str">
        <f>"19"&amp;LEFT(A42,2)</f>
        <v>1966</v>
      </c>
      <c r="C42" s="1" t="str">
        <f>MID(A42,3,2)</f>
        <v>10</v>
      </c>
      <c r="D42" s="1" t="str">
        <f>MID(A42,5,2)</f>
        <v>06</v>
      </c>
      <c r="E42" s="1" t="str">
        <f>MID(A42,10,1)</f>
        <v>6</v>
      </c>
      <c r="H42" s="6">
        <f t="shared" si="1"/>
        <v>3</v>
      </c>
      <c r="I42" s="1">
        <f t="shared" si="2"/>
        <v>6</v>
      </c>
      <c r="J42" s="1">
        <f t="shared" si="3"/>
        <v>18</v>
      </c>
      <c r="K42" s="1">
        <f t="shared" si="4"/>
        <v>7</v>
      </c>
      <c r="L42" s="1">
        <f t="shared" si="5"/>
        <v>0</v>
      </c>
      <c r="M42" s="1">
        <f t="shared" si="6"/>
        <v>0</v>
      </c>
      <c r="N42" s="1">
        <f t="shared" si="7"/>
        <v>18</v>
      </c>
      <c r="O42" s="1">
        <f t="shared" si="8"/>
        <v>35</v>
      </c>
      <c r="P42" s="1">
        <f t="shared" si="9"/>
        <v>9</v>
      </c>
      <c r="Q42" s="1">
        <f t="shared" si="10"/>
        <v>6</v>
      </c>
      <c r="R42" s="1">
        <f t="shared" si="11"/>
        <v>18</v>
      </c>
      <c r="S42">
        <f t="shared" si="12"/>
        <v>117</v>
      </c>
      <c r="T42" s="1" t="str">
        <f t="shared" si="13"/>
        <v>3</v>
      </c>
      <c r="U42">
        <f t="shared" si="14"/>
        <v>0</v>
      </c>
      <c r="V42">
        <f t="shared" si="15"/>
        <v>3</v>
      </c>
    </row>
    <row r="43" spans="1:22">
      <c r="A43" s="1">
        <v>66111176164</v>
      </c>
      <c r="B43" s="1" t="str">
        <f>"19"&amp;LEFT(A43,2)</f>
        <v>1966</v>
      </c>
      <c r="C43" s="1" t="str">
        <f>MID(A43,3,2)</f>
        <v>11</v>
      </c>
      <c r="D43" s="1" t="str">
        <f>MID(A43,5,2)</f>
        <v>11</v>
      </c>
      <c r="E43" s="1" t="str">
        <f>MID(A43,10,1)</f>
        <v>6</v>
      </c>
      <c r="H43" s="6">
        <f t="shared" si="1"/>
        <v>4</v>
      </c>
      <c r="I43" s="1">
        <f t="shared" si="2"/>
        <v>6</v>
      </c>
      <c r="J43" s="1">
        <f t="shared" si="3"/>
        <v>18</v>
      </c>
      <c r="K43" s="1">
        <f t="shared" si="4"/>
        <v>7</v>
      </c>
      <c r="L43" s="1">
        <f t="shared" si="5"/>
        <v>9</v>
      </c>
      <c r="M43" s="1">
        <f t="shared" si="6"/>
        <v>1</v>
      </c>
      <c r="N43" s="1">
        <f t="shared" si="7"/>
        <v>3</v>
      </c>
      <c r="O43" s="1">
        <f t="shared" si="8"/>
        <v>49</v>
      </c>
      <c r="P43" s="1">
        <f t="shared" si="9"/>
        <v>54</v>
      </c>
      <c r="Q43" s="1">
        <f t="shared" si="10"/>
        <v>1</v>
      </c>
      <c r="R43" s="1">
        <f t="shared" si="11"/>
        <v>18</v>
      </c>
      <c r="S43">
        <f t="shared" si="12"/>
        <v>166</v>
      </c>
      <c r="T43" s="1" t="str">
        <f t="shared" si="13"/>
        <v>4</v>
      </c>
      <c r="U43">
        <f t="shared" si="14"/>
        <v>0</v>
      </c>
      <c r="V43">
        <f t="shared" si="15"/>
        <v>4</v>
      </c>
    </row>
    <row r="44" spans="1:22">
      <c r="A44" s="1">
        <v>66113183995</v>
      </c>
      <c r="B44" s="1" t="str">
        <f>"19"&amp;LEFT(A44,2)</f>
        <v>1966</v>
      </c>
      <c r="C44" s="1" t="str">
        <f>MID(A44,3,2)</f>
        <v>11</v>
      </c>
      <c r="D44" s="1" t="str">
        <f>MID(A44,5,2)</f>
        <v>31</v>
      </c>
      <c r="E44" s="1" t="str">
        <f>MID(A44,10,1)</f>
        <v>9</v>
      </c>
      <c r="H44" s="6">
        <f t="shared" si="1"/>
        <v>5</v>
      </c>
      <c r="I44" s="1">
        <f t="shared" si="2"/>
        <v>6</v>
      </c>
      <c r="J44" s="1">
        <f t="shared" si="3"/>
        <v>18</v>
      </c>
      <c r="K44" s="1">
        <f t="shared" si="4"/>
        <v>7</v>
      </c>
      <c r="L44" s="1">
        <f t="shared" si="5"/>
        <v>9</v>
      </c>
      <c r="M44" s="1">
        <f t="shared" si="6"/>
        <v>3</v>
      </c>
      <c r="N44" s="1">
        <f t="shared" si="7"/>
        <v>3</v>
      </c>
      <c r="O44" s="1">
        <f t="shared" si="8"/>
        <v>56</v>
      </c>
      <c r="P44" s="1">
        <f t="shared" si="9"/>
        <v>27</v>
      </c>
      <c r="Q44" s="1">
        <f t="shared" si="10"/>
        <v>9</v>
      </c>
      <c r="R44" s="1">
        <f t="shared" si="11"/>
        <v>27</v>
      </c>
      <c r="S44">
        <f t="shared" si="12"/>
        <v>165</v>
      </c>
      <c r="T44" s="1" t="str">
        <f t="shared" si="13"/>
        <v>5</v>
      </c>
      <c r="U44">
        <f t="shared" si="14"/>
        <v>0</v>
      </c>
      <c r="V44">
        <f t="shared" si="15"/>
        <v>5</v>
      </c>
    </row>
    <row r="45" spans="1:22">
      <c r="A45" s="1">
        <v>67103111042</v>
      </c>
      <c r="B45" s="1" t="str">
        <f>"19"&amp;LEFT(A45,2)</f>
        <v>1967</v>
      </c>
      <c r="C45" s="1" t="str">
        <f>MID(A45,3,2)</f>
        <v>10</v>
      </c>
      <c r="D45" s="1" t="str">
        <f>MID(A45,5,2)</f>
        <v>31</v>
      </c>
      <c r="E45" s="1" t="str">
        <f>MID(A45,10,1)</f>
        <v>4</v>
      </c>
      <c r="H45" s="6">
        <f t="shared" si="1"/>
        <v>2</v>
      </c>
      <c r="I45" s="1">
        <f t="shared" si="2"/>
        <v>6</v>
      </c>
      <c r="J45" s="1">
        <f t="shared" si="3"/>
        <v>21</v>
      </c>
      <c r="K45" s="1">
        <f t="shared" si="4"/>
        <v>7</v>
      </c>
      <c r="L45" s="1">
        <f t="shared" si="5"/>
        <v>0</v>
      </c>
      <c r="M45" s="1">
        <f t="shared" si="6"/>
        <v>3</v>
      </c>
      <c r="N45" s="1">
        <f t="shared" si="7"/>
        <v>3</v>
      </c>
      <c r="O45" s="1">
        <f t="shared" si="8"/>
        <v>7</v>
      </c>
      <c r="P45" s="1">
        <f t="shared" si="9"/>
        <v>9</v>
      </c>
      <c r="Q45" s="1">
        <f t="shared" si="10"/>
        <v>0</v>
      </c>
      <c r="R45" s="1">
        <f t="shared" si="11"/>
        <v>12</v>
      </c>
      <c r="S45">
        <f t="shared" si="12"/>
        <v>68</v>
      </c>
      <c r="T45" s="1" t="str">
        <f t="shared" si="13"/>
        <v>2</v>
      </c>
      <c r="U45">
        <f t="shared" si="14"/>
        <v>0</v>
      </c>
      <c r="V45">
        <f t="shared" si="15"/>
        <v>2</v>
      </c>
    </row>
    <row r="46" spans="1:22">
      <c r="A46" s="1">
        <v>67112966668</v>
      </c>
      <c r="B46" s="1" t="str">
        <f>"19"&amp;LEFT(A46,2)</f>
        <v>1967</v>
      </c>
      <c r="C46" s="1" t="str">
        <f>MID(A46,3,2)</f>
        <v>11</v>
      </c>
      <c r="D46" s="1" t="str">
        <f>MID(A46,5,2)</f>
        <v>29</v>
      </c>
      <c r="E46" s="1" t="str">
        <f>MID(A46,10,1)</f>
        <v>6</v>
      </c>
      <c r="H46" s="6">
        <f t="shared" si="1"/>
        <v>8</v>
      </c>
      <c r="I46" s="1">
        <f t="shared" si="2"/>
        <v>6</v>
      </c>
      <c r="J46" s="1">
        <f t="shared" si="3"/>
        <v>21</v>
      </c>
      <c r="K46" s="1">
        <f t="shared" si="4"/>
        <v>7</v>
      </c>
      <c r="L46" s="1">
        <f t="shared" si="5"/>
        <v>9</v>
      </c>
      <c r="M46" s="1">
        <f t="shared" si="6"/>
        <v>2</v>
      </c>
      <c r="N46" s="1">
        <f t="shared" si="7"/>
        <v>27</v>
      </c>
      <c r="O46" s="1">
        <f t="shared" si="8"/>
        <v>42</v>
      </c>
      <c r="P46" s="1">
        <f t="shared" si="9"/>
        <v>54</v>
      </c>
      <c r="Q46" s="1">
        <f t="shared" si="10"/>
        <v>6</v>
      </c>
      <c r="R46" s="1">
        <f t="shared" si="11"/>
        <v>18</v>
      </c>
      <c r="S46">
        <f t="shared" si="12"/>
        <v>192</v>
      </c>
      <c r="T46" s="1" t="str">
        <f t="shared" si="13"/>
        <v>8</v>
      </c>
      <c r="U46">
        <f t="shared" si="14"/>
        <v>0</v>
      </c>
      <c r="V46">
        <f t="shared" si="15"/>
        <v>8</v>
      </c>
    </row>
    <row r="47" spans="1:22">
      <c r="A47" s="1">
        <v>67113048790</v>
      </c>
      <c r="B47" s="1" t="str">
        <f>"19"&amp;LEFT(A47,2)</f>
        <v>1967</v>
      </c>
      <c r="C47" s="1" t="str">
        <f>MID(A47,3,2)</f>
        <v>11</v>
      </c>
      <c r="D47" s="1" t="str">
        <f>MID(A47,5,2)</f>
        <v>30</v>
      </c>
      <c r="E47" s="1" t="str">
        <f>MID(A47,10,1)</f>
        <v>9</v>
      </c>
      <c r="H47" s="6">
        <f t="shared" si="1"/>
        <v>0</v>
      </c>
      <c r="I47" s="1">
        <f t="shared" si="2"/>
        <v>6</v>
      </c>
      <c r="J47" s="1">
        <f t="shared" si="3"/>
        <v>21</v>
      </c>
      <c r="K47" s="1">
        <f t="shared" si="4"/>
        <v>7</v>
      </c>
      <c r="L47" s="1">
        <f t="shared" si="5"/>
        <v>9</v>
      </c>
      <c r="M47" s="1">
        <f t="shared" si="6"/>
        <v>3</v>
      </c>
      <c r="N47" s="1">
        <f t="shared" si="7"/>
        <v>0</v>
      </c>
      <c r="O47" s="1">
        <f t="shared" si="8"/>
        <v>28</v>
      </c>
      <c r="P47" s="1">
        <f t="shared" si="9"/>
        <v>72</v>
      </c>
      <c r="Q47" s="1">
        <f t="shared" si="10"/>
        <v>7</v>
      </c>
      <c r="R47" s="1">
        <f t="shared" si="11"/>
        <v>27</v>
      </c>
      <c r="S47">
        <f t="shared" si="12"/>
        <v>180</v>
      </c>
      <c r="T47" s="1" t="str">
        <f t="shared" si="13"/>
        <v>0</v>
      </c>
      <c r="U47">
        <f t="shared" si="14"/>
        <v>0</v>
      </c>
      <c r="V47">
        <f t="shared" si="15"/>
        <v>0</v>
      </c>
    </row>
    <row r="48" spans="1:22">
      <c r="A48" s="1">
        <v>67120749923</v>
      </c>
      <c r="B48" s="1" t="str">
        <f>"19"&amp;LEFT(A48,2)</f>
        <v>1967</v>
      </c>
      <c r="C48" s="1" t="str">
        <f>MID(A48,3,2)</f>
        <v>12</v>
      </c>
      <c r="D48" s="1" t="str">
        <f>MID(A48,5,2)</f>
        <v>07</v>
      </c>
      <c r="E48" s="1" t="str">
        <f>MID(A48,10,1)</f>
        <v>2</v>
      </c>
      <c r="H48" s="6">
        <f t="shared" si="1"/>
        <v>3</v>
      </c>
      <c r="I48" s="1">
        <f t="shared" si="2"/>
        <v>6</v>
      </c>
      <c r="J48" s="1">
        <f t="shared" si="3"/>
        <v>21</v>
      </c>
      <c r="K48" s="1">
        <f t="shared" si="4"/>
        <v>7</v>
      </c>
      <c r="L48" s="1">
        <f t="shared" si="5"/>
        <v>18</v>
      </c>
      <c r="M48" s="1">
        <f t="shared" si="6"/>
        <v>0</v>
      </c>
      <c r="N48" s="1">
        <f t="shared" si="7"/>
        <v>21</v>
      </c>
      <c r="O48" s="1">
        <f t="shared" si="8"/>
        <v>28</v>
      </c>
      <c r="P48" s="1">
        <f t="shared" si="9"/>
        <v>81</v>
      </c>
      <c r="Q48" s="1">
        <f t="shared" si="10"/>
        <v>9</v>
      </c>
      <c r="R48" s="1">
        <f t="shared" si="11"/>
        <v>6</v>
      </c>
      <c r="S48">
        <f t="shared" si="12"/>
        <v>197</v>
      </c>
      <c r="T48" s="1" t="str">
        <f t="shared" si="13"/>
        <v>3</v>
      </c>
      <c r="U48">
        <f t="shared" si="14"/>
        <v>0</v>
      </c>
      <c r="V48">
        <f t="shared" si="15"/>
        <v>3</v>
      </c>
    </row>
    <row r="49" spans="1:22">
      <c r="A49" s="1">
        <v>68112117597</v>
      </c>
      <c r="B49" s="1" t="str">
        <f>"19"&amp;LEFT(A49,2)</f>
        <v>1968</v>
      </c>
      <c r="C49" s="1" t="str">
        <f>MID(A49,3,2)</f>
        <v>11</v>
      </c>
      <c r="D49" s="1" t="str">
        <f>MID(A49,5,2)</f>
        <v>21</v>
      </c>
      <c r="E49" s="1" t="str">
        <f>MID(A49,10,1)</f>
        <v>9</v>
      </c>
      <c r="H49" s="6">
        <f t="shared" si="1"/>
        <v>7</v>
      </c>
      <c r="I49" s="1">
        <f t="shared" si="2"/>
        <v>6</v>
      </c>
      <c r="J49" s="1">
        <f t="shared" si="3"/>
        <v>24</v>
      </c>
      <c r="K49" s="1">
        <f t="shared" si="4"/>
        <v>7</v>
      </c>
      <c r="L49" s="1">
        <f t="shared" si="5"/>
        <v>9</v>
      </c>
      <c r="M49" s="1">
        <f t="shared" si="6"/>
        <v>2</v>
      </c>
      <c r="N49" s="1">
        <f t="shared" si="7"/>
        <v>3</v>
      </c>
      <c r="O49" s="1">
        <f t="shared" si="8"/>
        <v>7</v>
      </c>
      <c r="P49" s="1">
        <f t="shared" si="9"/>
        <v>63</v>
      </c>
      <c r="Q49" s="1">
        <f t="shared" si="10"/>
        <v>5</v>
      </c>
      <c r="R49" s="1">
        <f t="shared" si="11"/>
        <v>27</v>
      </c>
      <c r="S49">
        <f t="shared" si="12"/>
        <v>153</v>
      </c>
      <c r="T49" s="1" t="str">
        <f t="shared" si="13"/>
        <v>7</v>
      </c>
      <c r="U49">
        <f t="shared" si="14"/>
        <v>0</v>
      </c>
      <c r="V49">
        <f t="shared" si="15"/>
        <v>7</v>
      </c>
    </row>
    <row r="50" spans="1:22">
      <c r="A50" s="1">
        <v>69030626134</v>
      </c>
      <c r="B50" s="1" t="str">
        <f>"19"&amp;LEFT(A50,2)</f>
        <v>1969</v>
      </c>
      <c r="C50" s="1" t="str">
        <f>MID(A50,3,2)</f>
        <v>03</v>
      </c>
      <c r="D50" s="1" t="str">
        <f>MID(A50,5,2)</f>
        <v>06</v>
      </c>
      <c r="E50" s="1" t="str">
        <f>MID(A50,10,1)</f>
        <v>3</v>
      </c>
      <c r="H50" s="6">
        <f t="shared" si="1"/>
        <v>4</v>
      </c>
      <c r="I50" s="1">
        <f t="shared" si="2"/>
        <v>6</v>
      </c>
      <c r="J50" s="1">
        <f t="shared" si="3"/>
        <v>27</v>
      </c>
      <c r="K50" s="1">
        <f t="shared" si="4"/>
        <v>0</v>
      </c>
      <c r="L50" s="1">
        <f t="shared" si="5"/>
        <v>27</v>
      </c>
      <c r="M50" s="1">
        <f t="shared" si="6"/>
        <v>0</v>
      </c>
      <c r="N50" s="1">
        <f t="shared" si="7"/>
        <v>18</v>
      </c>
      <c r="O50" s="1">
        <f t="shared" si="8"/>
        <v>14</v>
      </c>
      <c r="P50" s="1">
        <f t="shared" si="9"/>
        <v>54</v>
      </c>
      <c r="Q50" s="1">
        <f t="shared" si="10"/>
        <v>1</v>
      </c>
      <c r="R50" s="1">
        <f t="shared" si="11"/>
        <v>9</v>
      </c>
      <c r="S50">
        <f t="shared" si="12"/>
        <v>156</v>
      </c>
      <c r="T50" s="1" t="str">
        <f t="shared" si="13"/>
        <v>4</v>
      </c>
      <c r="U50">
        <f t="shared" si="14"/>
        <v>0</v>
      </c>
      <c r="V50">
        <f t="shared" si="15"/>
        <v>4</v>
      </c>
    </row>
    <row r="51" spans="1:22">
      <c r="A51" s="1">
        <v>69122174118</v>
      </c>
      <c r="B51" s="1" t="str">
        <f>"19"&amp;LEFT(A51,2)</f>
        <v>1969</v>
      </c>
      <c r="C51" s="1" t="str">
        <f>MID(A51,3,2)</f>
        <v>12</v>
      </c>
      <c r="D51" s="1" t="str">
        <f>MID(A51,5,2)</f>
        <v>21</v>
      </c>
      <c r="E51" s="1" t="str">
        <f>MID(A51,10,1)</f>
        <v>1</v>
      </c>
      <c r="H51" s="6">
        <f t="shared" si="1"/>
        <v>8</v>
      </c>
      <c r="I51" s="1">
        <f t="shared" si="2"/>
        <v>6</v>
      </c>
      <c r="J51" s="1">
        <f t="shared" si="3"/>
        <v>27</v>
      </c>
      <c r="K51" s="1">
        <f t="shared" si="4"/>
        <v>7</v>
      </c>
      <c r="L51" s="1">
        <f t="shared" si="5"/>
        <v>18</v>
      </c>
      <c r="M51" s="1">
        <f t="shared" si="6"/>
        <v>2</v>
      </c>
      <c r="N51" s="1">
        <f t="shared" si="7"/>
        <v>3</v>
      </c>
      <c r="O51" s="1">
        <f t="shared" si="8"/>
        <v>49</v>
      </c>
      <c r="P51" s="1">
        <f t="shared" si="9"/>
        <v>36</v>
      </c>
      <c r="Q51" s="1">
        <f t="shared" si="10"/>
        <v>1</v>
      </c>
      <c r="R51" s="1">
        <f t="shared" si="11"/>
        <v>3</v>
      </c>
      <c r="S51">
        <f t="shared" si="12"/>
        <v>152</v>
      </c>
      <c r="T51" s="1" t="str">
        <f t="shared" si="13"/>
        <v>8</v>
      </c>
      <c r="U51">
        <f t="shared" si="14"/>
        <v>0</v>
      </c>
      <c r="V51">
        <f t="shared" si="15"/>
        <v>8</v>
      </c>
    </row>
    <row r="52" spans="1:22">
      <c r="A52" s="1">
        <v>70032057433</v>
      </c>
      <c r="B52" s="1" t="str">
        <f>"19"&amp;LEFT(A52,2)</f>
        <v>1970</v>
      </c>
      <c r="C52" s="1" t="str">
        <f>MID(A52,3,2)</f>
        <v>03</v>
      </c>
      <c r="D52" s="1" t="str">
        <f>MID(A52,5,2)</f>
        <v>20</v>
      </c>
      <c r="E52" s="1" t="str">
        <f>MID(A52,10,1)</f>
        <v>3</v>
      </c>
      <c r="H52" s="6">
        <f t="shared" si="1"/>
        <v>3</v>
      </c>
      <c r="I52" s="1">
        <f t="shared" si="2"/>
        <v>7</v>
      </c>
      <c r="J52" s="1">
        <f t="shared" si="3"/>
        <v>0</v>
      </c>
      <c r="K52" s="1">
        <f t="shared" si="4"/>
        <v>0</v>
      </c>
      <c r="L52" s="1">
        <f t="shared" si="5"/>
        <v>27</v>
      </c>
      <c r="M52" s="1">
        <f t="shared" si="6"/>
        <v>2</v>
      </c>
      <c r="N52" s="1">
        <f t="shared" si="7"/>
        <v>0</v>
      </c>
      <c r="O52" s="1">
        <f t="shared" si="8"/>
        <v>35</v>
      </c>
      <c r="P52" s="1">
        <f t="shared" si="9"/>
        <v>63</v>
      </c>
      <c r="Q52" s="1">
        <f t="shared" si="10"/>
        <v>4</v>
      </c>
      <c r="R52" s="1">
        <f t="shared" si="11"/>
        <v>9</v>
      </c>
      <c r="S52">
        <f t="shared" si="12"/>
        <v>147</v>
      </c>
      <c r="T52" s="1" t="str">
        <f t="shared" si="13"/>
        <v>3</v>
      </c>
      <c r="U52">
        <f t="shared" si="14"/>
        <v>0</v>
      </c>
      <c r="V52">
        <f t="shared" si="15"/>
        <v>3</v>
      </c>
    </row>
    <row r="53" spans="1:22">
      <c r="A53" s="1">
        <v>70053179170</v>
      </c>
      <c r="B53" s="1" t="str">
        <f>"19"&amp;LEFT(A53,2)</f>
        <v>1970</v>
      </c>
      <c r="C53" s="1" t="str">
        <f>MID(A53,3,2)</f>
        <v>05</v>
      </c>
      <c r="D53" s="1" t="str">
        <f>MID(A53,5,2)</f>
        <v>31</v>
      </c>
      <c r="E53" s="1" t="str">
        <f>MID(A53,10,1)</f>
        <v>7</v>
      </c>
      <c r="H53" s="6">
        <f t="shared" si="1"/>
        <v>0</v>
      </c>
      <c r="I53" s="1">
        <f t="shared" si="2"/>
        <v>7</v>
      </c>
      <c r="J53" s="1">
        <f t="shared" si="3"/>
        <v>0</v>
      </c>
      <c r="K53" s="1">
        <f t="shared" si="4"/>
        <v>0</v>
      </c>
      <c r="L53" s="1">
        <f t="shared" si="5"/>
        <v>45</v>
      </c>
      <c r="M53" s="1">
        <f t="shared" si="6"/>
        <v>3</v>
      </c>
      <c r="N53" s="1">
        <f t="shared" si="7"/>
        <v>3</v>
      </c>
      <c r="O53" s="1">
        <f t="shared" si="8"/>
        <v>49</v>
      </c>
      <c r="P53" s="1">
        <f t="shared" si="9"/>
        <v>81</v>
      </c>
      <c r="Q53" s="1">
        <f t="shared" si="10"/>
        <v>1</v>
      </c>
      <c r="R53" s="1">
        <f t="shared" si="11"/>
        <v>21</v>
      </c>
      <c r="S53">
        <f t="shared" si="12"/>
        <v>210</v>
      </c>
      <c r="T53" s="1" t="str">
        <f t="shared" si="13"/>
        <v>0</v>
      </c>
      <c r="U53">
        <f t="shared" si="14"/>
        <v>0</v>
      </c>
      <c r="V53">
        <f t="shared" si="15"/>
        <v>0</v>
      </c>
    </row>
    <row r="54" spans="1:22">
      <c r="A54" s="1">
        <v>70101195486</v>
      </c>
      <c r="B54" s="1" t="str">
        <f>"19"&amp;LEFT(A54,2)</f>
        <v>1970</v>
      </c>
      <c r="C54" s="1" t="str">
        <f>MID(A54,3,2)</f>
        <v>10</v>
      </c>
      <c r="D54" s="1" t="str">
        <f>MID(A54,5,2)</f>
        <v>11</v>
      </c>
      <c r="E54" s="1" t="str">
        <f>MID(A54,10,1)</f>
        <v>8</v>
      </c>
      <c r="H54" s="6">
        <f t="shared" si="1"/>
        <v>6</v>
      </c>
      <c r="I54" s="1">
        <f t="shared" si="2"/>
        <v>7</v>
      </c>
      <c r="J54" s="1">
        <f t="shared" si="3"/>
        <v>0</v>
      </c>
      <c r="K54" s="1">
        <f t="shared" si="4"/>
        <v>7</v>
      </c>
      <c r="L54" s="1">
        <f t="shared" si="5"/>
        <v>0</v>
      </c>
      <c r="M54" s="1">
        <f t="shared" si="6"/>
        <v>1</v>
      </c>
      <c r="N54" s="1">
        <f t="shared" si="7"/>
        <v>3</v>
      </c>
      <c r="O54" s="1">
        <f t="shared" si="8"/>
        <v>63</v>
      </c>
      <c r="P54" s="1">
        <f t="shared" si="9"/>
        <v>45</v>
      </c>
      <c r="Q54" s="1">
        <f t="shared" si="10"/>
        <v>4</v>
      </c>
      <c r="R54" s="1">
        <f t="shared" si="11"/>
        <v>24</v>
      </c>
      <c r="S54">
        <f t="shared" si="12"/>
        <v>154</v>
      </c>
      <c r="T54" s="1" t="str">
        <f t="shared" si="13"/>
        <v>6</v>
      </c>
      <c r="U54">
        <f t="shared" si="14"/>
        <v>0</v>
      </c>
      <c r="V54">
        <f t="shared" si="15"/>
        <v>6</v>
      </c>
    </row>
    <row r="55" spans="1:22">
      <c r="A55" s="1">
        <v>70120794633</v>
      </c>
      <c r="B55" s="1" t="str">
        <f>"19"&amp;LEFT(A55,2)</f>
        <v>1970</v>
      </c>
      <c r="C55" s="1" t="str">
        <f>MID(A55,3,2)</f>
        <v>12</v>
      </c>
      <c r="D55" s="1" t="str">
        <f>MID(A55,5,2)</f>
        <v>07</v>
      </c>
      <c r="E55" s="1" t="str">
        <f>MID(A55,10,1)</f>
        <v>3</v>
      </c>
      <c r="H55" s="6">
        <f t="shared" si="1"/>
        <v>3</v>
      </c>
      <c r="I55" s="1">
        <f t="shared" si="2"/>
        <v>7</v>
      </c>
      <c r="J55" s="1">
        <f t="shared" si="3"/>
        <v>0</v>
      </c>
      <c r="K55" s="1">
        <f t="shared" si="4"/>
        <v>7</v>
      </c>
      <c r="L55" s="1">
        <f t="shared" si="5"/>
        <v>18</v>
      </c>
      <c r="M55" s="1">
        <f t="shared" si="6"/>
        <v>0</v>
      </c>
      <c r="N55" s="1">
        <f t="shared" si="7"/>
        <v>21</v>
      </c>
      <c r="O55" s="1">
        <f t="shared" si="8"/>
        <v>63</v>
      </c>
      <c r="P55" s="1">
        <f t="shared" si="9"/>
        <v>36</v>
      </c>
      <c r="Q55" s="1">
        <f t="shared" si="10"/>
        <v>6</v>
      </c>
      <c r="R55" s="1">
        <f t="shared" si="11"/>
        <v>9</v>
      </c>
      <c r="S55">
        <f t="shared" si="12"/>
        <v>167</v>
      </c>
      <c r="T55" s="1" t="str">
        <f t="shared" si="13"/>
        <v>3</v>
      </c>
      <c r="U55">
        <f t="shared" si="14"/>
        <v>0</v>
      </c>
      <c r="V55">
        <f t="shared" si="15"/>
        <v>3</v>
      </c>
    </row>
    <row r="56" spans="1:22">
      <c r="A56" s="1">
        <v>71093058856</v>
      </c>
      <c r="B56" s="1" t="str">
        <f>"19"&amp;LEFT(A56,2)</f>
        <v>1971</v>
      </c>
      <c r="C56" s="1" t="str">
        <f>MID(A56,3,2)</f>
        <v>09</v>
      </c>
      <c r="D56" s="1" t="str">
        <f>MID(A56,5,2)</f>
        <v>30</v>
      </c>
      <c r="E56" s="1" t="str">
        <f>MID(A56,10,1)</f>
        <v>5</v>
      </c>
      <c r="H56" s="6">
        <f t="shared" si="1"/>
        <v>6</v>
      </c>
      <c r="I56" s="1">
        <f t="shared" si="2"/>
        <v>7</v>
      </c>
      <c r="J56" s="1">
        <f t="shared" si="3"/>
        <v>3</v>
      </c>
      <c r="K56" s="1">
        <f t="shared" si="4"/>
        <v>0</v>
      </c>
      <c r="L56" s="1">
        <f t="shared" si="5"/>
        <v>81</v>
      </c>
      <c r="M56" s="1">
        <f t="shared" si="6"/>
        <v>3</v>
      </c>
      <c r="N56" s="1">
        <f t="shared" si="7"/>
        <v>0</v>
      </c>
      <c r="O56" s="1">
        <f t="shared" si="8"/>
        <v>35</v>
      </c>
      <c r="P56" s="1">
        <f t="shared" si="9"/>
        <v>72</v>
      </c>
      <c r="Q56" s="1">
        <f t="shared" si="10"/>
        <v>8</v>
      </c>
      <c r="R56" s="1">
        <f t="shared" si="11"/>
        <v>15</v>
      </c>
      <c r="S56">
        <f t="shared" si="12"/>
        <v>224</v>
      </c>
      <c r="T56" s="1" t="str">
        <f t="shared" si="13"/>
        <v>6</v>
      </c>
      <c r="U56">
        <f t="shared" si="14"/>
        <v>0</v>
      </c>
      <c r="V56">
        <f t="shared" si="15"/>
        <v>6</v>
      </c>
    </row>
    <row r="57" spans="1:22">
      <c r="A57" s="1">
        <v>71110410883</v>
      </c>
      <c r="B57" s="1" t="str">
        <f>"19"&amp;LEFT(A57,2)</f>
        <v>1971</v>
      </c>
      <c r="C57" s="1" t="str">
        <f>MID(A57,3,2)</f>
        <v>11</v>
      </c>
      <c r="D57" s="1" t="str">
        <f>MID(A57,5,2)</f>
        <v>04</v>
      </c>
      <c r="E57" s="1" t="str">
        <f>MID(A57,10,1)</f>
        <v>8</v>
      </c>
      <c r="H57" s="6">
        <f t="shared" si="1"/>
        <v>3</v>
      </c>
      <c r="I57" s="1">
        <f t="shared" si="2"/>
        <v>7</v>
      </c>
      <c r="J57" s="1">
        <f t="shared" si="3"/>
        <v>3</v>
      </c>
      <c r="K57" s="1">
        <f t="shared" si="4"/>
        <v>7</v>
      </c>
      <c r="L57" s="1">
        <f t="shared" si="5"/>
        <v>9</v>
      </c>
      <c r="M57" s="1">
        <f t="shared" si="6"/>
        <v>0</v>
      </c>
      <c r="N57" s="1">
        <f t="shared" si="7"/>
        <v>12</v>
      </c>
      <c r="O57" s="1">
        <f t="shared" si="8"/>
        <v>7</v>
      </c>
      <c r="P57" s="1">
        <f t="shared" si="9"/>
        <v>0</v>
      </c>
      <c r="Q57" s="1">
        <f t="shared" si="10"/>
        <v>8</v>
      </c>
      <c r="R57" s="1">
        <f t="shared" si="11"/>
        <v>24</v>
      </c>
      <c r="S57">
        <f t="shared" si="12"/>
        <v>77</v>
      </c>
      <c r="T57" s="1" t="str">
        <f t="shared" si="13"/>
        <v>3</v>
      </c>
      <c r="U57">
        <f t="shared" si="14"/>
        <v>0</v>
      </c>
      <c r="V57">
        <f t="shared" si="15"/>
        <v>3</v>
      </c>
    </row>
    <row r="58" spans="1:22">
      <c r="A58" s="1">
        <v>71112677514</v>
      </c>
      <c r="B58" s="1" t="str">
        <f>"19"&amp;LEFT(A58,2)</f>
        <v>1971</v>
      </c>
      <c r="C58" s="1" t="str">
        <f>MID(A58,3,2)</f>
        <v>11</v>
      </c>
      <c r="D58" s="1" t="str">
        <f>MID(A58,5,2)</f>
        <v>26</v>
      </c>
      <c r="E58" s="1" t="str">
        <f>MID(A58,10,1)</f>
        <v>1</v>
      </c>
      <c r="H58" s="6">
        <f t="shared" si="1"/>
        <v>4</v>
      </c>
      <c r="I58" s="1">
        <f t="shared" si="2"/>
        <v>7</v>
      </c>
      <c r="J58" s="1">
        <f t="shared" si="3"/>
        <v>3</v>
      </c>
      <c r="K58" s="1">
        <f t="shared" si="4"/>
        <v>7</v>
      </c>
      <c r="L58" s="1">
        <f t="shared" si="5"/>
        <v>9</v>
      </c>
      <c r="M58" s="1">
        <f t="shared" si="6"/>
        <v>2</v>
      </c>
      <c r="N58" s="1">
        <f t="shared" si="7"/>
        <v>18</v>
      </c>
      <c r="O58" s="1">
        <f t="shared" si="8"/>
        <v>49</v>
      </c>
      <c r="P58" s="1">
        <f t="shared" si="9"/>
        <v>63</v>
      </c>
      <c r="Q58" s="1">
        <f t="shared" si="10"/>
        <v>5</v>
      </c>
      <c r="R58" s="1">
        <f t="shared" si="11"/>
        <v>3</v>
      </c>
      <c r="S58">
        <f t="shared" si="12"/>
        <v>166</v>
      </c>
      <c r="T58" s="1" t="str">
        <f t="shared" si="13"/>
        <v>4</v>
      </c>
      <c r="U58">
        <f t="shared" si="14"/>
        <v>0</v>
      </c>
      <c r="V58">
        <f t="shared" si="15"/>
        <v>4</v>
      </c>
    </row>
    <row r="59" spans="1:22">
      <c r="A59" s="1">
        <v>71123061643</v>
      </c>
      <c r="B59" s="1" t="str">
        <f>"19"&amp;LEFT(A59,2)</f>
        <v>1971</v>
      </c>
      <c r="C59" s="1" t="str">
        <f>MID(A59,3,2)</f>
        <v>12</v>
      </c>
      <c r="D59" s="1" t="str">
        <f>MID(A59,5,2)</f>
        <v>30</v>
      </c>
      <c r="E59" s="1" t="str">
        <f>MID(A59,10,1)</f>
        <v>4</v>
      </c>
      <c r="H59" s="6">
        <f t="shared" si="1"/>
        <v>3</v>
      </c>
      <c r="I59" s="1">
        <f t="shared" si="2"/>
        <v>7</v>
      </c>
      <c r="J59" s="1">
        <f t="shared" si="3"/>
        <v>3</v>
      </c>
      <c r="K59" s="1">
        <f t="shared" si="4"/>
        <v>7</v>
      </c>
      <c r="L59" s="1">
        <f t="shared" si="5"/>
        <v>18</v>
      </c>
      <c r="M59" s="1">
        <f t="shared" si="6"/>
        <v>3</v>
      </c>
      <c r="N59" s="1">
        <f t="shared" si="7"/>
        <v>0</v>
      </c>
      <c r="O59" s="1">
        <f t="shared" si="8"/>
        <v>42</v>
      </c>
      <c r="P59" s="1">
        <f t="shared" si="9"/>
        <v>9</v>
      </c>
      <c r="Q59" s="1">
        <f t="shared" si="10"/>
        <v>6</v>
      </c>
      <c r="R59" s="1">
        <f t="shared" si="11"/>
        <v>12</v>
      </c>
      <c r="S59">
        <f t="shared" si="12"/>
        <v>107</v>
      </c>
      <c r="T59" s="1" t="str">
        <f t="shared" si="13"/>
        <v>3</v>
      </c>
      <c r="U59">
        <f t="shared" si="14"/>
        <v>0</v>
      </c>
      <c r="V59">
        <f t="shared" si="15"/>
        <v>3</v>
      </c>
    </row>
    <row r="60" spans="1:22">
      <c r="A60" s="1">
        <v>72031096705</v>
      </c>
      <c r="B60" s="1" t="str">
        <f>"19"&amp;LEFT(A60,2)</f>
        <v>1972</v>
      </c>
      <c r="C60" s="1" t="str">
        <f>MID(A60,3,2)</f>
        <v>03</v>
      </c>
      <c r="D60" s="1" t="str">
        <f>MID(A60,5,2)</f>
        <v>10</v>
      </c>
      <c r="E60" s="1" t="str">
        <f>MID(A60,10,1)</f>
        <v>0</v>
      </c>
      <c r="H60" s="6">
        <f t="shared" si="1"/>
        <v>5</v>
      </c>
      <c r="I60" s="1">
        <f t="shared" si="2"/>
        <v>7</v>
      </c>
      <c r="J60" s="1">
        <f t="shared" si="3"/>
        <v>6</v>
      </c>
      <c r="K60" s="1">
        <f t="shared" si="4"/>
        <v>0</v>
      </c>
      <c r="L60" s="1">
        <f t="shared" si="5"/>
        <v>27</v>
      </c>
      <c r="M60" s="1">
        <f t="shared" si="6"/>
        <v>1</v>
      </c>
      <c r="N60" s="1">
        <f t="shared" si="7"/>
        <v>0</v>
      </c>
      <c r="O60" s="1">
        <f t="shared" si="8"/>
        <v>63</v>
      </c>
      <c r="P60" s="1">
        <f t="shared" si="9"/>
        <v>54</v>
      </c>
      <c r="Q60" s="1">
        <f t="shared" si="10"/>
        <v>7</v>
      </c>
      <c r="R60" s="1">
        <f t="shared" si="11"/>
        <v>0</v>
      </c>
      <c r="S60">
        <f t="shared" si="12"/>
        <v>165</v>
      </c>
      <c r="T60" s="1" t="str">
        <f t="shared" si="13"/>
        <v>5</v>
      </c>
      <c r="U60">
        <f t="shared" si="14"/>
        <v>0</v>
      </c>
      <c r="V60">
        <f t="shared" si="15"/>
        <v>5</v>
      </c>
    </row>
    <row r="61" spans="1:22">
      <c r="A61" s="1">
        <v>73010399576</v>
      </c>
      <c r="B61" s="1" t="str">
        <f>"19"&amp;LEFT(A61,2)</f>
        <v>1973</v>
      </c>
      <c r="C61" s="1" t="str">
        <f>MID(A61,3,2)</f>
        <v>01</v>
      </c>
      <c r="D61" s="1" t="str">
        <f>MID(A61,5,2)</f>
        <v>03</v>
      </c>
      <c r="E61" s="1" t="str">
        <f>MID(A61,10,1)</f>
        <v>7</v>
      </c>
      <c r="H61" s="6">
        <f t="shared" si="1"/>
        <v>6</v>
      </c>
      <c r="I61" s="1">
        <f t="shared" si="2"/>
        <v>7</v>
      </c>
      <c r="J61" s="1">
        <f t="shared" si="3"/>
        <v>9</v>
      </c>
      <c r="K61" s="1">
        <f t="shared" si="4"/>
        <v>0</v>
      </c>
      <c r="L61" s="1">
        <f t="shared" si="5"/>
        <v>9</v>
      </c>
      <c r="M61" s="1">
        <f t="shared" si="6"/>
        <v>0</v>
      </c>
      <c r="N61" s="1">
        <f t="shared" si="7"/>
        <v>9</v>
      </c>
      <c r="O61" s="1">
        <f t="shared" si="8"/>
        <v>63</v>
      </c>
      <c r="P61" s="1">
        <f t="shared" si="9"/>
        <v>81</v>
      </c>
      <c r="Q61" s="1">
        <f t="shared" si="10"/>
        <v>5</v>
      </c>
      <c r="R61" s="1">
        <f t="shared" si="11"/>
        <v>21</v>
      </c>
      <c r="S61">
        <f t="shared" si="12"/>
        <v>204</v>
      </c>
      <c r="T61" s="1" t="str">
        <f t="shared" si="13"/>
        <v>6</v>
      </c>
      <c r="U61">
        <f t="shared" si="14"/>
        <v>0</v>
      </c>
      <c r="V61">
        <f t="shared" si="15"/>
        <v>6</v>
      </c>
    </row>
    <row r="62" spans="1:22">
      <c r="A62" s="1">
        <v>73070871368</v>
      </c>
      <c r="B62" s="1" t="str">
        <f>"19"&amp;LEFT(A62,2)</f>
        <v>1973</v>
      </c>
      <c r="C62" s="1" t="str">
        <f>MID(A62,3,2)</f>
        <v>07</v>
      </c>
      <c r="D62" s="1" t="str">
        <f>MID(A62,5,2)</f>
        <v>08</v>
      </c>
      <c r="E62" s="1" t="str">
        <f>MID(A62,10,1)</f>
        <v>6</v>
      </c>
      <c r="H62" s="6">
        <f t="shared" si="1"/>
        <v>8</v>
      </c>
      <c r="I62" s="1">
        <f t="shared" si="2"/>
        <v>7</v>
      </c>
      <c r="J62" s="1">
        <f t="shared" si="3"/>
        <v>9</v>
      </c>
      <c r="K62" s="1">
        <f t="shared" si="4"/>
        <v>0</v>
      </c>
      <c r="L62" s="1">
        <f t="shared" si="5"/>
        <v>63</v>
      </c>
      <c r="M62" s="1">
        <f t="shared" si="6"/>
        <v>0</v>
      </c>
      <c r="N62" s="1">
        <f t="shared" si="7"/>
        <v>24</v>
      </c>
      <c r="O62" s="1">
        <f t="shared" si="8"/>
        <v>49</v>
      </c>
      <c r="P62" s="1">
        <f t="shared" si="9"/>
        <v>9</v>
      </c>
      <c r="Q62" s="1">
        <f t="shared" si="10"/>
        <v>3</v>
      </c>
      <c r="R62" s="1">
        <f t="shared" si="11"/>
        <v>18</v>
      </c>
      <c r="S62">
        <f t="shared" si="12"/>
        <v>182</v>
      </c>
      <c r="T62" s="1" t="str">
        <f t="shared" si="13"/>
        <v>8</v>
      </c>
      <c r="U62">
        <f t="shared" si="14"/>
        <v>0</v>
      </c>
      <c r="V62">
        <f t="shared" si="15"/>
        <v>8</v>
      </c>
    </row>
    <row r="63" spans="1:22">
      <c r="A63" s="1">
        <v>73103000844</v>
      </c>
      <c r="B63" s="1" t="str">
        <f>"19"&amp;LEFT(A63,2)</f>
        <v>1973</v>
      </c>
      <c r="C63" s="1" t="str">
        <f>MID(A63,3,2)</f>
        <v>10</v>
      </c>
      <c r="D63" s="1" t="str">
        <f>MID(A63,5,2)</f>
        <v>30</v>
      </c>
      <c r="E63" s="1" t="str">
        <f>MID(A63,10,1)</f>
        <v>4</v>
      </c>
      <c r="H63" s="6">
        <f t="shared" si="1"/>
        <v>4</v>
      </c>
      <c r="I63" s="1">
        <f t="shared" si="2"/>
        <v>7</v>
      </c>
      <c r="J63" s="1">
        <f t="shared" si="3"/>
        <v>9</v>
      </c>
      <c r="K63" s="1">
        <f t="shared" si="4"/>
        <v>7</v>
      </c>
      <c r="L63" s="1">
        <f t="shared" si="5"/>
        <v>0</v>
      </c>
      <c r="M63" s="1">
        <f t="shared" si="6"/>
        <v>3</v>
      </c>
      <c r="N63" s="1">
        <f t="shared" si="7"/>
        <v>0</v>
      </c>
      <c r="O63" s="1">
        <f t="shared" si="8"/>
        <v>0</v>
      </c>
      <c r="P63" s="1">
        <f t="shared" si="9"/>
        <v>0</v>
      </c>
      <c r="Q63" s="1">
        <f t="shared" si="10"/>
        <v>8</v>
      </c>
      <c r="R63" s="1">
        <f t="shared" si="11"/>
        <v>12</v>
      </c>
      <c r="S63">
        <f t="shared" si="12"/>
        <v>46</v>
      </c>
      <c r="T63" s="1" t="str">
        <f t="shared" si="13"/>
        <v>4</v>
      </c>
      <c r="U63">
        <f t="shared" si="14"/>
        <v>0</v>
      </c>
      <c r="V63">
        <f t="shared" si="15"/>
        <v>4</v>
      </c>
    </row>
    <row r="64" spans="1:22">
      <c r="A64" s="1">
        <v>73112328551</v>
      </c>
      <c r="B64" s="1" t="str">
        <f>"19"&amp;LEFT(A64,2)</f>
        <v>1973</v>
      </c>
      <c r="C64" s="1" t="str">
        <f>MID(A64,3,2)</f>
        <v>11</v>
      </c>
      <c r="D64" s="1" t="str">
        <f>MID(A64,5,2)</f>
        <v>23</v>
      </c>
      <c r="E64" s="1" t="str">
        <f>MID(A64,10,1)</f>
        <v>5</v>
      </c>
      <c r="H64" s="6">
        <f t="shared" si="1"/>
        <v>1</v>
      </c>
      <c r="I64" s="1">
        <f t="shared" si="2"/>
        <v>7</v>
      </c>
      <c r="J64" s="1">
        <f t="shared" si="3"/>
        <v>9</v>
      </c>
      <c r="K64" s="1">
        <f t="shared" si="4"/>
        <v>7</v>
      </c>
      <c r="L64" s="1">
        <f t="shared" si="5"/>
        <v>9</v>
      </c>
      <c r="M64" s="1">
        <f t="shared" si="6"/>
        <v>2</v>
      </c>
      <c r="N64" s="1">
        <f t="shared" si="7"/>
        <v>9</v>
      </c>
      <c r="O64" s="1">
        <f t="shared" si="8"/>
        <v>14</v>
      </c>
      <c r="P64" s="1">
        <f t="shared" si="9"/>
        <v>72</v>
      </c>
      <c r="Q64" s="1">
        <f t="shared" si="10"/>
        <v>5</v>
      </c>
      <c r="R64" s="1">
        <f t="shared" si="11"/>
        <v>15</v>
      </c>
      <c r="S64">
        <f t="shared" si="12"/>
        <v>149</v>
      </c>
      <c r="T64" s="1" t="str">
        <f t="shared" si="13"/>
        <v>1</v>
      </c>
      <c r="U64">
        <f t="shared" si="14"/>
        <v>0</v>
      </c>
      <c r="V64">
        <f t="shared" si="15"/>
        <v>1</v>
      </c>
    </row>
    <row r="65" spans="1:22">
      <c r="A65" s="1">
        <v>74040249598</v>
      </c>
      <c r="B65" s="1" t="str">
        <f>"19"&amp;LEFT(A65,2)</f>
        <v>1974</v>
      </c>
      <c r="C65" s="1" t="str">
        <f>MID(A65,3,2)</f>
        <v>04</v>
      </c>
      <c r="D65" s="1" t="str">
        <f>MID(A65,5,2)</f>
        <v>02</v>
      </c>
      <c r="E65" s="1" t="str">
        <f>MID(A65,10,1)</f>
        <v>9</v>
      </c>
      <c r="H65" s="6">
        <f t="shared" si="1"/>
        <v>8</v>
      </c>
      <c r="I65" s="1">
        <f t="shared" si="2"/>
        <v>7</v>
      </c>
      <c r="J65" s="1">
        <f t="shared" si="3"/>
        <v>12</v>
      </c>
      <c r="K65" s="1">
        <f t="shared" si="4"/>
        <v>0</v>
      </c>
      <c r="L65" s="1">
        <f t="shared" si="5"/>
        <v>36</v>
      </c>
      <c r="M65" s="1">
        <f t="shared" si="6"/>
        <v>0</v>
      </c>
      <c r="N65" s="1">
        <f t="shared" si="7"/>
        <v>6</v>
      </c>
      <c r="O65" s="1">
        <f t="shared" si="8"/>
        <v>28</v>
      </c>
      <c r="P65" s="1">
        <f t="shared" si="9"/>
        <v>81</v>
      </c>
      <c r="Q65" s="1">
        <f t="shared" si="10"/>
        <v>5</v>
      </c>
      <c r="R65" s="1">
        <f t="shared" si="11"/>
        <v>27</v>
      </c>
      <c r="S65">
        <f t="shared" si="12"/>
        <v>202</v>
      </c>
      <c r="T65" s="1" t="str">
        <f t="shared" si="13"/>
        <v>8</v>
      </c>
      <c r="U65">
        <f t="shared" si="14"/>
        <v>0</v>
      </c>
      <c r="V65">
        <f t="shared" si="15"/>
        <v>8</v>
      </c>
    </row>
    <row r="66" spans="1:22">
      <c r="A66" s="1">
        <v>74120284541</v>
      </c>
      <c r="B66" s="1" t="str">
        <f>"19"&amp;LEFT(A66,2)</f>
        <v>1974</v>
      </c>
      <c r="C66" s="1" t="str">
        <f>MID(A66,3,2)</f>
        <v>12</v>
      </c>
      <c r="D66" s="1" t="str">
        <f>MID(A66,5,2)</f>
        <v>02</v>
      </c>
      <c r="E66" s="1" t="str">
        <f>MID(A66,10,1)</f>
        <v>4</v>
      </c>
      <c r="H66" s="6">
        <f t="shared" si="1"/>
        <v>1</v>
      </c>
      <c r="I66" s="1">
        <f t="shared" si="2"/>
        <v>7</v>
      </c>
      <c r="J66" s="1">
        <f t="shared" si="3"/>
        <v>12</v>
      </c>
      <c r="K66" s="1">
        <f t="shared" si="4"/>
        <v>7</v>
      </c>
      <c r="L66" s="1">
        <f t="shared" si="5"/>
        <v>18</v>
      </c>
      <c r="M66" s="1">
        <f t="shared" si="6"/>
        <v>0</v>
      </c>
      <c r="N66" s="1">
        <f t="shared" si="7"/>
        <v>6</v>
      </c>
      <c r="O66" s="1">
        <f t="shared" si="8"/>
        <v>56</v>
      </c>
      <c r="P66" s="1">
        <f t="shared" si="9"/>
        <v>36</v>
      </c>
      <c r="Q66" s="1">
        <f t="shared" si="10"/>
        <v>5</v>
      </c>
      <c r="R66" s="1">
        <f t="shared" si="11"/>
        <v>12</v>
      </c>
      <c r="S66">
        <f t="shared" si="12"/>
        <v>159</v>
      </c>
      <c r="T66" s="1" t="str">
        <f t="shared" si="13"/>
        <v>1</v>
      </c>
      <c r="U66">
        <f t="shared" si="14"/>
        <v>0</v>
      </c>
      <c r="V66">
        <f t="shared" si="15"/>
        <v>1</v>
      </c>
    </row>
    <row r="67" spans="1:22">
      <c r="A67" s="1">
        <v>74121108598</v>
      </c>
      <c r="B67" s="1" t="str">
        <f>"19"&amp;LEFT(A67,2)</f>
        <v>1974</v>
      </c>
      <c r="C67" s="1" t="str">
        <f>MID(A67,3,2)</f>
        <v>12</v>
      </c>
      <c r="D67" s="1" t="str">
        <f>MID(A67,5,2)</f>
        <v>11</v>
      </c>
      <c r="E67" s="1" t="str">
        <f>MID(A67,10,1)</f>
        <v>9</v>
      </c>
      <c r="H67" s="6">
        <f t="shared" ref="H67:H130" si="16">IF(MOD(S67,10)=0,0,10-MOD(S67,10))</f>
        <v>8</v>
      </c>
      <c r="I67" s="1">
        <f t="shared" ref="I67:I130" si="17">MID($A67,I$1,1)*1</f>
        <v>7</v>
      </c>
      <c r="J67" s="1">
        <f t="shared" ref="J67:J130" si="18">MID($A67,J$1,1)*3</f>
        <v>12</v>
      </c>
      <c r="K67" s="1">
        <f t="shared" ref="K67:K130" si="19">MID($A67,K$1,1)*7</f>
        <v>7</v>
      </c>
      <c r="L67" s="1">
        <f t="shared" ref="L67:L130" si="20">MID($A67,L$1,1)*9</f>
        <v>18</v>
      </c>
      <c r="M67" s="1">
        <f t="shared" ref="M67:M130" si="21">MID($A67,M$1,1)*1</f>
        <v>1</v>
      </c>
      <c r="N67" s="1">
        <f t="shared" ref="N67:N130" si="22">MID($A67,N$1,1)*3</f>
        <v>3</v>
      </c>
      <c r="O67" s="1">
        <f t="shared" ref="O67:O130" si="23">MID($A67,O$1,1)*7</f>
        <v>0</v>
      </c>
      <c r="P67" s="1">
        <f t="shared" ref="P67:P130" si="24">MID($A67,P$1,1)*9</f>
        <v>72</v>
      </c>
      <c r="Q67" s="1">
        <f t="shared" ref="Q67:Q130" si="25">MID($A67,Q$1,1)*1</f>
        <v>5</v>
      </c>
      <c r="R67" s="1">
        <f t="shared" ref="R67:R130" si="26">MID($A67,R$1,1)*3</f>
        <v>27</v>
      </c>
      <c r="S67">
        <f t="shared" ref="S67:S130" si="27">SUM(I67:R67)</f>
        <v>152</v>
      </c>
      <c r="T67" s="1" t="str">
        <f t="shared" ref="T67:T130" si="28">MID(A67,11,1)</f>
        <v>8</v>
      </c>
      <c r="U67">
        <f t="shared" ref="U67:U130" si="29">IF(H67=V67,0,1)</f>
        <v>0</v>
      </c>
      <c r="V67">
        <f t="shared" ref="V67:V130" si="30">TRUNC(T67)</f>
        <v>8</v>
      </c>
    </row>
    <row r="68" spans="1:22">
      <c r="A68" s="1">
        <v>74123184206</v>
      </c>
      <c r="B68" s="1" t="str">
        <f>"19"&amp;LEFT(A68,2)</f>
        <v>1974</v>
      </c>
      <c r="C68" s="1" t="str">
        <f>MID(A68,3,2)</f>
        <v>12</v>
      </c>
      <c r="D68" s="1" t="str">
        <f>MID(A68,5,2)</f>
        <v>31</v>
      </c>
      <c r="E68" s="1" t="str">
        <f>MID(A68,10,1)</f>
        <v>0</v>
      </c>
      <c r="H68" s="6">
        <f t="shared" si="16"/>
        <v>6</v>
      </c>
      <c r="I68" s="1">
        <f t="shared" si="17"/>
        <v>7</v>
      </c>
      <c r="J68" s="1">
        <f t="shared" si="18"/>
        <v>12</v>
      </c>
      <c r="K68" s="1">
        <f t="shared" si="19"/>
        <v>7</v>
      </c>
      <c r="L68" s="1">
        <f t="shared" si="20"/>
        <v>18</v>
      </c>
      <c r="M68" s="1">
        <f t="shared" si="21"/>
        <v>3</v>
      </c>
      <c r="N68" s="1">
        <f t="shared" si="22"/>
        <v>3</v>
      </c>
      <c r="O68" s="1">
        <f t="shared" si="23"/>
        <v>56</v>
      </c>
      <c r="P68" s="1">
        <f t="shared" si="24"/>
        <v>36</v>
      </c>
      <c r="Q68" s="1">
        <f t="shared" si="25"/>
        <v>2</v>
      </c>
      <c r="R68" s="1">
        <f t="shared" si="26"/>
        <v>0</v>
      </c>
      <c r="S68">
        <f t="shared" si="27"/>
        <v>144</v>
      </c>
      <c r="T68" s="1" t="str">
        <f t="shared" si="28"/>
        <v>6</v>
      </c>
      <c r="U68">
        <f t="shared" si="29"/>
        <v>0</v>
      </c>
      <c r="V68">
        <f t="shared" si="30"/>
        <v>6</v>
      </c>
    </row>
    <row r="69" spans="1:22">
      <c r="A69" s="1">
        <v>75032006098</v>
      </c>
      <c r="B69" s="1" t="str">
        <f>"19"&amp;LEFT(A69,2)</f>
        <v>1975</v>
      </c>
      <c r="C69" s="1" t="str">
        <f>MID(A69,3,2)</f>
        <v>03</v>
      </c>
      <c r="D69" s="1" t="str">
        <f>MID(A69,5,2)</f>
        <v>20</v>
      </c>
      <c r="E69" s="1" t="str">
        <f>MID(A69,10,1)</f>
        <v>9</v>
      </c>
      <c r="H69" s="6">
        <f t="shared" si="16"/>
        <v>8</v>
      </c>
      <c r="I69" s="1">
        <f t="shared" si="17"/>
        <v>7</v>
      </c>
      <c r="J69" s="1">
        <f t="shared" si="18"/>
        <v>15</v>
      </c>
      <c r="K69" s="1">
        <f t="shared" si="19"/>
        <v>0</v>
      </c>
      <c r="L69" s="1">
        <f t="shared" si="20"/>
        <v>27</v>
      </c>
      <c r="M69" s="1">
        <f t="shared" si="21"/>
        <v>2</v>
      </c>
      <c r="N69" s="1">
        <f t="shared" si="22"/>
        <v>0</v>
      </c>
      <c r="O69" s="1">
        <f t="shared" si="23"/>
        <v>0</v>
      </c>
      <c r="P69" s="1">
        <f t="shared" si="24"/>
        <v>54</v>
      </c>
      <c r="Q69" s="1">
        <f t="shared" si="25"/>
        <v>0</v>
      </c>
      <c r="R69" s="1">
        <f t="shared" si="26"/>
        <v>27</v>
      </c>
      <c r="S69">
        <f t="shared" si="27"/>
        <v>132</v>
      </c>
      <c r="T69" s="1" t="str">
        <f t="shared" si="28"/>
        <v>8</v>
      </c>
      <c r="U69">
        <f t="shared" si="29"/>
        <v>0</v>
      </c>
      <c r="V69">
        <f t="shared" si="30"/>
        <v>8</v>
      </c>
    </row>
    <row r="70" spans="1:22">
      <c r="A70" s="1">
        <v>75113162747</v>
      </c>
      <c r="B70" s="1" t="str">
        <f>"19"&amp;LEFT(A70,2)</f>
        <v>1975</v>
      </c>
      <c r="C70" s="1" t="str">
        <f>MID(A70,3,2)</f>
        <v>11</v>
      </c>
      <c r="D70" s="1" t="str">
        <f>MID(A70,5,2)</f>
        <v>31</v>
      </c>
      <c r="E70" s="1" t="str">
        <f>MID(A70,10,1)</f>
        <v>4</v>
      </c>
      <c r="H70" s="6">
        <f t="shared" si="16"/>
        <v>7</v>
      </c>
      <c r="I70" s="1">
        <f t="shared" si="17"/>
        <v>7</v>
      </c>
      <c r="J70" s="1">
        <f t="shared" si="18"/>
        <v>15</v>
      </c>
      <c r="K70" s="1">
        <f t="shared" si="19"/>
        <v>7</v>
      </c>
      <c r="L70" s="1">
        <f t="shared" si="20"/>
        <v>9</v>
      </c>
      <c r="M70" s="1">
        <f t="shared" si="21"/>
        <v>3</v>
      </c>
      <c r="N70" s="1">
        <f t="shared" si="22"/>
        <v>3</v>
      </c>
      <c r="O70" s="1">
        <f t="shared" si="23"/>
        <v>42</v>
      </c>
      <c r="P70" s="1">
        <f t="shared" si="24"/>
        <v>18</v>
      </c>
      <c r="Q70" s="1">
        <f t="shared" si="25"/>
        <v>7</v>
      </c>
      <c r="R70" s="1">
        <f t="shared" si="26"/>
        <v>12</v>
      </c>
      <c r="S70">
        <f t="shared" si="27"/>
        <v>123</v>
      </c>
      <c r="T70" s="1" t="str">
        <f t="shared" si="28"/>
        <v>7</v>
      </c>
      <c r="U70">
        <f t="shared" si="29"/>
        <v>0</v>
      </c>
      <c r="V70">
        <f t="shared" si="30"/>
        <v>7</v>
      </c>
    </row>
    <row r="71" spans="1:22">
      <c r="A71" s="1">
        <v>75121005045</v>
      </c>
      <c r="B71" s="1" t="str">
        <f>"19"&amp;LEFT(A71,2)</f>
        <v>1975</v>
      </c>
      <c r="C71" s="1" t="str">
        <f>MID(A71,3,2)</f>
        <v>12</v>
      </c>
      <c r="D71" s="1" t="str">
        <f>MID(A71,5,2)</f>
        <v>10</v>
      </c>
      <c r="E71" s="1" t="str">
        <f>MID(A71,10,1)</f>
        <v>4</v>
      </c>
      <c r="H71" s="6">
        <f t="shared" si="16"/>
        <v>5</v>
      </c>
      <c r="I71" s="1">
        <f t="shared" si="17"/>
        <v>7</v>
      </c>
      <c r="J71" s="1">
        <f t="shared" si="18"/>
        <v>15</v>
      </c>
      <c r="K71" s="1">
        <f t="shared" si="19"/>
        <v>7</v>
      </c>
      <c r="L71" s="1">
        <f t="shared" si="20"/>
        <v>18</v>
      </c>
      <c r="M71" s="1">
        <f t="shared" si="21"/>
        <v>1</v>
      </c>
      <c r="N71" s="1">
        <f t="shared" si="22"/>
        <v>0</v>
      </c>
      <c r="O71" s="1">
        <f t="shared" si="23"/>
        <v>0</v>
      </c>
      <c r="P71" s="1">
        <f t="shared" si="24"/>
        <v>45</v>
      </c>
      <c r="Q71" s="1">
        <f t="shared" si="25"/>
        <v>0</v>
      </c>
      <c r="R71" s="1">
        <f t="shared" si="26"/>
        <v>12</v>
      </c>
      <c r="S71">
        <f t="shared" si="27"/>
        <v>105</v>
      </c>
      <c r="T71" s="1" t="str">
        <f t="shared" si="28"/>
        <v>5</v>
      </c>
      <c r="U71">
        <f t="shared" si="29"/>
        <v>0</v>
      </c>
      <c r="V71">
        <f t="shared" si="30"/>
        <v>5</v>
      </c>
    </row>
    <row r="72" spans="1:22">
      <c r="A72" s="1">
        <v>75123199317</v>
      </c>
      <c r="B72" s="1" t="str">
        <f>"19"&amp;LEFT(A72,2)</f>
        <v>1975</v>
      </c>
      <c r="C72" s="1" t="str">
        <f>MID(A72,3,2)</f>
        <v>12</v>
      </c>
      <c r="D72" s="1" t="str">
        <f>MID(A72,5,2)</f>
        <v>31</v>
      </c>
      <c r="E72" s="1" t="str">
        <f>MID(A72,10,1)</f>
        <v>1</v>
      </c>
      <c r="H72" s="6">
        <f t="shared" si="16"/>
        <v>7</v>
      </c>
      <c r="I72" s="1">
        <f t="shared" si="17"/>
        <v>7</v>
      </c>
      <c r="J72" s="1">
        <f t="shared" si="18"/>
        <v>15</v>
      </c>
      <c r="K72" s="1">
        <f t="shared" si="19"/>
        <v>7</v>
      </c>
      <c r="L72" s="1">
        <f t="shared" si="20"/>
        <v>18</v>
      </c>
      <c r="M72" s="1">
        <f t="shared" si="21"/>
        <v>3</v>
      </c>
      <c r="N72" s="1">
        <f t="shared" si="22"/>
        <v>3</v>
      </c>
      <c r="O72" s="1">
        <f t="shared" si="23"/>
        <v>63</v>
      </c>
      <c r="P72" s="1">
        <f t="shared" si="24"/>
        <v>81</v>
      </c>
      <c r="Q72" s="1">
        <f t="shared" si="25"/>
        <v>3</v>
      </c>
      <c r="R72" s="1">
        <f t="shared" si="26"/>
        <v>3</v>
      </c>
      <c r="S72">
        <f t="shared" si="27"/>
        <v>203</v>
      </c>
      <c r="T72" s="1" t="str">
        <f t="shared" si="28"/>
        <v>7</v>
      </c>
      <c r="U72">
        <f t="shared" si="29"/>
        <v>0</v>
      </c>
      <c r="V72">
        <f t="shared" si="30"/>
        <v>7</v>
      </c>
    </row>
    <row r="73" spans="1:22">
      <c r="A73" s="1">
        <v>76043054555</v>
      </c>
      <c r="B73" s="1" t="str">
        <f>"19"&amp;LEFT(A73,2)</f>
        <v>1976</v>
      </c>
      <c r="C73" s="1" t="str">
        <f>MID(A73,3,2)</f>
        <v>04</v>
      </c>
      <c r="D73" s="1" t="str">
        <f>MID(A73,5,2)</f>
        <v>30</v>
      </c>
      <c r="E73" s="1" t="str">
        <f>MID(A73,10,1)</f>
        <v>5</v>
      </c>
      <c r="H73" s="6">
        <f t="shared" si="16"/>
        <v>5</v>
      </c>
      <c r="I73" s="1">
        <f t="shared" si="17"/>
        <v>7</v>
      </c>
      <c r="J73" s="1">
        <f t="shared" si="18"/>
        <v>18</v>
      </c>
      <c r="K73" s="1">
        <f t="shared" si="19"/>
        <v>0</v>
      </c>
      <c r="L73" s="1">
        <f t="shared" si="20"/>
        <v>36</v>
      </c>
      <c r="M73" s="1">
        <f t="shared" si="21"/>
        <v>3</v>
      </c>
      <c r="N73" s="1">
        <f t="shared" si="22"/>
        <v>0</v>
      </c>
      <c r="O73" s="1">
        <f t="shared" si="23"/>
        <v>35</v>
      </c>
      <c r="P73" s="1">
        <f t="shared" si="24"/>
        <v>36</v>
      </c>
      <c r="Q73" s="1">
        <f t="shared" si="25"/>
        <v>5</v>
      </c>
      <c r="R73" s="1">
        <f t="shared" si="26"/>
        <v>15</v>
      </c>
      <c r="S73">
        <f t="shared" si="27"/>
        <v>155</v>
      </c>
      <c r="T73" s="1" t="str">
        <f t="shared" si="28"/>
        <v>5</v>
      </c>
      <c r="U73">
        <f t="shared" si="29"/>
        <v>0</v>
      </c>
      <c r="V73">
        <f t="shared" si="30"/>
        <v>5</v>
      </c>
    </row>
    <row r="74" spans="1:22">
      <c r="A74" s="1">
        <v>76043169949</v>
      </c>
      <c r="B74" s="1" t="str">
        <f>"19"&amp;LEFT(A74,2)</f>
        <v>1976</v>
      </c>
      <c r="C74" s="1" t="str">
        <f>MID(A74,3,2)</f>
        <v>04</v>
      </c>
      <c r="D74" s="1" t="str">
        <f>MID(A74,5,2)</f>
        <v>31</v>
      </c>
      <c r="E74" s="1" t="str">
        <f>MID(A74,10,1)</f>
        <v>4</v>
      </c>
      <c r="H74" s="6">
        <f t="shared" si="16"/>
        <v>9</v>
      </c>
      <c r="I74" s="1">
        <f t="shared" si="17"/>
        <v>7</v>
      </c>
      <c r="J74" s="1">
        <f t="shared" si="18"/>
        <v>18</v>
      </c>
      <c r="K74" s="1">
        <f t="shared" si="19"/>
        <v>0</v>
      </c>
      <c r="L74" s="1">
        <f t="shared" si="20"/>
        <v>36</v>
      </c>
      <c r="M74" s="1">
        <f t="shared" si="21"/>
        <v>3</v>
      </c>
      <c r="N74" s="1">
        <f t="shared" si="22"/>
        <v>3</v>
      </c>
      <c r="O74" s="1">
        <f t="shared" si="23"/>
        <v>42</v>
      </c>
      <c r="P74" s="1">
        <f t="shared" si="24"/>
        <v>81</v>
      </c>
      <c r="Q74" s="1">
        <f t="shared" si="25"/>
        <v>9</v>
      </c>
      <c r="R74" s="1">
        <f t="shared" si="26"/>
        <v>12</v>
      </c>
      <c r="S74">
        <f t="shared" si="27"/>
        <v>211</v>
      </c>
      <c r="T74" s="1" t="str">
        <f t="shared" si="28"/>
        <v>9</v>
      </c>
      <c r="U74">
        <f t="shared" si="29"/>
        <v>0</v>
      </c>
      <c r="V74">
        <f t="shared" si="30"/>
        <v>9</v>
      </c>
    </row>
    <row r="75" spans="1:22">
      <c r="A75" s="1">
        <v>76121186303</v>
      </c>
      <c r="B75" s="1" t="str">
        <f>"19"&amp;LEFT(A75,2)</f>
        <v>1976</v>
      </c>
      <c r="C75" s="1" t="str">
        <f>MID(A75,3,2)</f>
        <v>12</v>
      </c>
      <c r="D75" s="1" t="str">
        <f>MID(A75,5,2)</f>
        <v>11</v>
      </c>
      <c r="E75" s="1" t="str">
        <f>MID(A75,10,1)</f>
        <v>0</v>
      </c>
      <c r="H75" s="6">
        <f t="shared" si="16"/>
        <v>3</v>
      </c>
      <c r="I75" s="1">
        <f t="shared" si="17"/>
        <v>7</v>
      </c>
      <c r="J75" s="1">
        <f t="shared" si="18"/>
        <v>18</v>
      </c>
      <c r="K75" s="1">
        <f t="shared" si="19"/>
        <v>7</v>
      </c>
      <c r="L75" s="1">
        <f t="shared" si="20"/>
        <v>18</v>
      </c>
      <c r="M75" s="1">
        <f t="shared" si="21"/>
        <v>1</v>
      </c>
      <c r="N75" s="1">
        <f t="shared" si="22"/>
        <v>3</v>
      </c>
      <c r="O75" s="1">
        <f t="shared" si="23"/>
        <v>56</v>
      </c>
      <c r="P75" s="1">
        <f t="shared" si="24"/>
        <v>54</v>
      </c>
      <c r="Q75" s="1">
        <f t="shared" si="25"/>
        <v>3</v>
      </c>
      <c r="R75" s="1">
        <f t="shared" si="26"/>
        <v>0</v>
      </c>
      <c r="S75">
        <f t="shared" si="27"/>
        <v>167</v>
      </c>
      <c r="T75" s="1" t="str">
        <f t="shared" si="28"/>
        <v>3</v>
      </c>
      <c r="U75">
        <f t="shared" si="29"/>
        <v>0</v>
      </c>
      <c r="V75">
        <f t="shared" si="30"/>
        <v>3</v>
      </c>
    </row>
    <row r="76" spans="1:22">
      <c r="A76" s="1">
        <v>76122752028</v>
      </c>
      <c r="B76" s="1" t="str">
        <f>"19"&amp;LEFT(A76,2)</f>
        <v>1976</v>
      </c>
      <c r="C76" s="1" t="str">
        <f>MID(A76,3,2)</f>
        <v>12</v>
      </c>
      <c r="D76" s="1" t="str">
        <f>MID(A76,5,2)</f>
        <v>27</v>
      </c>
      <c r="E76" s="1" t="str">
        <f>MID(A76,10,1)</f>
        <v>2</v>
      </c>
      <c r="H76" s="6">
        <f t="shared" si="16"/>
        <v>8</v>
      </c>
      <c r="I76" s="1">
        <f t="shared" si="17"/>
        <v>7</v>
      </c>
      <c r="J76" s="1">
        <f t="shared" si="18"/>
        <v>18</v>
      </c>
      <c r="K76" s="1">
        <f t="shared" si="19"/>
        <v>7</v>
      </c>
      <c r="L76" s="1">
        <f t="shared" si="20"/>
        <v>18</v>
      </c>
      <c r="M76" s="1">
        <f t="shared" si="21"/>
        <v>2</v>
      </c>
      <c r="N76" s="1">
        <f t="shared" si="22"/>
        <v>21</v>
      </c>
      <c r="O76" s="1">
        <f t="shared" si="23"/>
        <v>35</v>
      </c>
      <c r="P76" s="1">
        <f t="shared" si="24"/>
        <v>18</v>
      </c>
      <c r="Q76" s="1">
        <f t="shared" si="25"/>
        <v>0</v>
      </c>
      <c r="R76" s="1">
        <f t="shared" si="26"/>
        <v>6</v>
      </c>
      <c r="S76">
        <f t="shared" si="27"/>
        <v>132</v>
      </c>
      <c r="T76" s="1" t="str">
        <f t="shared" si="28"/>
        <v>8</v>
      </c>
      <c r="U76">
        <f t="shared" si="29"/>
        <v>0</v>
      </c>
      <c r="V76">
        <f t="shared" si="30"/>
        <v>8</v>
      </c>
    </row>
    <row r="77" spans="1:22">
      <c r="A77" s="1">
        <v>77072919805</v>
      </c>
      <c r="B77" s="1" t="str">
        <f>"19"&amp;LEFT(A77,2)</f>
        <v>1977</v>
      </c>
      <c r="C77" s="1" t="str">
        <f>MID(A77,3,2)</f>
        <v>07</v>
      </c>
      <c r="D77" s="1" t="str">
        <f>MID(A77,5,2)</f>
        <v>29</v>
      </c>
      <c r="E77" s="1" t="str">
        <f>MID(A77,10,1)</f>
        <v>0</v>
      </c>
      <c r="H77" s="6">
        <f t="shared" si="16"/>
        <v>4</v>
      </c>
      <c r="I77" s="1">
        <f t="shared" si="17"/>
        <v>7</v>
      </c>
      <c r="J77" s="1">
        <f t="shared" si="18"/>
        <v>21</v>
      </c>
      <c r="K77" s="1">
        <f t="shared" si="19"/>
        <v>0</v>
      </c>
      <c r="L77" s="1">
        <f t="shared" si="20"/>
        <v>63</v>
      </c>
      <c r="M77" s="1">
        <f t="shared" si="21"/>
        <v>2</v>
      </c>
      <c r="N77" s="1">
        <f t="shared" si="22"/>
        <v>27</v>
      </c>
      <c r="O77" s="1">
        <f t="shared" si="23"/>
        <v>7</v>
      </c>
      <c r="P77" s="1">
        <f t="shared" si="24"/>
        <v>81</v>
      </c>
      <c r="Q77" s="1">
        <f t="shared" si="25"/>
        <v>8</v>
      </c>
      <c r="R77" s="1">
        <f t="shared" si="26"/>
        <v>0</v>
      </c>
      <c r="S77">
        <f t="shared" si="27"/>
        <v>216</v>
      </c>
      <c r="T77" s="1" t="str">
        <f t="shared" si="28"/>
        <v>5</v>
      </c>
      <c r="U77">
        <f t="shared" si="29"/>
        <v>1</v>
      </c>
      <c r="V77">
        <f t="shared" si="30"/>
        <v>5</v>
      </c>
    </row>
    <row r="78" spans="1:22">
      <c r="A78" s="1">
        <v>77111084850</v>
      </c>
      <c r="B78" s="1" t="str">
        <f>"19"&amp;LEFT(A78,2)</f>
        <v>1977</v>
      </c>
      <c r="C78" s="1" t="str">
        <f>MID(A78,3,2)</f>
        <v>11</v>
      </c>
      <c r="D78" s="1" t="str">
        <f>MID(A78,5,2)</f>
        <v>10</v>
      </c>
      <c r="E78" s="1" t="str">
        <f>MID(A78,10,1)</f>
        <v>5</v>
      </c>
      <c r="H78" s="6">
        <f t="shared" si="16"/>
        <v>0</v>
      </c>
      <c r="I78" s="1">
        <f t="shared" si="17"/>
        <v>7</v>
      </c>
      <c r="J78" s="1">
        <f t="shared" si="18"/>
        <v>21</v>
      </c>
      <c r="K78" s="1">
        <f t="shared" si="19"/>
        <v>7</v>
      </c>
      <c r="L78" s="1">
        <f t="shared" si="20"/>
        <v>9</v>
      </c>
      <c r="M78" s="1">
        <f t="shared" si="21"/>
        <v>1</v>
      </c>
      <c r="N78" s="1">
        <f t="shared" si="22"/>
        <v>0</v>
      </c>
      <c r="O78" s="1">
        <f t="shared" si="23"/>
        <v>56</v>
      </c>
      <c r="P78" s="1">
        <f t="shared" si="24"/>
        <v>36</v>
      </c>
      <c r="Q78" s="1">
        <f t="shared" si="25"/>
        <v>8</v>
      </c>
      <c r="R78" s="1">
        <f t="shared" si="26"/>
        <v>15</v>
      </c>
      <c r="S78">
        <f t="shared" si="27"/>
        <v>160</v>
      </c>
      <c r="T78" s="1" t="str">
        <f t="shared" si="28"/>
        <v>0</v>
      </c>
      <c r="U78">
        <f t="shared" si="29"/>
        <v>0</v>
      </c>
      <c r="V78">
        <f t="shared" si="30"/>
        <v>0</v>
      </c>
    </row>
    <row r="79" spans="1:22">
      <c r="A79" s="1">
        <v>77120835871</v>
      </c>
      <c r="B79" s="1" t="str">
        <f>"19"&amp;LEFT(A79,2)</f>
        <v>1977</v>
      </c>
      <c r="C79" s="1" t="str">
        <f>MID(A79,3,2)</f>
        <v>12</v>
      </c>
      <c r="D79" s="1" t="str">
        <f>MID(A79,5,2)</f>
        <v>08</v>
      </c>
      <c r="E79" s="1" t="str">
        <f>MID(A79,10,1)</f>
        <v>7</v>
      </c>
      <c r="H79" s="6">
        <f t="shared" si="16"/>
        <v>8</v>
      </c>
      <c r="I79" s="1">
        <f t="shared" si="17"/>
        <v>7</v>
      </c>
      <c r="J79" s="1">
        <f t="shared" si="18"/>
        <v>21</v>
      </c>
      <c r="K79" s="1">
        <f t="shared" si="19"/>
        <v>7</v>
      </c>
      <c r="L79" s="1">
        <f t="shared" si="20"/>
        <v>18</v>
      </c>
      <c r="M79" s="1">
        <f t="shared" si="21"/>
        <v>0</v>
      </c>
      <c r="N79" s="1">
        <f t="shared" si="22"/>
        <v>24</v>
      </c>
      <c r="O79" s="1">
        <f t="shared" si="23"/>
        <v>21</v>
      </c>
      <c r="P79" s="1">
        <f t="shared" si="24"/>
        <v>45</v>
      </c>
      <c r="Q79" s="1">
        <f t="shared" si="25"/>
        <v>8</v>
      </c>
      <c r="R79" s="1">
        <f t="shared" si="26"/>
        <v>21</v>
      </c>
      <c r="S79">
        <f t="shared" si="27"/>
        <v>172</v>
      </c>
      <c r="T79" s="1" t="str">
        <f t="shared" si="28"/>
        <v>1</v>
      </c>
      <c r="U79">
        <f t="shared" si="29"/>
        <v>1</v>
      </c>
      <c r="V79">
        <f t="shared" si="30"/>
        <v>1</v>
      </c>
    </row>
    <row r="80" spans="1:22">
      <c r="A80" s="1">
        <v>78011115028</v>
      </c>
      <c r="B80" s="1" t="str">
        <f>"19"&amp;LEFT(A80,2)</f>
        <v>1978</v>
      </c>
      <c r="C80" s="1" t="str">
        <f>MID(A80,3,2)</f>
        <v>01</v>
      </c>
      <c r="D80" s="1" t="str">
        <f>MID(A80,5,2)</f>
        <v>11</v>
      </c>
      <c r="E80" s="1" t="str">
        <f>MID(A80,10,1)</f>
        <v>2</v>
      </c>
      <c r="H80" s="6">
        <f t="shared" si="16"/>
        <v>8</v>
      </c>
      <c r="I80" s="1">
        <f t="shared" si="17"/>
        <v>7</v>
      </c>
      <c r="J80" s="1">
        <f t="shared" si="18"/>
        <v>24</v>
      </c>
      <c r="K80" s="1">
        <f t="shared" si="19"/>
        <v>0</v>
      </c>
      <c r="L80" s="1">
        <f t="shared" si="20"/>
        <v>9</v>
      </c>
      <c r="M80" s="1">
        <f t="shared" si="21"/>
        <v>1</v>
      </c>
      <c r="N80" s="1">
        <f t="shared" si="22"/>
        <v>3</v>
      </c>
      <c r="O80" s="1">
        <f t="shared" si="23"/>
        <v>7</v>
      </c>
      <c r="P80" s="1">
        <f t="shared" si="24"/>
        <v>45</v>
      </c>
      <c r="Q80" s="1">
        <f t="shared" si="25"/>
        <v>0</v>
      </c>
      <c r="R80" s="1">
        <f t="shared" si="26"/>
        <v>6</v>
      </c>
      <c r="S80">
        <f t="shared" si="27"/>
        <v>102</v>
      </c>
      <c r="T80" s="1" t="str">
        <f t="shared" si="28"/>
        <v>8</v>
      </c>
      <c r="U80">
        <f t="shared" si="29"/>
        <v>0</v>
      </c>
      <c r="V80">
        <f t="shared" si="30"/>
        <v>8</v>
      </c>
    </row>
    <row r="81" spans="1:22">
      <c r="A81" s="1">
        <v>78102945963</v>
      </c>
      <c r="B81" s="1" t="str">
        <f>"19"&amp;LEFT(A81,2)</f>
        <v>1978</v>
      </c>
      <c r="C81" s="1" t="str">
        <f>MID(A81,3,2)</f>
        <v>10</v>
      </c>
      <c r="D81" s="1" t="str">
        <f>MID(A81,5,2)</f>
        <v>29</v>
      </c>
      <c r="E81" s="1" t="str">
        <f>MID(A81,10,1)</f>
        <v>6</v>
      </c>
      <c r="H81" s="6">
        <f t="shared" si="16"/>
        <v>3</v>
      </c>
      <c r="I81" s="1">
        <f t="shared" si="17"/>
        <v>7</v>
      </c>
      <c r="J81" s="1">
        <f t="shared" si="18"/>
        <v>24</v>
      </c>
      <c r="K81" s="1">
        <f t="shared" si="19"/>
        <v>7</v>
      </c>
      <c r="L81" s="1">
        <f t="shared" si="20"/>
        <v>0</v>
      </c>
      <c r="M81" s="1">
        <f t="shared" si="21"/>
        <v>2</v>
      </c>
      <c r="N81" s="1">
        <f t="shared" si="22"/>
        <v>27</v>
      </c>
      <c r="O81" s="1">
        <f t="shared" si="23"/>
        <v>28</v>
      </c>
      <c r="P81" s="1">
        <f t="shared" si="24"/>
        <v>45</v>
      </c>
      <c r="Q81" s="1">
        <f t="shared" si="25"/>
        <v>9</v>
      </c>
      <c r="R81" s="1">
        <f t="shared" si="26"/>
        <v>18</v>
      </c>
      <c r="S81">
        <f t="shared" si="27"/>
        <v>167</v>
      </c>
      <c r="T81" s="1" t="str">
        <f t="shared" si="28"/>
        <v>3</v>
      </c>
      <c r="U81">
        <f t="shared" si="29"/>
        <v>0</v>
      </c>
      <c r="V81">
        <f t="shared" si="30"/>
        <v>3</v>
      </c>
    </row>
    <row r="82" spans="1:22">
      <c r="A82" s="1">
        <v>78103188695</v>
      </c>
      <c r="B82" s="1" t="str">
        <f>"19"&amp;LEFT(A82,2)</f>
        <v>1978</v>
      </c>
      <c r="C82" s="1" t="str">
        <f>MID(A82,3,2)</f>
        <v>10</v>
      </c>
      <c r="D82" s="1" t="str">
        <f>MID(A82,5,2)</f>
        <v>31</v>
      </c>
      <c r="E82" s="1" t="str">
        <f>MID(A82,10,1)</f>
        <v>9</v>
      </c>
      <c r="H82" s="6">
        <f t="shared" si="16"/>
        <v>5</v>
      </c>
      <c r="I82" s="1">
        <f t="shared" si="17"/>
        <v>7</v>
      </c>
      <c r="J82" s="1">
        <f t="shared" si="18"/>
        <v>24</v>
      </c>
      <c r="K82" s="1">
        <f t="shared" si="19"/>
        <v>7</v>
      </c>
      <c r="L82" s="1">
        <f t="shared" si="20"/>
        <v>0</v>
      </c>
      <c r="M82" s="1">
        <f t="shared" si="21"/>
        <v>3</v>
      </c>
      <c r="N82" s="1">
        <f t="shared" si="22"/>
        <v>3</v>
      </c>
      <c r="O82" s="1">
        <f t="shared" si="23"/>
        <v>56</v>
      </c>
      <c r="P82" s="1">
        <f t="shared" si="24"/>
        <v>72</v>
      </c>
      <c r="Q82" s="1">
        <f t="shared" si="25"/>
        <v>6</v>
      </c>
      <c r="R82" s="1">
        <f t="shared" si="26"/>
        <v>27</v>
      </c>
      <c r="S82">
        <f t="shared" si="27"/>
        <v>205</v>
      </c>
      <c r="T82" s="1" t="str">
        <f t="shared" si="28"/>
        <v>5</v>
      </c>
      <c r="U82">
        <f t="shared" si="29"/>
        <v>0</v>
      </c>
      <c r="V82">
        <f t="shared" si="30"/>
        <v>5</v>
      </c>
    </row>
    <row r="83" spans="1:22">
      <c r="A83" s="1">
        <v>78123189018</v>
      </c>
      <c r="B83" s="1" t="str">
        <f>"19"&amp;LEFT(A83,2)</f>
        <v>1978</v>
      </c>
      <c r="C83" s="1" t="str">
        <f>MID(A83,3,2)</f>
        <v>12</v>
      </c>
      <c r="D83" s="1" t="str">
        <f>MID(A83,5,2)</f>
        <v>31</v>
      </c>
      <c r="E83" s="1" t="str">
        <f>MID(A83,10,1)</f>
        <v>1</v>
      </c>
      <c r="H83" s="6">
        <f t="shared" si="16"/>
        <v>8</v>
      </c>
      <c r="I83" s="1">
        <f t="shared" si="17"/>
        <v>7</v>
      </c>
      <c r="J83" s="1">
        <f t="shared" si="18"/>
        <v>24</v>
      </c>
      <c r="K83" s="1">
        <f t="shared" si="19"/>
        <v>7</v>
      </c>
      <c r="L83" s="1">
        <f t="shared" si="20"/>
        <v>18</v>
      </c>
      <c r="M83" s="1">
        <f t="shared" si="21"/>
        <v>3</v>
      </c>
      <c r="N83" s="1">
        <f t="shared" si="22"/>
        <v>3</v>
      </c>
      <c r="O83" s="1">
        <f t="shared" si="23"/>
        <v>56</v>
      </c>
      <c r="P83" s="1">
        <f t="shared" si="24"/>
        <v>81</v>
      </c>
      <c r="Q83" s="1">
        <f t="shared" si="25"/>
        <v>0</v>
      </c>
      <c r="R83" s="1">
        <f t="shared" si="26"/>
        <v>3</v>
      </c>
      <c r="S83">
        <f t="shared" si="27"/>
        <v>202</v>
      </c>
      <c r="T83" s="1" t="str">
        <f t="shared" si="28"/>
        <v>8</v>
      </c>
      <c r="U83">
        <f t="shared" si="29"/>
        <v>0</v>
      </c>
      <c r="V83">
        <f t="shared" si="30"/>
        <v>8</v>
      </c>
    </row>
    <row r="84" spans="1:22">
      <c r="A84" s="1">
        <v>79012564484</v>
      </c>
      <c r="B84" s="1" t="str">
        <f>"19"&amp;LEFT(A84,2)</f>
        <v>1979</v>
      </c>
      <c r="C84" s="1" t="str">
        <f>MID(A84,3,2)</f>
        <v>01</v>
      </c>
      <c r="D84" s="1" t="str">
        <f>MID(A84,5,2)</f>
        <v>25</v>
      </c>
      <c r="E84" s="1" t="str">
        <f>MID(A84,10,1)</f>
        <v>8</v>
      </c>
      <c r="H84" s="6">
        <f t="shared" si="16"/>
        <v>4</v>
      </c>
      <c r="I84" s="1">
        <f t="shared" si="17"/>
        <v>7</v>
      </c>
      <c r="J84" s="1">
        <f t="shared" si="18"/>
        <v>27</v>
      </c>
      <c r="K84" s="1">
        <f t="shared" si="19"/>
        <v>0</v>
      </c>
      <c r="L84" s="1">
        <f t="shared" si="20"/>
        <v>9</v>
      </c>
      <c r="M84" s="1">
        <f t="shared" si="21"/>
        <v>2</v>
      </c>
      <c r="N84" s="1">
        <f t="shared" si="22"/>
        <v>15</v>
      </c>
      <c r="O84" s="1">
        <f t="shared" si="23"/>
        <v>42</v>
      </c>
      <c r="P84" s="1">
        <f t="shared" si="24"/>
        <v>36</v>
      </c>
      <c r="Q84" s="1">
        <f t="shared" si="25"/>
        <v>4</v>
      </c>
      <c r="R84" s="1">
        <f t="shared" si="26"/>
        <v>24</v>
      </c>
      <c r="S84">
        <f t="shared" si="27"/>
        <v>166</v>
      </c>
      <c r="T84" s="1" t="str">
        <f t="shared" si="28"/>
        <v>4</v>
      </c>
      <c r="U84">
        <f t="shared" si="29"/>
        <v>0</v>
      </c>
      <c r="V84">
        <f t="shared" si="30"/>
        <v>4</v>
      </c>
    </row>
    <row r="85" spans="1:22">
      <c r="A85" s="1">
        <v>79070627831</v>
      </c>
      <c r="B85" s="1" t="str">
        <f>"19"&amp;LEFT(A85,2)</f>
        <v>1979</v>
      </c>
      <c r="C85" s="1" t="str">
        <f>MID(A85,3,2)</f>
        <v>07</v>
      </c>
      <c r="D85" s="1" t="str">
        <f>MID(A85,5,2)</f>
        <v>06</v>
      </c>
      <c r="E85" s="1" t="str">
        <f>MID(A85,10,1)</f>
        <v>3</v>
      </c>
      <c r="H85" s="6">
        <f t="shared" si="16"/>
        <v>1</v>
      </c>
      <c r="I85" s="1">
        <f t="shared" si="17"/>
        <v>7</v>
      </c>
      <c r="J85" s="1">
        <f t="shared" si="18"/>
        <v>27</v>
      </c>
      <c r="K85" s="1">
        <f t="shared" si="19"/>
        <v>0</v>
      </c>
      <c r="L85" s="1">
        <f t="shared" si="20"/>
        <v>63</v>
      </c>
      <c r="M85" s="1">
        <f t="shared" si="21"/>
        <v>0</v>
      </c>
      <c r="N85" s="1">
        <f t="shared" si="22"/>
        <v>18</v>
      </c>
      <c r="O85" s="1">
        <f t="shared" si="23"/>
        <v>14</v>
      </c>
      <c r="P85" s="1">
        <f t="shared" si="24"/>
        <v>63</v>
      </c>
      <c r="Q85" s="1">
        <f t="shared" si="25"/>
        <v>8</v>
      </c>
      <c r="R85" s="1">
        <f t="shared" si="26"/>
        <v>9</v>
      </c>
      <c r="S85">
        <f t="shared" si="27"/>
        <v>209</v>
      </c>
      <c r="T85" s="1" t="str">
        <f t="shared" si="28"/>
        <v>1</v>
      </c>
      <c r="U85">
        <f t="shared" si="29"/>
        <v>0</v>
      </c>
      <c r="V85">
        <f t="shared" si="30"/>
        <v>1</v>
      </c>
    </row>
    <row r="86" spans="1:22">
      <c r="A86" s="1">
        <v>79101146737</v>
      </c>
      <c r="B86" s="1" t="str">
        <f>"19"&amp;LEFT(A86,2)</f>
        <v>1979</v>
      </c>
      <c r="C86" s="1" t="str">
        <f>MID(A86,3,2)</f>
        <v>10</v>
      </c>
      <c r="D86" s="1" t="str">
        <f>MID(A86,5,2)</f>
        <v>11</v>
      </c>
      <c r="E86" s="1" t="str">
        <f>MID(A86,10,1)</f>
        <v>3</v>
      </c>
      <c r="H86" s="6">
        <f t="shared" si="16"/>
        <v>7</v>
      </c>
      <c r="I86" s="1">
        <f t="shared" si="17"/>
        <v>7</v>
      </c>
      <c r="J86" s="1">
        <f t="shared" si="18"/>
        <v>27</v>
      </c>
      <c r="K86" s="1">
        <f t="shared" si="19"/>
        <v>7</v>
      </c>
      <c r="L86" s="1">
        <f t="shared" si="20"/>
        <v>0</v>
      </c>
      <c r="M86" s="1">
        <f t="shared" si="21"/>
        <v>1</v>
      </c>
      <c r="N86" s="1">
        <f t="shared" si="22"/>
        <v>3</v>
      </c>
      <c r="O86" s="1">
        <f t="shared" si="23"/>
        <v>28</v>
      </c>
      <c r="P86" s="1">
        <f t="shared" si="24"/>
        <v>54</v>
      </c>
      <c r="Q86" s="1">
        <f t="shared" si="25"/>
        <v>7</v>
      </c>
      <c r="R86" s="1">
        <f t="shared" si="26"/>
        <v>9</v>
      </c>
      <c r="S86">
        <f t="shared" si="27"/>
        <v>143</v>
      </c>
      <c r="T86" s="1" t="str">
        <f t="shared" si="28"/>
        <v>7</v>
      </c>
      <c r="U86">
        <f t="shared" si="29"/>
        <v>0</v>
      </c>
      <c r="V86">
        <f t="shared" si="30"/>
        <v>7</v>
      </c>
    </row>
    <row r="87" spans="1:22">
      <c r="A87" s="1">
        <v>79110673709</v>
      </c>
      <c r="B87" s="1" t="str">
        <f>"19"&amp;LEFT(A87,2)</f>
        <v>1979</v>
      </c>
      <c r="C87" s="1" t="str">
        <f>MID(A87,3,2)</f>
        <v>11</v>
      </c>
      <c r="D87" s="1" t="str">
        <f>MID(A87,5,2)</f>
        <v>06</v>
      </c>
      <c r="E87" s="1" t="str">
        <f>MID(A87,10,1)</f>
        <v>0</v>
      </c>
      <c r="H87" s="6">
        <f t="shared" si="16"/>
        <v>9</v>
      </c>
      <c r="I87" s="1">
        <f t="shared" si="17"/>
        <v>7</v>
      </c>
      <c r="J87" s="1">
        <f t="shared" si="18"/>
        <v>27</v>
      </c>
      <c r="K87" s="1">
        <f t="shared" si="19"/>
        <v>7</v>
      </c>
      <c r="L87" s="1">
        <f t="shared" si="20"/>
        <v>9</v>
      </c>
      <c r="M87" s="1">
        <f t="shared" si="21"/>
        <v>0</v>
      </c>
      <c r="N87" s="1">
        <f t="shared" si="22"/>
        <v>18</v>
      </c>
      <c r="O87" s="1">
        <f t="shared" si="23"/>
        <v>49</v>
      </c>
      <c r="P87" s="1">
        <f t="shared" si="24"/>
        <v>27</v>
      </c>
      <c r="Q87" s="1">
        <f t="shared" si="25"/>
        <v>7</v>
      </c>
      <c r="R87" s="1">
        <f t="shared" si="26"/>
        <v>0</v>
      </c>
      <c r="S87">
        <f t="shared" si="27"/>
        <v>151</v>
      </c>
      <c r="T87" s="1" t="str">
        <f t="shared" si="28"/>
        <v>9</v>
      </c>
      <c r="U87">
        <f t="shared" si="29"/>
        <v>0</v>
      </c>
      <c r="V87">
        <f t="shared" si="30"/>
        <v>9</v>
      </c>
    </row>
    <row r="88" spans="1:22">
      <c r="A88" s="1">
        <v>81081010863</v>
      </c>
      <c r="B88" s="1" t="str">
        <f>"19"&amp;LEFT(A88,2)</f>
        <v>1981</v>
      </c>
      <c r="C88" s="1" t="str">
        <f>MID(A88,3,2)</f>
        <v>08</v>
      </c>
      <c r="D88" s="1" t="str">
        <f>MID(A88,5,2)</f>
        <v>10</v>
      </c>
      <c r="E88" s="1" t="str">
        <f>MID(A88,10,1)</f>
        <v>6</v>
      </c>
      <c r="H88" s="6">
        <f t="shared" si="16"/>
        <v>3</v>
      </c>
      <c r="I88" s="1">
        <f t="shared" si="17"/>
        <v>8</v>
      </c>
      <c r="J88" s="1">
        <f t="shared" si="18"/>
        <v>3</v>
      </c>
      <c r="K88" s="1">
        <f t="shared" si="19"/>
        <v>0</v>
      </c>
      <c r="L88" s="1">
        <f t="shared" si="20"/>
        <v>72</v>
      </c>
      <c r="M88" s="1">
        <f t="shared" si="21"/>
        <v>1</v>
      </c>
      <c r="N88" s="1">
        <f t="shared" si="22"/>
        <v>0</v>
      </c>
      <c r="O88" s="1">
        <f t="shared" si="23"/>
        <v>7</v>
      </c>
      <c r="P88" s="1">
        <f t="shared" si="24"/>
        <v>0</v>
      </c>
      <c r="Q88" s="1">
        <f t="shared" si="25"/>
        <v>8</v>
      </c>
      <c r="R88" s="1">
        <f t="shared" si="26"/>
        <v>18</v>
      </c>
      <c r="S88">
        <f t="shared" si="27"/>
        <v>117</v>
      </c>
      <c r="T88" s="1" t="str">
        <f t="shared" si="28"/>
        <v>3</v>
      </c>
      <c r="U88">
        <f t="shared" si="29"/>
        <v>0</v>
      </c>
      <c r="V88">
        <f t="shared" si="30"/>
        <v>3</v>
      </c>
    </row>
    <row r="89" spans="1:22">
      <c r="A89" s="1">
        <v>81101148770</v>
      </c>
      <c r="B89" s="1" t="str">
        <f>"19"&amp;LEFT(A89,2)</f>
        <v>1981</v>
      </c>
      <c r="C89" s="1" t="str">
        <f>MID(A89,3,2)</f>
        <v>10</v>
      </c>
      <c r="D89" s="1" t="str">
        <f>MID(A89,5,2)</f>
        <v>11</v>
      </c>
      <c r="E89" s="1" t="str">
        <f>MID(A89,10,1)</f>
        <v>7</v>
      </c>
      <c r="H89" s="6">
        <f t="shared" si="16"/>
        <v>0</v>
      </c>
      <c r="I89" s="1">
        <f t="shared" si="17"/>
        <v>8</v>
      </c>
      <c r="J89" s="1">
        <f t="shared" si="18"/>
        <v>3</v>
      </c>
      <c r="K89" s="1">
        <f t="shared" si="19"/>
        <v>7</v>
      </c>
      <c r="L89" s="1">
        <f t="shared" si="20"/>
        <v>0</v>
      </c>
      <c r="M89" s="1">
        <f t="shared" si="21"/>
        <v>1</v>
      </c>
      <c r="N89" s="1">
        <f t="shared" si="22"/>
        <v>3</v>
      </c>
      <c r="O89" s="1">
        <f t="shared" si="23"/>
        <v>28</v>
      </c>
      <c r="P89" s="1">
        <f t="shared" si="24"/>
        <v>72</v>
      </c>
      <c r="Q89" s="1">
        <f t="shared" si="25"/>
        <v>7</v>
      </c>
      <c r="R89" s="1">
        <f t="shared" si="26"/>
        <v>21</v>
      </c>
      <c r="S89">
        <f t="shared" si="27"/>
        <v>150</v>
      </c>
      <c r="T89" s="1" t="str">
        <f t="shared" si="28"/>
        <v>0</v>
      </c>
      <c r="U89">
        <f t="shared" si="29"/>
        <v>0</v>
      </c>
      <c r="V89">
        <f t="shared" si="30"/>
        <v>0</v>
      </c>
    </row>
    <row r="90" spans="1:22">
      <c r="A90" s="1">
        <v>82072219267</v>
      </c>
      <c r="B90" s="1" t="str">
        <f>"19"&amp;LEFT(A90,2)</f>
        <v>1982</v>
      </c>
      <c r="C90" s="1" t="str">
        <f>MID(A90,3,2)</f>
        <v>07</v>
      </c>
      <c r="D90" s="1" t="str">
        <f>MID(A90,5,2)</f>
        <v>22</v>
      </c>
      <c r="E90" s="1" t="str">
        <f>MID(A90,10,1)</f>
        <v>6</v>
      </c>
      <c r="H90" s="6">
        <f t="shared" si="16"/>
        <v>7</v>
      </c>
      <c r="I90" s="1">
        <f t="shared" si="17"/>
        <v>8</v>
      </c>
      <c r="J90" s="1">
        <f t="shared" si="18"/>
        <v>6</v>
      </c>
      <c r="K90" s="1">
        <f t="shared" si="19"/>
        <v>0</v>
      </c>
      <c r="L90" s="1">
        <f t="shared" si="20"/>
        <v>63</v>
      </c>
      <c r="M90" s="1">
        <f t="shared" si="21"/>
        <v>2</v>
      </c>
      <c r="N90" s="1">
        <f t="shared" si="22"/>
        <v>6</v>
      </c>
      <c r="O90" s="1">
        <f t="shared" si="23"/>
        <v>7</v>
      </c>
      <c r="P90" s="1">
        <f t="shared" si="24"/>
        <v>81</v>
      </c>
      <c r="Q90" s="1">
        <f t="shared" si="25"/>
        <v>2</v>
      </c>
      <c r="R90" s="1">
        <f t="shared" si="26"/>
        <v>18</v>
      </c>
      <c r="S90">
        <f t="shared" si="27"/>
        <v>193</v>
      </c>
      <c r="T90" s="1" t="str">
        <f t="shared" si="28"/>
        <v>7</v>
      </c>
      <c r="U90">
        <f t="shared" si="29"/>
        <v>0</v>
      </c>
      <c r="V90">
        <f t="shared" si="30"/>
        <v>7</v>
      </c>
    </row>
    <row r="91" spans="1:22">
      <c r="A91" s="1">
        <v>83041812338</v>
      </c>
      <c r="B91" s="1" t="str">
        <f>"19"&amp;LEFT(A91,2)</f>
        <v>1983</v>
      </c>
      <c r="C91" s="1" t="str">
        <f>MID(A91,3,2)</f>
        <v>04</v>
      </c>
      <c r="D91" s="1" t="str">
        <f>MID(A91,5,2)</f>
        <v>18</v>
      </c>
      <c r="E91" s="1" t="str">
        <f>MID(A91,10,1)</f>
        <v>3</v>
      </c>
      <c r="H91" s="6">
        <f t="shared" si="16"/>
        <v>5</v>
      </c>
      <c r="I91" s="1">
        <f t="shared" si="17"/>
        <v>8</v>
      </c>
      <c r="J91" s="1">
        <f t="shared" si="18"/>
        <v>9</v>
      </c>
      <c r="K91" s="1">
        <f t="shared" si="19"/>
        <v>0</v>
      </c>
      <c r="L91" s="1">
        <f t="shared" si="20"/>
        <v>36</v>
      </c>
      <c r="M91" s="1">
        <f t="shared" si="21"/>
        <v>1</v>
      </c>
      <c r="N91" s="1">
        <f t="shared" si="22"/>
        <v>24</v>
      </c>
      <c r="O91" s="1">
        <f t="shared" si="23"/>
        <v>7</v>
      </c>
      <c r="P91" s="1">
        <f t="shared" si="24"/>
        <v>18</v>
      </c>
      <c r="Q91" s="1">
        <f t="shared" si="25"/>
        <v>3</v>
      </c>
      <c r="R91" s="1">
        <f t="shared" si="26"/>
        <v>9</v>
      </c>
      <c r="S91">
        <f t="shared" si="27"/>
        <v>115</v>
      </c>
      <c r="T91" s="1" t="str">
        <f t="shared" si="28"/>
        <v>8</v>
      </c>
      <c r="U91">
        <f t="shared" si="29"/>
        <v>1</v>
      </c>
      <c r="V91">
        <f t="shared" si="30"/>
        <v>8</v>
      </c>
    </row>
    <row r="92" spans="1:22">
      <c r="A92" s="1">
        <v>83041947282</v>
      </c>
      <c r="B92" s="1" t="str">
        <f>"19"&amp;LEFT(A92,2)</f>
        <v>1983</v>
      </c>
      <c r="C92" s="1" t="str">
        <f>MID(A92,3,2)</f>
        <v>04</v>
      </c>
      <c r="D92" s="1" t="str">
        <f>MID(A92,5,2)</f>
        <v>19</v>
      </c>
      <c r="E92" s="1" t="str">
        <f>MID(A92,10,1)</f>
        <v>8</v>
      </c>
      <c r="H92" s="6">
        <f t="shared" si="16"/>
        <v>2</v>
      </c>
      <c r="I92" s="1">
        <f t="shared" si="17"/>
        <v>8</v>
      </c>
      <c r="J92" s="1">
        <f t="shared" si="18"/>
        <v>9</v>
      </c>
      <c r="K92" s="1">
        <f t="shared" si="19"/>
        <v>0</v>
      </c>
      <c r="L92" s="1">
        <f t="shared" si="20"/>
        <v>36</v>
      </c>
      <c r="M92" s="1">
        <f t="shared" si="21"/>
        <v>1</v>
      </c>
      <c r="N92" s="1">
        <f t="shared" si="22"/>
        <v>27</v>
      </c>
      <c r="O92" s="1">
        <f t="shared" si="23"/>
        <v>28</v>
      </c>
      <c r="P92" s="1">
        <f t="shared" si="24"/>
        <v>63</v>
      </c>
      <c r="Q92" s="1">
        <f t="shared" si="25"/>
        <v>2</v>
      </c>
      <c r="R92" s="1">
        <f t="shared" si="26"/>
        <v>24</v>
      </c>
      <c r="S92">
        <f t="shared" si="27"/>
        <v>198</v>
      </c>
      <c r="T92" s="1" t="str">
        <f t="shared" si="28"/>
        <v>2</v>
      </c>
      <c r="U92">
        <f t="shared" si="29"/>
        <v>0</v>
      </c>
      <c r="V92">
        <f t="shared" si="30"/>
        <v>2</v>
      </c>
    </row>
    <row r="93" spans="1:22">
      <c r="A93" s="1">
        <v>84050694367</v>
      </c>
      <c r="B93" s="1" t="str">
        <f>"19"&amp;LEFT(A93,2)</f>
        <v>1984</v>
      </c>
      <c r="C93" s="1" t="str">
        <f>MID(A93,3,2)</f>
        <v>05</v>
      </c>
      <c r="D93" s="1" t="str">
        <f>MID(A93,5,2)</f>
        <v>06</v>
      </c>
      <c r="E93" s="1" t="str">
        <f>MID(A93,10,1)</f>
        <v>6</v>
      </c>
      <c r="H93" s="6">
        <f t="shared" si="16"/>
        <v>7</v>
      </c>
      <c r="I93" s="1">
        <f t="shared" si="17"/>
        <v>8</v>
      </c>
      <c r="J93" s="1">
        <f t="shared" si="18"/>
        <v>12</v>
      </c>
      <c r="K93" s="1">
        <f t="shared" si="19"/>
        <v>0</v>
      </c>
      <c r="L93" s="1">
        <f t="shared" si="20"/>
        <v>45</v>
      </c>
      <c r="M93" s="1">
        <f t="shared" si="21"/>
        <v>0</v>
      </c>
      <c r="N93" s="1">
        <f t="shared" si="22"/>
        <v>18</v>
      </c>
      <c r="O93" s="1">
        <f t="shared" si="23"/>
        <v>63</v>
      </c>
      <c r="P93" s="1">
        <f t="shared" si="24"/>
        <v>36</v>
      </c>
      <c r="Q93" s="1">
        <f t="shared" si="25"/>
        <v>3</v>
      </c>
      <c r="R93" s="1">
        <f t="shared" si="26"/>
        <v>18</v>
      </c>
      <c r="S93">
        <f t="shared" si="27"/>
        <v>203</v>
      </c>
      <c r="T93" s="1" t="str">
        <f t="shared" si="28"/>
        <v>7</v>
      </c>
      <c r="U93">
        <f t="shared" si="29"/>
        <v>0</v>
      </c>
      <c r="V93">
        <f t="shared" si="30"/>
        <v>7</v>
      </c>
    </row>
    <row r="94" spans="1:22">
      <c r="A94" s="1">
        <v>84051294894</v>
      </c>
      <c r="B94" s="1" t="str">
        <f>"19"&amp;LEFT(A94,2)</f>
        <v>1984</v>
      </c>
      <c r="C94" s="1" t="str">
        <f>MID(A94,3,2)</f>
        <v>05</v>
      </c>
      <c r="D94" s="1" t="str">
        <f>MID(A94,5,2)</f>
        <v>12</v>
      </c>
      <c r="E94" s="1" t="str">
        <f>MID(A94,10,1)</f>
        <v>9</v>
      </c>
      <c r="H94" s="6">
        <f t="shared" si="16"/>
        <v>4</v>
      </c>
      <c r="I94" s="1">
        <f t="shared" si="17"/>
        <v>8</v>
      </c>
      <c r="J94" s="1">
        <f t="shared" si="18"/>
        <v>12</v>
      </c>
      <c r="K94" s="1">
        <f t="shared" si="19"/>
        <v>0</v>
      </c>
      <c r="L94" s="1">
        <f t="shared" si="20"/>
        <v>45</v>
      </c>
      <c r="M94" s="1">
        <f t="shared" si="21"/>
        <v>1</v>
      </c>
      <c r="N94" s="1">
        <f t="shared" si="22"/>
        <v>6</v>
      </c>
      <c r="O94" s="1">
        <f t="shared" si="23"/>
        <v>63</v>
      </c>
      <c r="P94" s="1">
        <f t="shared" si="24"/>
        <v>36</v>
      </c>
      <c r="Q94" s="1">
        <f t="shared" si="25"/>
        <v>8</v>
      </c>
      <c r="R94" s="1">
        <f t="shared" si="26"/>
        <v>27</v>
      </c>
      <c r="S94">
        <f t="shared" si="27"/>
        <v>206</v>
      </c>
      <c r="T94" s="1" t="str">
        <f t="shared" si="28"/>
        <v>4</v>
      </c>
      <c r="U94">
        <f t="shared" si="29"/>
        <v>0</v>
      </c>
      <c r="V94">
        <f t="shared" si="30"/>
        <v>4</v>
      </c>
    </row>
    <row r="95" spans="1:22">
      <c r="A95" s="1">
        <v>84051840149</v>
      </c>
      <c r="B95" s="1" t="str">
        <f>"19"&amp;LEFT(A95,2)</f>
        <v>1984</v>
      </c>
      <c r="C95" s="1" t="str">
        <f>MID(A95,3,2)</f>
        <v>05</v>
      </c>
      <c r="D95" s="1" t="str">
        <f>MID(A95,5,2)</f>
        <v>18</v>
      </c>
      <c r="E95" s="1" t="str">
        <f>MID(A95,10,1)</f>
        <v>4</v>
      </c>
      <c r="H95" s="6">
        <f t="shared" si="16"/>
        <v>9</v>
      </c>
      <c r="I95" s="1">
        <f t="shared" si="17"/>
        <v>8</v>
      </c>
      <c r="J95" s="1">
        <f t="shared" si="18"/>
        <v>12</v>
      </c>
      <c r="K95" s="1">
        <f t="shared" si="19"/>
        <v>0</v>
      </c>
      <c r="L95" s="1">
        <f t="shared" si="20"/>
        <v>45</v>
      </c>
      <c r="M95" s="1">
        <f t="shared" si="21"/>
        <v>1</v>
      </c>
      <c r="N95" s="1">
        <f t="shared" si="22"/>
        <v>24</v>
      </c>
      <c r="O95" s="1">
        <f t="shared" si="23"/>
        <v>28</v>
      </c>
      <c r="P95" s="1">
        <f t="shared" si="24"/>
        <v>0</v>
      </c>
      <c r="Q95" s="1">
        <f t="shared" si="25"/>
        <v>1</v>
      </c>
      <c r="R95" s="1">
        <f t="shared" si="26"/>
        <v>12</v>
      </c>
      <c r="S95">
        <f t="shared" si="27"/>
        <v>131</v>
      </c>
      <c r="T95" s="1" t="str">
        <f t="shared" si="28"/>
        <v>9</v>
      </c>
      <c r="U95">
        <f t="shared" si="29"/>
        <v>0</v>
      </c>
      <c r="V95">
        <f t="shared" si="30"/>
        <v>9</v>
      </c>
    </row>
    <row r="96" spans="1:22">
      <c r="A96" s="1">
        <v>84112185145</v>
      </c>
      <c r="B96" s="1" t="str">
        <f>"19"&amp;LEFT(A96,2)</f>
        <v>1984</v>
      </c>
      <c r="C96" s="1" t="str">
        <f>MID(A96,3,2)</f>
        <v>11</v>
      </c>
      <c r="D96" s="1" t="str">
        <f>MID(A96,5,2)</f>
        <v>21</v>
      </c>
      <c r="E96" s="1" t="str">
        <f>MID(A96,10,1)</f>
        <v>4</v>
      </c>
      <c r="H96" s="6">
        <f t="shared" si="16"/>
        <v>5</v>
      </c>
      <c r="I96" s="1">
        <f t="shared" si="17"/>
        <v>8</v>
      </c>
      <c r="J96" s="1">
        <f t="shared" si="18"/>
        <v>12</v>
      </c>
      <c r="K96" s="1">
        <f t="shared" si="19"/>
        <v>7</v>
      </c>
      <c r="L96" s="1">
        <f t="shared" si="20"/>
        <v>9</v>
      </c>
      <c r="M96" s="1">
        <f t="shared" si="21"/>
        <v>2</v>
      </c>
      <c r="N96" s="1">
        <f t="shared" si="22"/>
        <v>3</v>
      </c>
      <c r="O96" s="1">
        <f t="shared" si="23"/>
        <v>56</v>
      </c>
      <c r="P96" s="1">
        <f t="shared" si="24"/>
        <v>45</v>
      </c>
      <c r="Q96" s="1">
        <f t="shared" si="25"/>
        <v>1</v>
      </c>
      <c r="R96" s="1">
        <f t="shared" si="26"/>
        <v>12</v>
      </c>
      <c r="S96">
        <f t="shared" si="27"/>
        <v>155</v>
      </c>
      <c r="T96" s="1" t="str">
        <f t="shared" si="28"/>
        <v>5</v>
      </c>
      <c r="U96">
        <f t="shared" si="29"/>
        <v>0</v>
      </c>
      <c r="V96">
        <f t="shared" si="30"/>
        <v>5</v>
      </c>
    </row>
    <row r="97" spans="1:22">
      <c r="A97" s="1">
        <v>85031079443</v>
      </c>
      <c r="B97" s="1" t="str">
        <f>"19"&amp;LEFT(A97,2)</f>
        <v>1985</v>
      </c>
      <c r="C97" s="1" t="str">
        <f>MID(A97,3,2)</f>
        <v>03</v>
      </c>
      <c r="D97" s="1" t="str">
        <f>MID(A97,5,2)</f>
        <v>10</v>
      </c>
      <c r="E97" s="1" t="str">
        <f>MID(A97,10,1)</f>
        <v>4</v>
      </c>
      <c r="H97" s="6">
        <f t="shared" si="16"/>
        <v>3</v>
      </c>
      <c r="I97" s="1">
        <f t="shared" si="17"/>
        <v>8</v>
      </c>
      <c r="J97" s="1">
        <f t="shared" si="18"/>
        <v>15</v>
      </c>
      <c r="K97" s="1">
        <f t="shared" si="19"/>
        <v>0</v>
      </c>
      <c r="L97" s="1">
        <f t="shared" si="20"/>
        <v>27</v>
      </c>
      <c r="M97" s="1">
        <f t="shared" si="21"/>
        <v>1</v>
      </c>
      <c r="N97" s="1">
        <f t="shared" si="22"/>
        <v>0</v>
      </c>
      <c r="O97" s="1">
        <f t="shared" si="23"/>
        <v>49</v>
      </c>
      <c r="P97" s="1">
        <f t="shared" si="24"/>
        <v>81</v>
      </c>
      <c r="Q97" s="1">
        <f t="shared" si="25"/>
        <v>4</v>
      </c>
      <c r="R97" s="1">
        <f t="shared" si="26"/>
        <v>12</v>
      </c>
      <c r="S97">
        <f t="shared" si="27"/>
        <v>197</v>
      </c>
      <c r="T97" s="1" t="str">
        <f t="shared" si="28"/>
        <v>3</v>
      </c>
      <c r="U97">
        <f t="shared" si="29"/>
        <v>0</v>
      </c>
      <c r="V97">
        <f t="shared" si="30"/>
        <v>3</v>
      </c>
    </row>
    <row r="98" spans="1:22">
      <c r="A98" s="1">
        <v>85052135674</v>
      </c>
      <c r="B98" s="1" t="str">
        <f>"19"&amp;LEFT(A98,2)</f>
        <v>1985</v>
      </c>
      <c r="C98" s="1" t="str">
        <f>MID(A98,3,2)</f>
        <v>05</v>
      </c>
      <c r="D98" s="1" t="str">
        <f>MID(A98,5,2)</f>
        <v>21</v>
      </c>
      <c r="E98" s="1" t="str">
        <f>MID(A98,10,1)</f>
        <v>7</v>
      </c>
      <c r="H98" s="6">
        <f t="shared" si="16"/>
        <v>4</v>
      </c>
      <c r="I98" s="1">
        <f t="shared" si="17"/>
        <v>8</v>
      </c>
      <c r="J98" s="1">
        <f t="shared" si="18"/>
        <v>15</v>
      </c>
      <c r="K98" s="1">
        <f t="shared" si="19"/>
        <v>0</v>
      </c>
      <c r="L98" s="1">
        <f t="shared" si="20"/>
        <v>45</v>
      </c>
      <c r="M98" s="1">
        <f t="shared" si="21"/>
        <v>2</v>
      </c>
      <c r="N98" s="1">
        <f t="shared" si="22"/>
        <v>3</v>
      </c>
      <c r="O98" s="1">
        <f t="shared" si="23"/>
        <v>21</v>
      </c>
      <c r="P98" s="1">
        <f t="shared" si="24"/>
        <v>45</v>
      </c>
      <c r="Q98" s="1">
        <f t="shared" si="25"/>
        <v>6</v>
      </c>
      <c r="R98" s="1">
        <f t="shared" si="26"/>
        <v>21</v>
      </c>
      <c r="S98">
        <f t="shared" si="27"/>
        <v>166</v>
      </c>
      <c r="T98" s="1" t="str">
        <f t="shared" si="28"/>
        <v>4</v>
      </c>
      <c r="U98">
        <f t="shared" si="29"/>
        <v>0</v>
      </c>
      <c r="V98">
        <f t="shared" si="30"/>
        <v>4</v>
      </c>
    </row>
    <row r="99" spans="1:22">
      <c r="A99" s="1">
        <v>85052568643</v>
      </c>
      <c r="B99" s="1" t="str">
        <f>"19"&amp;LEFT(A99,2)</f>
        <v>1985</v>
      </c>
      <c r="C99" s="1" t="str">
        <f>MID(A99,3,2)</f>
        <v>05</v>
      </c>
      <c r="D99" s="1" t="str">
        <f>MID(A99,5,2)</f>
        <v>25</v>
      </c>
      <c r="E99" s="1" t="str">
        <f>MID(A99,10,1)</f>
        <v>4</v>
      </c>
      <c r="H99" s="6">
        <f t="shared" si="16"/>
        <v>3</v>
      </c>
      <c r="I99" s="1">
        <f t="shared" si="17"/>
        <v>8</v>
      </c>
      <c r="J99" s="1">
        <f t="shared" si="18"/>
        <v>15</v>
      </c>
      <c r="K99" s="1">
        <f t="shared" si="19"/>
        <v>0</v>
      </c>
      <c r="L99" s="1">
        <f t="shared" si="20"/>
        <v>45</v>
      </c>
      <c r="M99" s="1">
        <f t="shared" si="21"/>
        <v>2</v>
      </c>
      <c r="N99" s="1">
        <f t="shared" si="22"/>
        <v>15</v>
      </c>
      <c r="O99" s="1">
        <f t="shared" si="23"/>
        <v>42</v>
      </c>
      <c r="P99" s="1">
        <f t="shared" si="24"/>
        <v>72</v>
      </c>
      <c r="Q99" s="1">
        <f t="shared" si="25"/>
        <v>6</v>
      </c>
      <c r="R99" s="1">
        <f t="shared" si="26"/>
        <v>12</v>
      </c>
      <c r="S99">
        <f t="shared" si="27"/>
        <v>217</v>
      </c>
      <c r="T99" s="1" t="str">
        <f t="shared" si="28"/>
        <v>3</v>
      </c>
      <c r="U99">
        <f t="shared" si="29"/>
        <v>0</v>
      </c>
      <c r="V99">
        <f t="shared" si="30"/>
        <v>3</v>
      </c>
    </row>
    <row r="100" spans="1:22">
      <c r="A100" s="1">
        <v>85052605175</v>
      </c>
      <c r="B100" s="1" t="str">
        <f>"19"&amp;LEFT(A100,2)</f>
        <v>1985</v>
      </c>
      <c r="C100" s="1" t="str">
        <f>MID(A100,3,2)</f>
        <v>05</v>
      </c>
      <c r="D100" s="1" t="str">
        <f>MID(A100,5,2)</f>
        <v>26</v>
      </c>
      <c r="E100" s="1" t="str">
        <f>MID(A100,10,1)</f>
        <v>7</v>
      </c>
      <c r="H100" s="6">
        <f t="shared" si="16"/>
        <v>5</v>
      </c>
      <c r="I100" s="1">
        <f t="shared" si="17"/>
        <v>8</v>
      </c>
      <c r="J100" s="1">
        <f t="shared" si="18"/>
        <v>15</v>
      </c>
      <c r="K100" s="1">
        <f t="shared" si="19"/>
        <v>0</v>
      </c>
      <c r="L100" s="1">
        <f t="shared" si="20"/>
        <v>45</v>
      </c>
      <c r="M100" s="1">
        <f t="shared" si="21"/>
        <v>2</v>
      </c>
      <c r="N100" s="1">
        <f t="shared" si="22"/>
        <v>18</v>
      </c>
      <c r="O100" s="1">
        <f t="shared" si="23"/>
        <v>0</v>
      </c>
      <c r="P100" s="1">
        <f t="shared" si="24"/>
        <v>45</v>
      </c>
      <c r="Q100" s="1">
        <f t="shared" si="25"/>
        <v>1</v>
      </c>
      <c r="R100" s="1">
        <f t="shared" si="26"/>
        <v>21</v>
      </c>
      <c r="S100">
        <f t="shared" si="27"/>
        <v>155</v>
      </c>
      <c r="T100" s="1" t="str">
        <f t="shared" si="28"/>
        <v>5</v>
      </c>
      <c r="U100">
        <f t="shared" si="29"/>
        <v>0</v>
      </c>
      <c r="V100">
        <f t="shared" si="30"/>
        <v>5</v>
      </c>
    </row>
    <row r="101" spans="1:22">
      <c r="A101" s="1">
        <v>85111779283</v>
      </c>
      <c r="B101" s="1" t="str">
        <f>"19"&amp;LEFT(A101,2)</f>
        <v>1985</v>
      </c>
      <c r="C101" s="1" t="str">
        <f>MID(A101,3,2)</f>
        <v>11</v>
      </c>
      <c r="D101" s="1" t="str">
        <f>MID(A101,5,2)</f>
        <v>17</v>
      </c>
      <c r="E101" s="1" t="str">
        <f>MID(A101,10,1)</f>
        <v>8</v>
      </c>
      <c r="H101" s="6">
        <f t="shared" si="16"/>
        <v>3</v>
      </c>
      <c r="I101" s="1">
        <f t="shared" si="17"/>
        <v>8</v>
      </c>
      <c r="J101" s="1">
        <f t="shared" si="18"/>
        <v>15</v>
      </c>
      <c r="K101" s="1">
        <f t="shared" si="19"/>
        <v>7</v>
      </c>
      <c r="L101" s="1">
        <f t="shared" si="20"/>
        <v>9</v>
      </c>
      <c r="M101" s="1">
        <f t="shared" si="21"/>
        <v>1</v>
      </c>
      <c r="N101" s="1">
        <f t="shared" si="22"/>
        <v>21</v>
      </c>
      <c r="O101" s="1">
        <f t="shared" si="23"/>
        <v>49</v>
      </c>
      <c r="P101" s="1">
        <f t="shared" si="24"/>
        <v>81</v>
      </c>
      <c r="Q101" s="1">
        <f t="shared" si="25"/>
        <v>2</v>
      </c>
      <c r="R101" s="1">
        <f t="shared" si="26"/>
        <v>24</v>
      </c>
      <c r="S101">
        <f t="shared" si="27"/>
        <v>217</v>
      </c>
      <c r="T101" s="1" t="str">
        <f t="shared" si="28"/>
        <v>3</v>
      </c>
      <c r="U101">
        <f t="shared" si="29"/>
        <v>0</v>
      </c>
      <c r="V101">
        <f t="shared" si="30"/>
        <v>3</v>
      </c>
    </row>
    <row r="102" spans="1:22">
      <c r="A102" s="1">
        <v>86061995325</v>
      </c>
      <c r="B102" s="1" t="str">
        <f>"19"&amp;LEFT(A102,2)</f>
        <v>1986</v>
      </c>
      <c r="C102" s="1" t="str">
        <f>MID(A102,3,2)</f>
        <v>06</v>
      </c>
      <c r="D102" s="1" t="str">
        <f>MID(A102,5,2)</f>
        <v>19</v>
      </c>
      <c r="E102" s="1" t="str">
        <f>MID(A102,10,1)</f>
        <v>2</v>
      </c>
      <c r="H102" s="6">
        <f t="shared" si="16"/>
        <v>5</v>
      </c>
      <c r="I102" s="1">
        <f t="shared" si="17"/>
        <v>8</v>
      </c>
      <c r="J102" s="1">
        <f t="shared" si="18"/>
        <v>18</v>
      </c>
      <c r="K102" s="1">
        <f t="shared" si="19"/>
        <v>0</v>
      </c>
      <c r="L102" s="1">
        <f t="shared" si="20"/>
        <v>54</v>
      </c>
      <c r="M102" s="1">
        <f t="shared" si="21"/>
        <v>1</v>
      </c>
      <c r="N102" s="1">
        <f t="shared" si="22"/>
        <v>27</v>
      </c>
      <c r="O102" s="1">
        <f t="shared" si="23"/>
        <v>63</v>
      </c>
      <c r="P102" s="1">
        <f t="shared" si="24"/>
        <v>45</v>
      </c>
      <c r="Q102" s="1">
        <f t="shared" si="25"/>
        <v>3</v>
      </c>
      <c r="R102" s="1">
        <f t="shared" si="26"/>
        <v>6</v>
      </c>
      <c r="S102">
        <f t="shared" si="27"/>
        <v>225</v>
      </c>
      <c r="T102" s="1" t="str">
        <f t="shared" si="28"/>
        <v>5</v>
      </c>
      <c r="U102">
        <f t="shared" si="29"/>
        <v>0</v>
      </c>
      <c r="V102">
        <f t="shared" si="30"/>
        <v>5</v>
      </c>
    </row>
    <row r="103" spans="1:22">
      <c r="A103" s="1">
        <v>86070511185</v>
      </c>
      <c r="B103" s="1" t="str">
        <f>"19"&amp;LEFT(A103,2)</f>
        <v>1986</v>
      </c>
      <c r="C103" s="1" t="str">
        <f>MID(A103,3,2)</f>
        <v>07</v>
      </c>
      <c r="D103" s="1" t="str">
        <f>MID(A103,5,2)</f>
        <v>05</v>
      </c>
      <c r="E103" s="1" t="str">
        <f>MID(A103,10,1)</f>
        <v>8</v>
      </c>
      <c r="H103" s="6">
        <f t="shared" si="16"/>
        <v>5</v>
      </c>
      <c r="I103" s="1">
        <f t="shared" si="17"/>
        <v>8</v>
      </c>
      <c r="J103" s="1">
        <f t="shared" si="18"/>
        <v>18</v>
      </c>
      <c r="K103" s="1">
        <f t="shared" si="19"/>
        <v>0</v>
      </c>
      <c r="L103" s="1">
        <f t="shared" si="20"/>
        <v>63</v>
      </c>
      <c r="M103" s="1">
        <f t="shared" si="21"/>
        <v>0</v>
      </c>
      <c r="N103" s="1">
        <f t="shared" si="22"/>
        <v>15</v>
      </c>
      <c r="O103" s="1">
        <f t="shared" si="23"/>
        <v>7</v>
      </c>
      <c r="P103" s="1">
        <f t="shared" si="24"/>
        <v>9</v>
      </c>
      <c r="Q103" s="1">
        <f t="shared" si="25"/>
        <v>1</v>
      </c>
      <c r="R103" s="1">
        <f t="shared" si="26"/>
        <v>24</v>
      </c>
      <c r="S103">
        <f t="shared" si="27"/>
        <v>145</v>
      </c>
      <c r="T103" s="1" t="str">
        <f t="shared" si="28"/>
        <v>5</v>
      </c>
      <c r="U103">
        <f t="shared" si="29"/>
        <v>0</v>
      </c>
      <c r="V103">
        <f t="shared" si="30"/>
        <v>5</v>
      </c>
    </row>
    <row r="104" spans="1:22">
      <c r="A104" s="1">
        <v>86070630583</v>
      </c>
      <c r="B104" s="1" t="str">
        <f>"19"&amp;LEFT(A104,2)</f>
        <v>1986</v>
      </c>
      <c r="C104" s="1" t="str">
        <f>MID(A104,3,2)</f>
        <v>07</v>
      </c>
      <c r="D104" s="1" t="str">
        <f>MID(A104,5,2)</f>
        <v>06</v>
      </c>
      <c r="E104" s="1" t="str">
        <f>MID(A104,10,1)</f>
        <v>8</v>
      </c>
      <c r="H104" s="6">
        <f t="shared" si="16"/>
        <v>3</v>
      </c>
      <c r="I104" s="1">
        <f t="shared" si="17"/>
        <v>8</v>
      </c>
      <c r="J104" s="1">
        <f t="shared" si="18"/>
        <v>18</v>
      </c>
      <c r="K104" s="1">
        <f t="shared" si="19"/>
        <v>0</v>
      </c>
      <c r="L104" s="1">
        <f t="shared" si="20"/>
        <v>63</v>
      </c>
      <c r="M104" s="1">
        <f t="shared" si="21"/>
        <v>0</v>
      </c>
      <c r="N104" s="1">
        <f t="shared" si="22"/>
        <v>18</v>
      </c>
      <c r="O104" s="1">
        <f t="shared" si="23"/>
        <v>21</v>
      </c>
      <c r="P104" s="1">
        <f t="shared" si="24"/>
        <v>0</v>
      </c>
      <c r="Q104" s="1">
        <f t="shared" si="25"/>
        <v>5</v>
      </c>
      <c r="R104" s="1">
        <f t="shared" si="26"/>
        <v>24</v>
      </c>
      <c r="S104">
        <f t="shared" si="27"/>
        <v>157</v>
      </c>
      <c r="T104" s="1" t="str">
        <f t="shared" si="28"/>
        <v>3</v>
      </c>
      <c r="U104">
        <f t="shared" si="29"/>
        <v>0</v>
      </c>
      <c r="V104">
        <f t="shared" si="30"/>
        <v>3</v>
      </c>
    </row>
    <row r="105" spans="1:22">
      <c r="A105" s="1">
        <v>86072032543</v>
      </c>
      <c r="B105" s="1" t="str">
        <f>"19"&amp;LEFT(A105,2)</f>
        <v>1986</v>
      </c>
      <c r="C105" s="1" t="str">
        <f>MID(A105,3,2)</f>
        <v>07</v>
      </c>
      <c r="D105" s="1" t="str">
        <f>MID(A105,5,2)</f>
        <v>20</v>
      </c>
      <c r="E105" s="1" t="str">
        <f>MID(A105,10,1)</f>
        <v>4</v>
      </c>
      <c r="H105" s="6">
        <f t="shared" si="16"/>
        <v>3</v>
      </c>
      <c r="I105" s="1">
        <f t="shared" si="17"/>
        <v>8</v>
      </c>
      <c r="J105" s="1">
        <f t="shared" si="18"/>
        <v>18</v>
      </c>
      <c r="K105" s="1">
        <f t="shared" si="19"/>
        <v>0</v>
      </c>
      <c r="L105" s="1">
        <f t="shared" si="20"/>
        <v>63</v>
      </c>
      <c r="M105" s="1">
        <f t="shared" si="21"/>
        <v>2</v>
      </c>
      <c r="N105" s="1">
        <f t="shared" si="22"/>
        <v>0</v>
      </c>
      <c r="O105" s="1">
        <f t="shared" si="23"/>
        <v>21</v>
      </c>
      <c r="P105" s="1">
        <f t="shared" si="24"/>
        <v>18</v>
      </c>
      <c r="Q105" s="1">
        <f t="shared" si="25"/>
        <v>5</v>
      </c>
      <c r="R105" s="1">
        <f t="shared" si="26"/>
        <v>12</v>
      </c>
      <c r="S105">
        <f t="shared" si="27"/>
        <v>147</v>
      </c>
      <c r="T105" s="1" t="str">
        <f t="shared" si="28"/>
        <v>3</v>
      </c>
      <c r="U105">
        <f t="shared" si="29"/>
        <v>0</v>
      </c>
      <c r="V105">
        <f t="shared" si="30"/>
        <v>3</v>
      </c>
    </row>
    <row r="106" spans="1:22">
      <c r="A106" s="1">
        <v>86080941169</v>
      </c>
      <c r="B106" s="1" t="str">
        <f>"19"&amp;LEFT(A106,2)</f>
        <v>1986</v>
      </c>
      <c r="C106" s="1" t="str">
        <f>MID(A106,3,2)</f>
        <v>08</v>
      </c>
      <c r="D106" s="1" t="str">
        <f>MID(A106,5,2)</f>
        <v>09</v>
      </c>
      <c r="E106" s="1" t="str">
        <f>MID(A106,10,1)</f>
        <v>6</v>
      </c>
      <c r="H106" s="6">
        <f t="shared" si="16"/>
        <v>9</v>
      </c>
      <c r="I106" s="1">
        <f t="shared" si="17"/>
        <v>8</v>
      </c>
      <c r="J106" s="1">
        <f t="shared" si="18"/>
        <v>18</v>
      </c>
      <c r="K106" s="1">
        <f t="shared" si="19"/>
        <v>0</v>
      </c>
      <c r="L106" s="1">
        <f t="shared" si="20"/>
        <v>72</v>
      </c>
      <c r="M106" s="1">
        <f t="shared" si="21"/>
        <v>0</v>
      </c>
      <c r="N106" s="1">
        <f t="shared" si="22"/>
        <v>27</v>
      </c>
      <c r="O106" s="1">
        <f t="shared" si="23"/>
        <v>28</v>
      </c>
      <c r="P106" s="1">
        <f t="shared" si="24"/>
        <v>9</v>
      </c>
      <c r="Q106" s="1">
        <f t="shared" si="25"/>
        <v>1</v>
      </c>
      <c r="R106" s="1">
        <f t="shared" si="26"/>
        <v>18</v>
      </c>
      <c r="S106">
        <f t="shared" si="27"/>
        <v>181</v>
      </c>
      <c r="T106" s="1" t="str">
        <f t="shared" si="28"/>
        <v>9</v>
      </c>
      <c r="U106">
        <f t="shared" si="29"/>
        <v>0</v>
      </c>
      <c r="V106">
        <f t="shared" si="30"/>
        <v>9</v>
      </c>
    </row>
    <row r="107" spans="1:22">
      <c r="A107" s="1">
        <v>86081443325</v>
      </c>
      <c r="B107" s="1" t="str">
        <f>"19"&amp;LEFT(A107,2)</f>
        <v>1986</v>
      </c>
      <c r="C107" s="1" t="str">
        <f>MID(A107,3,2)</f>
        <v>08</v>
      </c>
      <c r="D107" s="1" t="str">
        <f>MID(A107,5,2)</f>
        <v>14</v>
      </c>
      <c r="E107" s="1" t="str">
        <f>MID(A107,10,1)</f>
        <v>2</v>
      </c>
      <c r="H107" s="6">
        <f t="shared" si="16"/>
        <v>5</v>
      </c>
      <c r="I107" s="1">
        <f t="shared" si="17"/>
        <v>8</v>
      </c>
      <c r="J107" s="1">
        <f t="shared" si="18"/>
        <v>18</v>
      </c>
      <c r="K107" s="1">
        <f t="shared" si="19"/>
        <v>0</v>
      </c>
      <c r="L107" s="1">
        <f t="shared" si="20"/>
        <v>72</v>
      </c>
      <c r="M107" s="1">
        <f t="shared" si="21"/>
        <v>1</v>
      </c>
      <c r="N107" s="1">
        <f t="shared" si="22"/>
        <v>12</v>
      </c>
      <c r="O107" s="1">
        <f t="shared" si="23"/>
        <v>28</v>
      </c>
      <c r="P107" s="1">
        <f t="shared" si="24"/>
        <v>27</v>
      </c>
      <c r="Q107" s="1">
        <f t="shared" si="25"/>
        <v>3</v>
      </c>
      <c r="R107" s="1">
        <f t="shared" si="26"/>
        <v>6</v>
      </c>
      <c r="S107">
        <f t="shared" si="27"/>
        <v>175</v>
      </c>
      <c r="T107" s="1" t="str">
        <f t="shared" si="28"/>
        <v>5</v>
      </c>
      <c r="U107">
        <f t="shared" si="29"/>
        <v>0</v>
      </c>
      <c r="V107">
        <f t="shared" si="30"/>
        <v>5</v>
      </c>
    </row>
    <row r="108" spans="1:22">
      <c r="A108" s="1">
        <v>87070895372</v>
      </c>
      <c r="B108" s="1" t="str">
        <f>"19"&amp;LEFT(A108,2)</f>
        <v>1987</v>
      </c>
      <c r="C108" s="1" t="str">
        <f>MID(A108,3,2)</f>
        <v>07</v>
      </c>
      <c r="D108" s="1" t="str">
        <f>MID(A108,5,2)</f>
        <v>08</v>
      </c>
      <c r="E108" s="1" t="str">
        <f>MID(A108,10,1)</f>
        <v>7</v>
      </c>
      <c r="H108" s="6">
        <f t="shared" si="16"/>
        <v>2</v>
      </c>
      <c r="I108" s="1">
        <f t="shared" si="17"/>
        <v>8</v>
      </c>
      <c r="J108" s="1">
        <f t="shared" si="18"/>
        <v>21</v>
      </c>
      <c r="K108" s="1">
        <f t="shared" si="19"/>
        <v>0</v>
      </c>
      <c r="L108" s="1">
        <f t="shared" si="20"/>
        <v>63</v>
      </c>
      <c r="M108" s="1">
        <f t="shared" si="21"/>
        <v>0</v>
      </c>
      <c r="N108" s="1">
        <f t="shared" si="22"/>
        <v>24</v>
      </c>
      <c r="O108" s="1">
        <f t="shared" si="23"/>
        <v>63</v>
      </c>
      <c r="P108" s="1">
        <f t="shared" si="24"/>
        <v>45</v>
      </c>
      <c r="Q108" s="1">
        <f t="shared" si="25"/>
        <v>3</v>
      </c>
      <c r="R108" s="1">
        <f t="shared" si="26"/>
        <v>21</v>
      </c>
      <c r="S108">
        <f t="shared" si="27"/>
        <v>248</v>
      </c>
      <c r="T108" s="1" t="str">
        <f t="shared" si="28"/>
        <v>2</v>
      </c>
      <c r="U108">
        <f t="shared" si="29"/>
        <v>0</v>
      </c>
      <c r="V108">
        <f t="shared" si="30"/>
        <v>2</v>
      </c>
    </row>
    <row r="109" spans="1:22">
      <c r="A109" s="1">
        <v>87071164662</v>
      </c>
      <c r="B109" s="1" t="str">
        <f>"19"&amp;LEFT(A109,2)</f>
        <v>1987</v>
      </c>
      <c r="C109" s="1" t="str">
        <f>MID(A109,3,2)</f>
        <v>07</v>
      </c>
      <c r="D109" s="1" t="str">
        <f>MID(A109,5,2)</f>
        <v>11</v>
      </c>
      <c r="E109" s="1" t="str">
        <f>MID(A109,10,1)</f>
        <v>6</v>
      </c>
      <c r="H109" s="6">
        <f t="shared" si="16"/>
        <v>2</v>
      </c>
      <c r="I109" s="1">
        <f t="shared" si="17"/>
        <v>8</v>
      </c>
      <c r="J109" s="1">
        <f t="shared" si="18"/>
        <v>21</v>
      </c>
      <c r="K109" s="1">
        <f t="shared" si="19"/>
        <v>0</v>
      </c>
      <c r="L109" s="1">
        <f t="shared" si="20"/>
        <v>63</v>
      </c>
      <c r="M109" s="1">
        <f t="shared" si="21"/>
        <v>1</v>
      </c>
      <c r="N109" s="1">
        <f t="shared" si="22"/>
        <v>3</v>
      </c>
      <c r="O109" s="1">
        <f t="shared" si="23"/>
        <v>42</v>
      </c>
      <c r="P109" s="1">
        <f t="shared" si="24"/>
        <v>36</v>
      </c>
      <c r="Q109" s="1">
        <f t="shared" si="25"/>
        <v>6</v>
      </c>
      <c r="R109" s="1">
        <f t="shared" si="26"/>
        <v>18</v>
      </c>
      <c r="S109">
        <f t="shared" si="27"/>
        <v>198</v>
      </c>
      <c r="T109" s="1" t="str">
        <f t="shared" si="28"/>
        <v>2</v>
      </c>
      <c r="U109">
        <f t="shared" si="29"/>
        <v>0</v>
      </c>
      <c r="V109">
        <f t="shared" si="30"/>
        <v>2</v>
      </c>
    </row>
    <row r="110" spans="1:22">
      <c r="A110" s="1">
        <v>87072724289</v>
      </c>
      <c r="B110" s="1" t="str">
        <f>"19"&amp;LEFT(A110,2)</f>
        <v>1987</v>
      </c>
      <c r="C110" s="1" t="str">
        <f>MID(A110,3,2)</f>
        <v>07</v>
      </c>
      <c r="D110" s="1" t="str">
        <f>MID(A110,5,2)</f>
        <v>27</v>
      </c>
      <c r="E110" s="1" t="str">
        <f>MID(A110,10,1)</f>
        <v>8</v>
      </c>
      <c r="H110" s="6">
        <f t="shared" si="16"/>
        <v>9</v>
      </c>
      <c r="I110" s="1">
        <f t="shared" si="17"/>
        <v>8</v>
      </c>
      <c r="J110" s="1">
        <f t="shared" si="18"/>
        <v>21</v>
      </c>
      <c r="K110" s="1">
        <f t="shared" si="19"/>
        <v>0</v>
      </c>
      <c r="L110" s="1">
        <f t="shared" si="20"/>
        <v>63</v>
      </c>
      <c r="M110" s="1">
        <f t="shared" si="21"/>
        <v>2</v>
      </c>
      <c r="N110" s="1">
        <f t="shared" si="22"/>
        <v>21</v>
      </c>
      <c r="O110" s="1">
        <f t="shared" si="23"/>
        <v>14</v>
      </c>
      <c r="P110" s="1">
        <f t="shared" si="24"/>
        <v>36</v>
      </c>
      <c r="Q110" s="1">
        <f t="shared" si="25"/>
        <v>2</v>
      </c>
      <c r="R110" s="1">
        <f t="shared" si="26"/>
        <v>24</v>
      </c>
      <c r="S110">
        <f t="shared" si="27"/>
        <v>191</v>
      </c>
      <c r="T110" s="1" t="str">
        <f t="shared" si="28"/>
        <v>9</v>
      </c>
      <c r="U110">
        <f t="shared" si="29"/>
        <v>0</v>
      </c>
      <c r="V110">
        <f t="shared" si="30"/>
        <v>9</v>
      </c>
    </row>
    <row r="111" spans="1:22">
      <c r="A111" s="1">
        <v>88080204509</v>
      </c>
      <c r="B111" s="1" t="str">
        <f>"19"&amp;LEFT(A111,2)</f>
        <v>1988</v>
      </c>
      <c r="C111" s="1" t="str">
        <f>MID(A111,3,2)</f>
        <v>08</v>
      </c>
      <c r="D111" s="1" t="str">
        <f>MID(A111,5,2)</f>
        <v>02</v>
      </c>
      <c r="E111" s="1" t="str">
        <f>MID(A111,10,1)</f>
        <v>0</v>
      </c>
      <c r="H111" s="6">
        <f t="shared" si="16"/>
        <v>9</v>
      </c>
      <c r="I111" s="1">
        <f t="shared" si="17"/>
        <v>8</v>
      </c>
      <c r="J111" s="1">
        <f t="shared" si="18"/>
        <v>24</v>
      </c>
      <c r="K111" s="1">
        <f t="shared" si="19"/>
        <v>0</v>
      </c>
      <c r="L111" s="1">
        <f t="shared" si="20"/>
        <v>72</v>
      </c>
      <c r="M111" s="1">
        <f t="shared" si="21"/>
        <v>0</v>
      </c>
      <c r="N111" s="1">
        <f t="shared" si="22"/>
        <v>6</v>
      </c>
      <c r="O111" s="1">
        <f t="shared" si="23"/>
        <v>0</v>
      </c>
      <c r="P111" s="1">
        <f t="shared" si="24"/>
        <v>36</v>
      </c>
      <c r="Q111" s="1">
        <f t="shared" si="25"/>
        <v>5</v>
      </c>
      <c r="R111" s="1">
        <f t="shared" si="26"/>
        <v>0</v>
      </c>
      <c r="S111">
        <f t="shared" si="27"/>
        <v>151</v>
      </c>
      <c r="T111" s="1" t="str">
        <f t="shared" si="28"/>
        <v>9</v>
      </c>
      <c r="U111">
        <f t="shared" si="29"/>
        <v>0</v>
      </c>
      <c r="V111">
        <f t="shared" si="30"/>
        <v>9</v>
      </c>
    </row>
    <row r="112" spans="1:22">
      <c r="A112" s="1">
        <v>88080416256</v>
      </c>
      <c r="B112" s="1" t="str">
        <f>"19"&amp;LEFT(A112,2)</f>
        <v>1988</v>
      </c>
      <c r="C112" s="1" t="str">
        <f>MID(A112,3,2)</f>
        <v>08</v>
      </c>
      <c r="D112" s="1" t="str">
        <f>MID(A112,5,2)</f>
        <v>04</v>
      </c>
      <c r="E112" s="1" t="str">
        <f>MID(A112,10,1)</f>
        <v>5</v>
      </c>
      <c r="H112" s="6">
        <f t="shared" si="16"/>
        <v>6</v>
      </c>
      <c r="I112" s="1">
        <f t="shared" si="17"/>
        <v>8</v>
      </c>
      <c r="J112" s="1">
        <f t="shared" si="18"/>
        <v>24</v>
      </c>
      <c r="K112" s="1">
        <f t="shared" si="19"/>
        <v>0</v>
      </c>
      <c r="L112" s="1">
        <f t="shared" si="20"/>
        <v>72</v>
      </c>
      <c r="M112" s="1">
        <f t="shared" si="21"/>
        <v>0</v>
      </c>
      <c r="N112" s="1">
        <f t="shared" si="22"/>
        <v>12</v>
      </c>
      <c r="O112" s="1">
        <f t="shared" si="23"/>
        <v>7</v>
      </c>
      <c r="P112" s="1">
        <f t="shared" si="24"/>
        <v>54</v>
      </c>
      <c r="Q112" s="1">
        <f t="shared" si="25"/>
        <v>2</v>
      </c>
      <c r="R112" s="1">
        <f t="shared" si="26"/>
        <v>15</v>
      </c>
      <c r="S112">
        <f t="shared" si="27"/>
        <v>194</v>
      </c>
      <c r="T112" s="1" t="str">
        <f t="shared" si="28"/>
        <v>6</v>
      </c>
      <c r="U112">
        <f t="shared" si="29"/>
        <v>0</v>
      </c>
      <c r="V112">
        <f t="shared" si="30"/>
        <v>6</v>
      </c>
    </row>
    <row r="113" spans="1:22">
      <c r="A113" s="1">
        <v>88080601948</v>
      </c>
      <c r="B113" s="1" t="str">
        <f>"19"&amp;LEFT(A113,2)</f>
        <v>1988</v>
      </c>
      <c r="C113" s="1" t="str">
        <f>MID(A113,3,2)</f>
        <v>08</v>
      </c>
      <c r="D113" s="1" t="str">
        <f>MID(A113,5,2)</f>
        <v>06</v>
      </c>
      <c r="E113" s="1" t="str">
        <f>MID(A113,10,1)</f>
        <v>4</v>
      </c>
      <c r="H113" s="6">
        <f t="shared" si="16"/>
        <v>8</v>
      </c>
      <c r="I113" s="1">
        <f t="shared" si="17"/>
        <v>8</v>
      </c>
      <c r="J113" s="1">
        <f t="shared" si="18"/>
        <v>24</v>
      </c>
      <c r="K113" s="1">
        <f t="shared" si="19"/>
        <v>0</v>
      </c>
      <c r="L113" s="1">
        <f t="shared" si="20"/>
        <v>72</v>
      </c>
      <c r="M113" s="1">
        <f t="shared" si="21"/>
        <v>0</v>
      </c>
      <c r="N113" s="1">
        <f t="shared" si="22"/>
        <v>18</v>
      </c>
      <c r="O113" s="1">
        <f t="shared" si="23"/>
        <v>0</v>
      </c>
      <c r="P113" s="1">
        <f t="shared" si="24"/>
        <v>9</v>
      </c>
      <c r="Q113" s="1">
        <f t="shared" si="25"/>
        <v>9</v>
      </c>
      <c r="R113" s="1">
        <f t="shared" si="26"/>
        <v>12</v>
      </c>
      <c r="S113">
        <f t="shared" si="27"/>
        <v>152</v>
      </c>
      <c r="T113" s="1" t="str">
        <f t="shared" si="28"/>
        <v>8</v>
      </c>
      <c r="U113">
        <f t="shared" si="29"/>
        <v>0</v>
      </c>
      <c r="V113">
        <f t="shared" si="30"/>
        <v>8</v>
      </c>
    </row>
    <row r="114" spans="1:22">
      <c r="A114" s="1">
        <v>88103032931</v>
      </c>
      <c r="B114" s="1" t="str">
        <f>"19"&amp;LEFT(A114,2)</f>
        <v>1988</v>
      </c>
      <c r="C114" s="1" t="str">
        <f>MID(A114,3,2)</f>
        <v>10</v>
      </c>
      <c r="D114" s="1" t="str">
        <f>MID(A114,5,2)</f>
        <v>30</v>
      </c>
      <c r="E114" s="1" t="str">
        <f>MID(A114,10,1)</f>
        <v>3</v>
      </c>
      <c r="H114" s="6">
        <f t="shared" si="16"/>
        <v>1</v>
      </c>
      <c r="I114" s="1">
        <f t="shared" si="17"/>
        <v>8</v>
      </c>
      <c r="J114" s="1">
        <f t="shared" si="18"/>
        <v>24</v>
      </c>
      <c r="K114" s="1">
        <f t="shared" si="19"/>
        <v>7</v>
      </c>
      <c r="L114" s="1">
        <f t="shared" si="20"/>
        <v>0</v>
      </c>
      <c r="M114" s="1">
        <f t="shared" si="21"/>
        <v>3</v>
      </c>
      <c r="N114" s="1">
        <f t="shared" si="22"/>
        <v>0</v>
      </c>
      <c r="O114" s="1">
        <f t="shared" si="23"/>
        <v>21</v>
      </c>
      <c r="P114" s="1">
        <f t="shared" si="24"/>
        <v>18</v>
      </c>
      <c r="Q114" s="1">
        <f t="shared" si="25"/>
        <v>9</v>
      </c>
      <c r="R114" s="1">
        <f t="shared" si="26"/>
        <v>9</v>
      </c>
      <c r="S114">
        <f t="shared" si="27"/>
        <v>99</v>
      </c>
      <c r="T114" s="1" t="str">
        <f t="shared" si="28"/>
        <v>1</v>
      </c>
      <c r="U114">
        <f t="shared" si="29"/>
        <v>0</v>
      </c>
      <c r="V114">
        <f t="shared" si="30"/>
        <v>1</v>
      </c>
    </row>
    <row r="115" spans="1:22">
      <c r="A115" s="1">
        <v>88111094545</v>
      </c>
      <c r="B115" s="1" t="str">
        <f>"19"&amp;LEFT(A115,2)</f>
        <v>1988</v>
      </c>
      <c r="C115" s="1" t="str">
        <f>MID(A115,3,2)</f>
        <v>11</v>
      </c>
      <c r="D115" s="1" t="str">
        <f>MID(A115,5,2)</f>
        <v>10</v>
      </c>
      <c r="E115" s="1" t="str">
        <f>MID(A115,10,1)</f>
        <v>4</v>
      </c>
      <c r="H115" s="6">
        <f t="shared" si="16"/>
        <v>5</v>
      </c>
      <c r="I115" s="1">
        <f t="shared" si="17"/>
        <v>8</v>
      </c>
      <c r="J115" s="1">
        <f t="shared" si="18"/>
        <v>24</v>
      </c>
      <c r="K115" s="1">
        <f t="shared" si="19"/>
        <v>7</v>
      </c>
      <c r="L115" s="1">
        <f t="shared" si="20"/>
        <v>9</v>
      </c>
      <c r="M115" s="1">
        <f t="shared" si="21"/>
        <v>1</v>
      </c>
      <c r="N115" s="1">
        <f t="shared" si="22"/>
        <v>0</v>
      </c>
      <c r="O115" s="1">
        <f t="shared" si="23"/>
        <v>63</v>
      </c>
      <c r="P115" s="1">
        <f t="shared" si="24"/>
        <v>36</v>
      </c>
      <c r="Q115" s="1">
        <f t="shared" si="25"/>
        <v>5</v>
      </c>
      <c r="R115" s="1">
        <f t="shared" si="26"/>
        <v>12</v>
      </c>
      <c r="S115">
        <f t="shared" si="27"/>
        <v>165</v>
      </c>
      <c r="T115" s="1" t="str">
        <f t="shared" si="28"/>
        <v>5</v>
      </c>
      <c r="U115">
        <f t="shared" si="29"/>
        <v>0</v>
      </c>
      <c r="V115">
        <f t="shared" si="30"/>
        <v>5</v>
      </c>
    </row>
    <row r="116" spans="1:22">
      <c r="A116" s="1">
        <v>88120262427</v>
      </c>
      <c r="B116" s="1" t="str">
        <f>"19"&amp;LEFT(A116,2)</f>
        <v>1988</v>
      </c>
      <c r="C116" s="1" t="str">
        <f>MID(A116,3,2)</f>
        <v>12</v>
      </c>
      <c r="D116" s="1" t="str">
        <f>MID(A116,5,2)</f>
        <v>02</v>
      </c>
      <c r="E116" s="1" t="str">
        <f>MID(A116,10,1)</f>
        <v>2</v>
      </c>
      <c r="H116" s="6">
        <f t="shared" si="16"/>
        <v>7</v>
      </c>
      <c r="I116" s="1">
        <f t="shared" si="17"/>
        <v>8</v>
      </c>
      <c r="J116" s="1">
        <f t="shared" si="18"/>
        <v>24</v>
      </c>
      <c r="K116" s="1">
        <f t="shared" si="19"/>
        <v>7</v>
      </c>
      <c r="L116" s="1">
        <f t="shared" si="20"/>
        <v>18</v>
      </c>
      <c r="M116" s="1">
        <f t="shared" si="21"/>
        <v>0</v>
      </c>
      <c r="N116" s="1">
        <f t="shared" si="22"/>
        <v>6</v>
      </c>
      <c r="O116" s="1">
        <f t="shared" si="23"/>
        <v>42</v>
      </c>
      <c r="P116" s="1">
        <f t="shared" si="24"/>
        <v>18</v>
      </c>
      <c r="Q116" s="1">
        <f t="shared" si="25"/>
        <v>4</v>
      </c>
      <c r="R116" s="1">
        <f t="shared" si="26"/>
        <v>6</v>
      </c>
      <c r="S116">
        <f t="shared" si="27"/>
        <v>133</v>
      </c>
      <c r="T116" s="1" t="str">
        <f t="shared" si="28"/>
        <v>7</v>
      </c>
      <c r="U116">
        <f t="shared" si="29"/>
        <v>0</v>
      </c>
      <c r="V116">
        <f t="shared" si="30"/>
        <v>7</v>
      </c>
    </row>
    <row r="117" spans="1:22">
      <c r="A117" s="1">
        <v>89010293604</v>
      </c>
      <c r="B117" s="1" t="str">
        <f>"19"&amp;LEFT(A117,2)</f>
        <v>1989</v>
      </c>
      <c r="C117" s="1" t="str">
        <f>MID(A117,3,2)</f>
        <v>01</v>
      </c>
      <c r="D117" s="1" t="str">
        <f>MID(A117,5,2)</f>
        <v>02</v>
      </c>
      <c r="E117" s="1" t="str">
        <f>MID(A117,10,1)</f>
        <v>0</v>
      </c>
      <c r="H117" s="6">
        <f t="shared" si="16"/>
        <v>4</v>
      </c>
      <c r="I117" s="1">
        <f t="shared" si="17"/>
        <v>8</v>
      </c>
      <c r="J117" s="1">
        <f t="shared" si="18"/>
        <v>27</v>
      </c>
      <c r="K117" s="1">
        <f t="shared" si="19"/>
        <v>0</v>
      </c>
      <c r="L117" s="1">
        <f t="shared" si="20"/>
        <v>9</v>
      </c>
      <c r="M117" s="1">
        <f t="shared" si="21"/>
        <v>0</v>
      </c>
      <c r="N117" s="1">
        <f t="shared" si="22"/>
        <v>6</v>
      </c>
      <c r="O117" s="1">
        <f t="shared" si="23"/>
        <v>63</v>
      </c>
      <c r="P117" s="1">
        <f t="shared" si="24"/>
        <v>27</v>
      </c>
      <c r="Q117" s="1">
        <f t="shared" si="25"/>
        <v>6</v>
      </c>
      <c r="R117" s="1">
        <f t="shared" si="26"/>
        <v>0</v>
      </c>
      <c r="S117">
        <f t="shared" si="27"/>
        <v>146</v>
      </c>
      <c r="T117" s="1" t="str">
        <f t="shared" si="28"/>
        <v>4</v>
      </c>
      <c r="U117">
        <f t="shared" si="29"/>
        <v>0</v>
      </c>
      <c r="V117">
        <f t="shared" si="30"/>
        <v>4</v>
      </c>
    </row>
    <row r="118" spans="1:22">
      <c r="A118" s="1">
        <v>89010737704</v>
      </c>
      <c r="B118" s="1" t="str">
        <f>"19"&amp;LEFT(A118,2)</f>
        <v>1989</v>
      </c>
      <c r="C118" s="1" t="str">
        <f>MID(A118,3,2)</f>
        <v>01</v>
      </c>
      <c r="D118" s="1" t="str">
        <f>MID(A118,5,2)</f>
        <v>07</v>
      </c>
      <c r="E118" s="1" t="str">
        <f>MID(A118,10,1)</f>
        <v>0</v>
      </c>
      <c r="H118" s="6">
        <f t="shared" si="16"/>
        <v>4</v>
      </c>
      <c r="I118" s="1">
        <f t="shared" si="17"/>
        <v>8</v>
      </c>
      <c r="J118" s="1">
        <f t="shared" si="18"/>
        <v>27</v>
      </c>
      <c r="K118" s="1">
        <f t="shared" si="19"/>
        <v>0</v>
      </c>
      <c r="L118" s="1">
        <f t="shared" si="20"/>
        <v>9</v>
      </c>
      <c r="M118" s="1">
        <f t="shared" si="21"/>
        <v>0</v>
      </c>
      <c r="N118" s="1">
        <f t="shared" si="22"/>
        <v>21</v>
      </c>
      <c r="O118" s="1">
        <f t="shared" si="23"/>
        <v>21</v>
      </c>
      <c r="P118" s="1">
        <f t="shared" si="24"/>
        <v>63</v>
      </c>
      <c r="Q118" s="1">
        <f t="shared" si="25"/>
        <v>7</v>
      </c>
      <c r="R118" s="1">
        <f t="shared" si="26"/>
        <v>0</v>
      </c>
      <c r="S118">
        <f t="shared" si="27"/>
        <v>156</v>
      </c>
      <c r="T118" s="1" t="str">
        <f t="shared" si="28"/>
        <v>4</v>
      </c>
      <c r="U118">
        <f t="shared" si="29"/>
        <v>0</v>
      </c>
      <c r="V118">
        <f t="shared" si="30"/>
        <v>4</v>
      </c>
    </row>
    <row r="119" spans="1:22">
      <c r="A119" s="1">
        <v>89011129700</v>
      </c>
      <c r="B119" s="1" t="str">
        <f>"19"&amp;LEFT(A119,2)</f>
        <v>1989</v>
      </c>
      <c r="C119" s="1" t="str">
        <f>MID(A119,3,2)</f>
        <v>01</v>
      </c>
      <c r="D119" s="1" t="str">
        <f>MID(A119,5,2)</f>
        <v>11</v>
      </c>
      <c r="E119" s="1" t="str">
        <f>MID(A119,10,1)</f>
        <v>0</v>
      </c>
      <c r="H119" s="6">
        <f t="shared" si="16"/>
        <v>0</v>
      </c>
      <c r="I119" s="1">
        <f t="shared" si="17"/>
        <v>8</v>
      </c>
      <c r="J119" s="1">
        <f t="shared" si="18"/>
        <v>27</v>
      </c>
      <c r="K119" s="1">
        <f t="shared" si="19"/>
        <v>0</v>
      </c>
      <c r="L119" s="1">
        <f t="shared" si="20"/>
        <v>9</v>
      </c>
      <c r="M119" s="1">
        <f t="shared" si="21"/>
        <v>1</v>
      </c>
      <c r="N119" s="1">
        <f t="shared" si="22"/>
        <v>3</v>
      </c>
      <c r="O119" s="1">
        <f t="shared" si="23"/>
        <v>14</v>
      </c>
      <c r="P119" s="1">
        <f t="shared" si="24"/>
        <v>81</v>
      </c>
      <c r="Q119" s="1">
        <f t="shared" si="25"/>
        <v>7</v>
      </c>
      <c r="R119" s="1">
        <f t="shared" si="26"/>
        <v>0</v>
      </c>
      <c r="S119">
        <f t="shared" si="27"/>
        <v>150</v>
      </c>
      <c r="T119" s="1" t="str">
        <f t="shared" si="28"/>
        <v>0</v>
      </c>
      <c r="U119">
        <f t="shared" si="29"/>
        <v>0</v>
      </c>
      <c r="V119">
        <f t="shared" si="30"/>
        <v>0</v>
      </c>
    </row>
    <row r="120" spans="1:22">
      <c r="A120" s="1">
        <v>89011581319</v>
      </c>
      <c r="B120" s="1" t="str">
        <f>"19"&amp;LEFT(A120,2)</f>
        <v>1989</v>
      </c>
      <c r="C120" s="1" t="str">
        <f>MID(A120,3,2)</f>
        <v>01</v>
      </c>
      <c r="D120" s="1" t="str">
        <f>MID(A120,5,2)</f>
        <v>15</v>
      </c>
      <c r="E120" s="1" t="str">
        <f>MID(A120,10,1)</f>
        <v>1</v>
      </c>
      <c r="H120" s="6">
        <f t="shared" si="16"/>
        <v>9</v>
      </c>
      <c r="I120" s="1">
        <f t="shared" si="17"/>
        <v>8</v>
      </c>
      <c r="J120" s="1">
        <f t="shared" si="18"/>
        <v>27</v>
      </c>
      <c r="K120" s="1">
        <f t="shared" si="19"/>
        <v>0</v>
      </c>
      <c r="L120" s="1">
        <f t="shared" si="20"/>
        <v>9</v>
      </c>
      <c r="M120" s="1">
        <f t="shared" si="21"/>
        <v>1</v>
      </c>
      <c r="N120" s="1">
        <f t="shared" si="22"/>
        <v>15</v>
      </c>
      <c r="O120" s="1">
        <f t="shared" si="23"/>
        <v>56</v>
      </c>
      <c r="P120" s="1">
        <f t="shared" si="24"/>
        <v>9</v>
      </c>
      <c r="Q120" s="1">
        <f t="shared" si="25"/>
        <v>3</v>
      </c>
      <c r="R120" s="1">
        <f t="shared" si="26"/>
        <v>3</v>
      </c>
      <c r="S120">
        <f t="shared" si="27"/>
        <v>131</v>
      </c>
      <c r="T120" s="1" t="str">
        <f t="shared" si="28"/>
        <v>9</v>
      </c>
      <c r="U120">
        <f t="shared" si="29"/>
        <v>0</v>
      </c>
      <c r="V120">
        <f t="shared" si="30"/>
        <v>9</v>
      </c>
    </row>
    <row r="121" spans="1:22">
      <c r="A121" s="1">
        <v>89012630357</v>
      </c>
      <c r="B121" s="1" t="str">
        <f>"19"&amp;LEFT(A121,2)</f>
        <v>1989</v>
      </c>
      <c r="C121" s="1" t="str">
        <f>MID(A121,3,2)</f>
        <v>01</v>
      </c>
      <c r="D121" s="1" t="str">
        <f>MID(A121,5,2)</f>
        <v>26</v>
      </c>
      <c r="E121" s="1" t="str">
        <f>MID(A121,10,1)</f>
        <v>5</v>
      </c>
      <c r="H121" s="6">
        <f t="shared" si="16"/>
        <v>7</v>
      </c>
      <c r="I121" s="1">
        <f t="shared" si="17"/>
        <v>8</v>
      </c>
      <c r="J121" s="1">
        <f t="shared" si="18"/>
        <v>27</v>
      </c>
      <c r="K121" s="1">
        <f t="shared" si="19"/>
        <v>0</v>
      </c>
      <c r="L121" s="1">
        <f t="shared" si="20"/>
        <v>9</v>
      </c>
      <c r="M121" s="1">
        <f t="shared" si="21"/>
        <v>2</v>
      </c>
      <c r="N121" s="1">
        <f t="shared" si="22"/>
        <v>18</v>
      </c>
      <c r="O121" s="1">
        <f t="shared" si="23"/>
        <v>21</v>
      </c>
      <c r="P121" s="1">
        <f t="shared" si="24"/>
        <v>0</v>
      </c>
      <c r="Q121" s="1">
        <f t="shared" si="25"/>
        <v>3</v>
      </c>
      <c r="R121" s="1">
        <f t="shared" si="26"/>
        <v>15</v>
      </c>
      <c r="S121">
        <f t="shared" si="27"/>
        <v>103</v>
      </c>
      <c r="T121" s="1" t="str">
        <f t="shared" si="28"/>
        <v>7</v>
      </c>
      <c r="U121">
        <f t="shared" si="29"/>
        <v>0</v>
      </c>
      <c r="V121">
        <f t="shared" si="30"/>
        <v>7</v>
      </c>
    </row>
    <row r="122" spans="1:22">
      <c r="A122" s="1">
        <v>89020265394</v>
      </c>
      <c r="B122" s="1" t="str">
        <f>"19"&amp;LEFT(A122,2)</f>
        <v>1989</v>
      </c>
      <c r="C122" s="1" t="str">
        <f>MID(A122,3,2)</f>
        <v>02</v>
      </c>
      <c r="D122" s="1" t="str">
        <f>MID(A122,5,2)</f>
        <v>02</v>
      </c>
      <c r="E122" s="1" t="str">
        <f>MID(A122,10,1)</f>
        <v>9</v>
      </c>
      <c r="H122" s="6">
        <f t="shared" si="16"/>
        <v>4</v>
      </c>
      <c r="I122" s="1">
        <f t="shared" si="17"/>
        <v>8</v>
      </c>
      <c r="J122" s="1">
        <f t="shared" si="18"/>
        <v>27</v>
      </c>
      <c r="K122" s="1">
        <f t="shared" si="19"/>
        <v>0</v>
      </c>
      <c r="L122" s="1">
        <f t="shared" si="20"/>
        <v>18</v>
      </c>
      <c r="M122" s="1">
        <f t="shared" si="21"/>
        <v>0</v>
      </c>
      <c r="N122" s="1">
        <f t="shared" si="22"/>
        <v>6</v>
      </c>
      <c r="O122" s="1">
        <f t="shared" si="23"/>
        <v>42</v>
      </c>
      <c r="P122" s="1">
        <f t="shared" si="24"/>
        <v>45</v>
      </c>
      <c r="Q122" s="1">
        <f t="shared" si="25"/>
        <v>3</v>
      </c>
      <c r="R122" s="1">
        <f t="shared" si="26"/>
        <v>27</v>
      </c>
      <c r="S122">
        <f t="shared" si="27"/>
        <v>176</v>
      </c>
      <c r="T122" s="1" t="str">
        <f t="shared" si="28"/>
        <v>4</v>
      </c>
      <c r="U122">
        <f t="shared" si="29"/>
        <v>0</v>
      </c>
      <c r="V122">
        <f t="shared" si="30"/>
        <v>4</v>
      </c>
    </row>
    <row r="123" spans="1:22">
      <c r="A123" s="1">
        <v>89021468413</v>
      </c>
      <c r="B123" s="1" t="str">
        <f>"19"&amp;LEFT(A123,2)</f>
        <v>1989</v>
      </c>
      <c r="C123" s="1" t="str">
        <f>MID(A123,3,2)</f>
        <v>02</v>
      </c>
      <c r="D123" s="1" t="str">
        <f>MID(A123,5,2)</f>
        <v>14</v>
      </c>
      <c r="E123" s="1" t="str">
        <f>MID(A123,10,1)</f>
        <v>1</v>
      </c>
      <c r="H123" s="6">
        <f t="shared" si="16"/>
        <v>3</v>
      </c>
      <c r="I123" s="1">
        <f t="shared" si="17"/>
        <v>8</v>
      </c>
      <c r="J123" s="1">
        <f t="shared" si="18"/>
        <v>27</v>
      </c>
      <c r="K123" s="1">
        <f t="shared" si="19"/>
        <v>0</v>
      </c>
      <c r="L123" s="1">
        <f t="shared" si="20"/>
        <v>18</v>
      </c>
      <c r="M123" s="1">
        <f t="shared" si="21"/>
        <v>1</v>
      </c>
      <c r="N123" s="1">
        <f t="shared" si="22"/>
        <v>12</v>
      </c>
      <c r="O123" s="1">
        <f t="shared" si="23"/>
        <v>42</v>
      </c>
      <c r="P123" s="1">
        <f t="shared" si="24"/>
        <v>72</v>
      </c>
      <c r="Q123" s="1">
        <f t="shared" si="25"/>
        <v>4</v>
      </c>
      <c r="R123" s="1">
        <f t="shared" si="26"/>
        <v>3</v>
      </c>
      <c r="S123">
        <f t="shared" si="27"/>
        <v>187</v>
      </c>
      <c r="T123" s="1" t="str">
        <f t="shared" si="28"/>
        <v>3</v>
      </c>
      <c r="U123">
        <f t="shared" si="29"/>
        <v>0</v>
      </c>
      <c r="V123">
        <f t="shared" si="30"/>
        <v>3</v>
      </c>
    </row>
    <row r="124" spans="1:22">
      <c r="A124" s="1">
        <v>89021697637</v>
      </c>
      <c r="B124" s="1" t="str">
        <f>"19"&amp;LEFT(A124,2)</f>
        <v>1989</v>
      </c>
      <c r="C124" s="1" t="str">
        <f>MID(A124,3,2)</f>
        <v>02</v>
      </c>
      <c r="D124" s="1" t="str">
        <f>MID(A124,5,2)</f>
        <v>16</v>
      </c>
      <c r="E124" s="1" t="str">
        <f>MID(A124,10,1)</f>
        <v>3</v>
      </c>
      <c r="H124" s="6">
        <f t="shared" si="16"/>
        <v>7</v>
      </c>
      <c r="I124" s="1">
        <f t="shared" si="17"/>
        <v>8</v>
      </c>
      <c r="J124" s="1">
        <f t="shared" si="18"/>
        <v>27</v>
      </c>
      <c r="K124" s="1">
        <f t="shared" si="19"/>
        <v>0</v>
      </c>
      <c r="L124" s="1">
        <f t="shared" si="20"/>
        <v>18</v>
      </c>
      <c r="M124" s="1">
        <f t="shared" si="21"/>
        <v>1</v>
      </c>
      <c r="N124" s="1">
        <f t="shared" si="22"/>
        <v>18</v>
      </c>
      <c r="O124" s="1">
        <f t="shared" si="23"/>
        <v>63</v>
      </c>
      <c r="P124" s="1">
        <f t="shared" si="24"/>
        <v>63</v>
      </c>
      <c r="Q124" s="1">
        <f t="shared" si="25"/>
        <v>6</v>
      </c>
      <c r="R124" s="1">
        <f t="shared" si="26"/>
        <v>9</v>
      </c>
      <c r="S124">
        <f t="shared" si="27"/>
        <v>213</v>
      </c>
      <c r="T124" s="1" t="str">
        <f t="shared" si="28"/>
        <v>7</v>
      </c>
      <c r="U124">
        <f t="shared" si="29"/>
        <v>0</v>
      </c>
      <c r="V124">
        <f t="shared" si="30"/>
        <v>7</v>
      </c>
    </row>
    <row r="125" spans="1:22">
      <c r="A125" s="1">
        <v>89022379914</v>
      </c>
      <c r="B125" s="1" t="str">
        <f>"19"&amp;LEFT(A125,2)</f>
        <v>1989</v>
      </c>
      <c r="C125" s="1" t="str">
        <f>MID(A125,3,2)</f>
        <v>02</v>
      </c>
      <c r="D125" s="1" t="str">
        <f>MID(A125,5,2)</f>
        <v>23</v>
      </c>
      <c r="E125" s="1" t="str">
        <f>MID(A125,10,1)</f>
        <v>1</v>
      </c>
      <c r="H125" s="6">
        <f t="shared" si="16"/>
        <v>4</v>
      </c>
      <c r="I125" s="1">
        <f t="shared" si="17"/>
        <v>8</v>
      </c>
      <c r="J125" s="1">
        <f t="shared" si="18"/>
        <v>27</v>
      </c>
      <c r="K125" s="1">
        <f t="shared" si="19"/>
        <v>0</v>
      </c>
      <c r="L125" s="1">
        <f t="shared" si="20"/>
        <v>18</v>
      </c>
      <c r="M125" s="1">
        <f t="shared" si="21"/>
        <v>2</v>
      </c>
      <c r="N125" s="1">
        <f t="shared" si="22"/>
        <v>9</v>
      </c>
      <c r="O125" s="1">
        <f t="shared" si="23"/>
        <v>49</v>
      </c>
      <c r="P125" s="1">
        <f t="shared" si="24"/>
        <v>81</v>
      </c>
      <c r="Q125" s="1">
        <f t="shared" si="25"/>
        <v>9</v>
      </c>
      <c r="R125" s="1">
        <f t="shared" si="26"/>
        <v>3</v>
      </c>
      <c r="S125">
        <f t="shared" si="27"/>
        <v>206</v>
      </c>
      <c r="T125" s="1" t="str">
        <f t="shared" si="28"/>
        <v>4</v>
      </c>
      <c r="U125">
        <f t="shared" si="29"/>
        <v>0</v>
      </c>
      <c r="V125">
        <f t="shared" si="30"/>
        <v>4</v>
      </c>
    </row>
    <row r="126" spans="1:22">
      <c r="A126" s="1">
        <v>89032143350</v>
      </c>
      <c r="B126" s="1" t="str">
        <f>"19"&amp;LEFT(A126,2)</f>
        <v>1989</v>
      </c>
      <c r="C126" s="1" t="str">
        <f>MID(A126,3,2)</f>
        <v>03</v>
      </c>
      <c r="D126" s="1" t="str">
        <f>MID(A126,5,2)</f>
        <v>21</v>
      </c>
      <c r="E126" s="1" t="str">
        <f>MID(A126,10,1)</f>
        <v>5</v>
      </c>
      <c r="H126" s="6">
        <f t="shared" si="16"/>
        <v>0</v>
      </c>
      <c r="I126" s="1">
        <f t="shared" si="17"/>
        <v>8</v>
      </c>
      <c r="J126" s="1">
        <f t="shared" si="18"/>
        <v>27</v>
      </c>
      <c r="K126" s="1">
        <f t="shared" si="19"/>
        <v>0</v>
      </c>
      <c r="L126" s="1">
        <f t="shared" si="20"/>
        <v>27</v>
      </c>
      <c r="M126" s="1">
        <f t="shared" si="21"/>
        <v>2</v>
      </c>
      <c r="N126" s="1">
        <f t="shared" si="22"/>
        <v>3</v>
      </c>
      <c r="O126" s="1">
        <f t="shared" si="23"/>
        <v>28</v>
      </c>
      <c r="P126" s="1">
        <f t="shared" si="24"/>
        <v>27</v>
      </c>
      <c r="Q126" s="1">
        <f t="shared" si="25"/>
        <v>3</v>
      </c>
      <c r="R126" s="1">
        <f t="shared" si="26"/>
        <v>15</v>
      </c>
      <c r="S126">
        <f t="shared" si="27"/>
        <v>140</v>
      </c>
      <c r="T126" s="1" t="str">
        <f t="shared" si="28"/>
        <v>0</v>
      </c>
      <c r="U126">
        <f t="shared" si="29"/>
        <v>0</v>
      </c>
      <c r="V126">
        <f t="shared" si="30"/>
        <v>0</v>
      </c>
    </row>
    <row r="127" spans="1:22">
      <c r="A127" s="1">
        <v>89040185241</v>
      </c>
      <c r="B127" s="1" t="str">
        <f>"19"&amp;LEFT(A127,2)</f>
        <v>1989</v>
      </c>
      <c r="C127" s="1" t="str">
        <f>MID(A127,3,2)</f>
        <v>04</v>
      </c>
      <c r="D127" s="1" t="str">
        <f>MID(A127,5,2)</f>
        <v>01</v>
      </c>
      <c r="E127" s="1" t="str">
        <f>MID(A127,10,1)</f>
        <v>4</v>
      </c>
      <c r="H127" s="6">
        <f t="shared" si="16"/>
        <v>1</v>
      </c>
      <c r="I127" s="1">
        <f t="shared" si="17"/>
        <v>8</v>
      </c>
      <c r="J127" s="1">
        <f t="shared" si="18"/>
        <v>27</v>
      </c>
      <c r="K127" s="1">
        <f t="shared" si="19"/>
        <v>0</v>
      </c>
      <c r="L127" s="1">
        <f t="shared" si="20"/>
        <v>36</v>
      </c>
      <c r="M127" s="1">
        <f t="shared" si="21"/>
        <v>0</v>
      </c>
      <c r="N127" s="1">
        <f t="shared" si="22"/>
        <v>3</v>
      </c>
      <c r="O127" s="1">
        <f t="shared" si="23"/>
        <v>56</v>
      </c>
      <c r="P127" s="1">
        <f t="shared" si="24"/>
        <v>45</v>
      </c>
      <c r="Q127" s="1">
        <f t="shared" si="25"/>
        <v>2</v>
      </c>
      <c r="R127" s="1">
        <f t="shared" si="26"/>
        <v>12</v>
      </c>
      <c r="S127">
        <f t="shared" si="27"/>
        <v>189</v>
      </c>
      <c r="T127" s="1" t="str">
        <f t="shared" si="28"/>
        <v>1</v>
      </c>
      <c r="U127">
        <f t="shared" si="29"/>
        <v>0</v>
      </c>
      <c r="V127">
        <f t="shared" si="30"/>
        <v>1</v>
      </c>
    </row>
    <row r="128" spans="1:22">
      <c r="A128" s="1">
        <v>89040205480</v>
      </c>
      <c r="B128" s="1" t="str">
        <f>"19"&amp;LEFT(A128,2)</f>
        <v>1989</v>
      </c>
      <c r="C128" s="1" t="str">
        <f>MID(A128,3,2)</f>
        <v>04</v>
      </c>
      <c r="D128" s="1" t="str">
        <f>MID(A128,5,2)</f>
        <v>02</v>
      </c>
      <c r="E128" s="1" t="str">
        <f>MID(A128,10,1)</f>
        <v>8</v>
      </c>
      <c r="H128" s="6">
        <f t="shared" si="16"/>
        <v>0</v>
      </c>
      <c r="I128" s="1">
        <f t="shared" si="17"/>
        <v>8</v>
      </c>
      <c r="J128" s="1">
        <f t="shared" si="18"/>
        <v>27</v>
      </c>
      <c r="K128" s="1">
        <f t="shared" si="19"/>
        <v>0</v>
      </c>
      <c r="L128" s="1">
        <f t="shared" si="20"/>
        <v>36</v>
      </c>
      <c r="M128" s="1">
        <f t="shared" si="21"/>
        <v>0</v>
      </c>
      <c r="N128" s="1">
        <f t="shared" si="22"/>
        <v>6</v>
      </c>
      <c r="O128" s="1">
        <f t="shared" si="23"/>
        <v>0</v>
      </c>
      <c r="P128" s="1">
        <f t="shared" si="24"/>
        <v>45</v>
      </c>
      <c r="Q128" s="1">
        <f t="shared" si="25"/>
        <v>4</v>
      </c>
      <c r="R128" s="1">
        <f t="shared" si="26"/>
        <v>24</v>
      </c>
      <c r="S128">
        <f t="shared" si="27"/>
        <v>150</v>
      </c>
      <c r="T128" s="1" t="str">
        <f t="shared" si="28"/>
        <v>0</v>
      </c>
      <c r="U128">
        <f t="shared" si="29"/>
        <v>0</v>
      </c>
      <c r="V128">
        <f t="shared" si="30"/>
        <v>0</v>
      </c>
    </row>
    <row r="129" spans="1:22">
      <c r="A129" s="1">
        <v>89040633348</v>
      </c>
      <c r="B129" s="1" t="str">
        <f>"19"&amp;LEFT(A129,2)</f>
        <v>1989</v>
      </c>
      <c r="C129" s="1" t="str">
        <f>MID(A129,3,2)</f>
        <v>04</v>
      </c>
      <c r="D129" s="1" t="str">
        <f>MID(A129,5,2)</f>
        <v>06</v>
      </c>
      <c r="E129" s="1" t="str">
        <f>MID(A129,10,1)</f>
        <v>4</v>
      </c>
      <c r="H129" s="6">
        <f t="shared" si="16"/>
        <v>8</v>
      </c>
      <c r="I129" s="1">
        <f t="shared" si="17"/>
        <v>8</v>
      </c>
      <c r="J129" s="1">
        <f t="shared" si="18"/>
        <v>27</v>
      </c>
      <c r="K129" s="1">
        <f t="shared" si="19"/>
        <v>0</v>
      </c>
      <c r="L129" s="1">
        <f t="shared" si="20"/>
        <v>36</v>
      </c>
      <c r="M129" s="1">
        <f t="shared" si="21"/>
        <v>0</v>
      </c>
      <c r="N129" s="1">
        <f t="shared" si="22"/>
        <v>18</v>
      </c>
      <c r="O129" s="1">
        <f t="shared" si="23"/>
        <v>21</v>
      </c>
      <c r="P129" s="1">
        <f t="shared" si="24"/>
        <v>27</v>
      </c>
      <c r="Q129" s="1">
        <f t="shared" si="25"/>
        <v>3</v>
      </c>
      <c r="R129" s="1">
        <f t="shared" si="26"/>
        <v>12</v>
      </c>
      <c r="S129">
        <f t="shared" si="27"/>
        <v>152</v>
      </c>
      <c r="T129" s="1" t="str">
        <f t="shared" si="28"/>
        <v>8</v>
      </c>
      <c r="U129">
        <f t="shared" si="29"/>
        <v>0</v>
      </c>
      <c r="V129">
        <f t="shared" si="30"/>
        <v>8</v>
      </c>
    </row>
    <row r="130" spans="1:22">
      <c r="A130" s="1">
        <v>89040876453</v>
      </c>
      <c r="B130" s="1" t="str">
        <f>"19"&amp;LEFT(A130,2)</f>
        <v>1989</v>
      </c>
      <c r="C130" s="1" t="str">
        <f>MID(A130,3,2)</f>
        <v>04</v>
      </c>
      <c r="D130" s="1" t="str">
        <f>MID(A130,5,2)</f>
        <v>08</v>
      </c>
      <c r="E130" s="1" t="str">
        <f>MID(A130,10,1)</f>
        <v>5</v>
      </c>
      <c r="H130" s="6">
        <f t="shared" si="16"/>
        <v>3</v>
      </c>
      <c r="I130" s="1">
        <f t="shared" si="17"/>
        <v>8</v>
      </c>
      <c r="J130" s="1">
        <f t="shared" si="18"/>
        <v>27</v>
      </c>
      <c r="K130" s="1">
        <f t="shared" si="19"/>
        <v>0</v>
      </c>
      <c r="L130" s="1">
        <f t="shared" si="20"/>
        <v>36</v>
      </c>
      <c r="M130" s="1">
        <f t="shared" si="21"/>
        <v>0</v>
      </c>
      <c r="N130" s="1">
        <f t="shared" si="22"/>
        <v>24</v>
      </c>
      <c r="O130" s="1">
        <f t="shared" si="23"/>
        <v>49</v>
      </c>
      <c r="P130" s="1">
        <f t="shared" si="24"/>
        <v>54</v>
      </c>
      <c r="Q130" s="1">
        <f t="shared" si="25"/>
        <v>4</v>
      </c>
      <c r="R130" s="1">
        <f t="shared" si="26"/>
        <v>15</v>
      </c>
      <c r="S130">
        <f t="shared" si="27"/>
        <v>217</v>
      </c>
      <c r="T130" s="1" t="str">
        <f t="shared" si="28"/>
        <v>3</v>
      </c>
      <c r="U130">
        <f t="shared" si="29"/>
        <v>0</v>
      </c>
      <c r="V130">
        <f t="shared" si="30"/>
        <v>3</v>
      </c>
    </row>
    <row r="131" spans="1:22">
      <c r="A131" s="1">
        <v>89041133472</v>
      </c>
      <c r="B131" s="1" t="str">
        <f>"19"&amp;LEFT(A131,2)</f>
        <v>1989</v>
      </c>
      <c r="C131" s="1" t="str">
        <f>MID(A131,3,2)</f>
        <v>04</v>
      </c>
      <c r="D131" s="1" t="str">
        <f>MID(A131,5,2)</f>
        <v>11</v>
      </c>
      <c r="E131" s="1" t="str">
        <f>MID(A131,10,1)</f>
        <v>7</v>
      </c>
      <c r="H131" s="6">
        <f t="shared" ref="H131:H156" si="31">IF(MOD(S131,10)=0,0,10-MOD(S131,10))</f>
        <v>2</v>
      </c>
      <c r="I131" s="1">
        <f t="shared" ref="I131:I156" si="32">MID($A131,I$1,1)*1</f>
        <v>8</v>
      </c>
      <c r="J131" s="1">
        <f t="shared" ref="J131:J156" si="33">MID($A131,J$1,1)*3</f>
        <v>27</v>
      </c>
      <c r="K131" s="1">
        <f t="shared" ref="K131:K156" si="34">MID($A131,K$1,1)*7</f>
        <v>0</v>
      </c>
      <c r="L131" s="1">
        <f t="shared" ref="L131:L156" si="35">MID($A131,L$1,1)*9</f>
        <v>36</v>
      </c>
      <c r="M131" s="1">
        <f t="shared" ref="M131:M156" si="36">MID($A131,M$1,1)*1</f>
        <v>1</v>
      </c>
      <c r="N131" s="1">
        <f t="shared" ref="N131:N156" si="37">MID($A131,N$1,1)*3</f>
        <v>3</v>
      </c>
      <c r="O131" s="1">
        <f t="shared" ref="O131:O156" si="38">MID($A131,O$1,1)*7</f>
        <v>21</v>
      </c>
      <c r="P131" s="1">
        <f t="shared" ref="P131:P156" si="39">MID($A131,P$1,1)*9</f>
        <v>27</v>
      </c>
      <c r="Q131" s="1">
        <f t="shared" ref="Q131:Q156" si="40">MID($A131,Q$1,1)*1</f>
        <v>4</v>
      </c>
      <c r="R131" s="1">
        <f t="shared" ref="R131:R156" si="41">MID($A131,R$1,1)*3</f>
        <v>21</v>
      </c>
      <c r="S131">
        <f t="shared" ref="S131:S156" si="42">SUM(I131:R131)</f>
        <v>148</v>
      </c>
      <c r="T131" s="1" t="str">
        <f t="shared" ref="T131:T156" si="43">MID(A131,11,1)</f>
        <v>2</v>
      </c>
      <c r="U131">
        <f t="shared" ref="U131:U156" si="44">IF(H131=V131,0,1)</f>
        <v>0</v>
      </c>
      <c r="V131">
        <f t="shared" ref="V131:V156" si="45">TRUNC(T131)</f>
        <v>2</v>
      </c>
    </row>
    <row r="132" spans="1:22">
      <c r="A132" s="1">
        <v>89042620494</v>
      </c>
      <c r="B132" s="1" t="str">
        <f>"19"&amp;LEFT(A132,2)</f>
        <v>1989</v>
      </c>
      <c r="C132" s="1" t="str">
        <f>MID(A132,3,2)</f>
        <v>04</v>
      </c>
      <c r="D132" s="1" t="str">
        <f>MID(A132,5,2)</f>
        <v>26</v>
      </c>
      <c r="E132" s="1" t="str">
        <f>MID(A132,10,1)</f>
        <v>9</v>
      </c>
      <c r="H132" s="6">
        <f t="shared" si="31"/>
        <v>4</v>
      </c>
      <c r="I132" s="1">
        <f t="shared" si="32"/>
        <v>8</v>
      </c>
      <c r="J132" s="1">
        <f t="shared" si="33"/>
        <v>27</v>
      </c>
      <c r="K132" s="1">
        <f t="shared" si="34"/>
        <v>0</v>
      </c>
      <c r="L132" s="1">
        <f t="shared" si="35"/>
        <v>36</v>
      </c>
      <c r="M132" s="1">
        <f t="shared" si="36"/>
        <v>2</v>
      </c>
      <c r="N132" s="1">
        <f t="shared" si="37"/>
        <v>18</v>
      </c>
      <c r="O132" s="1">
        <f t="shared" si="38"/>
        <v>14</v>
      </c>
      <c r="P132" s="1">
        <f t="shared" si="39"/>
        <v>0</v>
      </c>
      <c r="Q132" s="1">
        <f t="shared" si="40"/>
        <v>4</v>
      </c>
      <c r="R132" s="1">
        <f t="shared" si="41"/>
        <v>27</v>
      </c>
      <c r="S132">
        <f t="shared" si="42"/>
        <v>136</v>
      </c>
      <c r="T132" s="1" t="str">
        <f t="shared" si="43"/>
        <v>4</v>
      </c>
      <c r="U132">
        <f t="shared" si="44"/>
        <v>0</v>
      </c>
      <c r="V132">
        <f t="shared" si="45"/>
        <v>4</v>
      </c>
    </row>
    <row r="133" spans="1:22">
      <c r="A133" s="1">
        <v>89042750933</v>
      </c>
      <c r="B133" s="1" t="str">
        <f>"19"&amp;LEFT(A133,2)</f>
        <v>1989</v>
      </c>
      <c r="C133" s="1" t="str">
        <f>MID(A133,3,2)</f>
        <v>04</v>
      </c>
      <c r="D133" s="1" t="str">
        <f>MID(A133,5,2)</f>
        <v>27</v>
      </c>
      <c r="E133" s="1" t="str">
        <f>MID(A133,10,1)</f>
        <v>3</v>
      </c>
      <c r="H133" s="6">
        <f t="shared" si="31"/>
        <v>3</v>
      </c>
      <c r="I133" s="1">
        <f t="shared" si="32"/>
        <v>8</v>
      </c>
      <c r="J133" s="1">
        <f t="shared" si="33"/>
        <v>27</v>
      </c>
      <c r="K133" s="1">
        <f t="shared" si="34"/>
        <v>0</v>
      </c>
      <c r="L133" s="1">
        <f t="shared" si="35"/>
        <v>36</v>
      </c>
      <c r="M133" s="1">
        <f t="shared" si="36"/>
        <v>2</v>
      </c>
      <c r="N133" s="1">
        <f t="shared" si="37"/>
        <v>21</v>
      </c>
      <c r="O133" s="1">
        <f t="shared" si="38"/>
        <v>35</v>
      </c>
      <c r="P133" s="1">
        <f t="shared" si="39"/>
        <v>0</v>
      </c>
      <c r="Q133" s="1">
        <f t="shared" si="40"/>
        <v>9</v>
      </c>
      <c r="R133" s="1">
        <f t="shared" si="41"/>
        <v>9</v>
      </c>
      <c r="S133">
        <f t="shared" si="42"/>
        <v>147</v>
      </c>
      <c r="T133" s="1" t="str">
        <f t="shared" si="43"/>
        <v>3</v>
      </c>
      <c r="U133">
        <f t="shared" si="44"/>
        <v>0</v>
      </c>
      <c r="V133">
        <f t="shared" si="45"/>
        <v>3</v>
      </c>
    </row>
    <row r="134" spans="1:22">
      <c r="A134" s="1">
        <v>89052085069</v>
      </c>
      <c r="B134" s="1" t="str">
        <f>"19"&amp;LEFT(A134,2)</f>
        <v>1989</v>
      </c>
      <c r="C134" s="1" t="str">
        <f>MID(A134,3,2)</f>
        <v>05</v>
      </c>
      <c r="D134" s="1" t="str">
        <f>MID(A134,5,2)</f>
        <v>20</v>
      </c>
      <c r="E134" s="1" t="str">
        <f>MID(A134,10,1)</f>
        <v>6</v>
      </c>
      <c r="H134" s="6">
        <f t="shared" si="31"/>
        <v>9</v>
      </c>
      <c r="I134" s="1">
        <f t="shared" si="32"/>
        <v>8</v>
      </c>
      <c r="J134" s="1">
        <f t="shared" si="33"/>
        <v>27</v>
      </c>
      <c r="K134" s="1">
        <f t="shared" si="34"/>
        <v>0</v>
      </c>
      <c r="L134" s="1">
        <f t="shared" si="35"/>
        <v>45</v>
      </c>
      <c r="M134" s="1">
        <f t="shared" si="36"/>
        <v>2</v>
      </c>
      <c r="N134" s="1">
        <f t="shared" si="37"/>
        <v>0</v>
      </c>
      <c r="O134" s="1">
        <f t="shared" si="38"/>
        <v>56</v>
      </c>
      <c r="P134" s="1">
        <f t="shared" si="39"/>
        <v>45</v>
      </c>
      <c r="Q134" s="1">
        <f t="shared" si="40"/>
        <v>0</v>
      </c>
      <c r="R134" s="1">
        <f t="shared" si="41"/>
        <v>18</v>
      </c>
      <c r="S134">
        <f t="shared" si="42"/>
        <v>201</v>
      </c>
      <c r="T134" s="1" t="str">
        <f t="shared" si="43"/>
        <v>9</v>
      </c>
      <c r="U134">
        <f t="shared" si="44"/>
        <v>0</v>
      </c>
      <c r="V134">
        <f t="shared" si="45"/>
        <v>9</v>
      </c>
    </row>
    <row r="135" spans="1:22">
      <c r="A135" s="1">
        <v>89052295172</v>
      </c>
      <c r="B135" s="1" t="str">
        <f>"19"&amp;LEFT(A135,2)</f>
        <v>1989</v>
      </c>
      <c r="C135" s="1" t="str">
        <f>MID(A135,3,2)</f>
        <v>05</v>
      </c>
      <c r="D135" s="1" t="str">
        <f>MID(A135,5,2)</f>
        <v>22</v>
      </c>
      <c r="E135" s="1" t="str">
        <f>MID(A135,10,1)</f>
        <v>7</v>
      </c>
      <c r="H135" s="6">
        <f t="shared" si="31"/>
        <v>2</v>
      </c>
      <c r="I135" s="1">
        <f t="shared" si="32"/>
        <v>8</v>
      </c>
      <c r="J135" s="1">
        <f t="shared" si="33"/>
        <v>27</v>
      </c>
      <c r="K135" s="1">
        <f t="shared" si="34"/>
        <v>0</v>
      </c>
      <c r="L135" s="1">
        <f t="shared" si="35"/>
        <v>45</v>
      </c>
      <c r="M135" s="1">
        <f t="shared" si="36"/>
        <v>2</v>
      </c>
      <c r="N135" s="1">
        <f t="shared" si="37"/>
        <v>6</v>
      </c>
      <c r="O135" s="1">
        <f t="shared" si="38"/>
        <v>63</v>
      </c>
      <c r="P135" s="1">
        <f t="shared" si="39"/>
        <v>45</v>
      </c>
      <c r="Q135" s="1">
        <f t="shared" si="40"/>
        <v>1</v>
      </c>
      <c r="R135" s="1">
        <f t="shared" si="41"/>
        <v>21</v>
      </c>
      <c r="S135">
        <f t="shared" si="42"/>
        <v>218</v>
      </c>
      <c r="T135" s="1" t="str">
        <f t="shared" si="43"/>
        <v>2</v>
      </c>
      <c r="U135">
        <f t="shared" si="44"/>
        <v>0</v>
      </c>
      <c r="V135">
        <f t="shared" si="45"/>
        <v>2</v>
      </c>
    </row>
    <row r="136" spans="1:22">
      <c r="A136" s="1">
        <v>89062644823</v>
      </c>
      <c r="B136" s="1" t="str">
        <f>"19"&amp;LEFT(A136,2)</f>
        <v>1989</v>
      </c>
      <c r="C136" s="1" t="str">
        <f>MID(A136,3,2)</f>
        <v>06</v>
      </c>
      <c r="D136" s="1" t="str">
        <f>MID(A136,5,2)</f>
        <v>26</v>
      </c>
      <c r="E136" s="1" t="str">
        <f>MID(A136,10,1)</f>
        <v>2</v>
      </c>
      <c r="H136" s="6">
        <f t="shared" si="31"/>
        <v>3</v>
      </c>
      <c r="I136" s="1">
        <f t="shared" si="32"/>
        <v>8</v>
      </c>
      <c r="J136" s="1">
        <f t="shared" si="33"/>
        <v>27</v>
      </c>
      <c r="K136" s="1">
        <f t="shared" si="34"/>
        <v>0</v>
      </c>
      <c r="L136" s="1">
        <f t="shared" si="35"/>
        <v>54</v>
      </c>
      <c r="M136" s="1">
        <f t="shared" si="36"/>
        <v>2</v>
      </c>
      <c r="N136" s="1">
        <f t="shared" si="37"/>
        <v>18</v>
      </c>
      <c r="O136" s="1">
        <f t="shared" si="38"/>
        <v>28</v>
      </c>
      <c r="P136" s="1">
        <f t="shared" si="39"/>
        <v>36</v>
      </c>
      <c r="Q136" s="1">
        <f t="shared" si="40"/>
        <v>8</v>
      </c>
      <c r="R136" s="1">
        <f t="shared" si="41"/>
        <v>6</v>
      </c>
      <c r="S136">
        <f t="shared" si="42"/>
        <v>187</v>
      </c>
      <c r="T136" s="1" t="str">
        <f t="shared" si="43"/>
        <v>3</v>
      </c>
      <c r="U136">
        <f t="shared" si="44"/>
        <v>0</v>
      </c>
      <c r="V136">
        <f t="shared" si="45"/>
        <v>3</v>
      </c>
    </row>
    <row r="137" spans="1:22">
      <c r="A137" s="1">
        <v>89081421445</v>
      </c>
      <c r="B137" s="1" t="str">
        <f>"19"&amp;LEFT(A137,2)</f>
        <v>1989</v>
      </c>
      <c r="C137" s="1" t="str">
        <f>MID(A137,3,2)</f>
        <v>08</v>
      </c>
      <c r="D137" s="1" t="str">
        <f>MID(A137,5,2)</f>
        <v>14</v>
      </c>
      <c r="E137" s="1" t="str">
        <f>MID(A137,10,1)</f>
        <v>4</v>
      </c>
      <c r="H137" s="6">
        <f t="shared" si="31"/>
        <v>1</v>
      </c>
      <c r="I137" s="1">
        <f t="shared" si="32"/>
        <v>8</v>
      </c>
      <c r="J137" s="1">
        <f t="shared" si="33"/>
        <v>27</v>
      </c>
      <c r="K137" s="1">
        <f t="shared" si="34"/>
        <v>0</v>
      </c>
      <c r="L137" s="1">
        <f t="shared" si="35"/>
        <v>72</v>
      </c>
      <c r="M137" s="1">
        <f t="shared" si="36"/>
        <v>1</v>
      </c>
      <c r="N137" s="1">
        <f t="shared" si="37"/>
        <v>12</v>
      </c>
      <c r="O137" s="1">
        <f t="shared" si="38"/>
        <v>14</v>
      </c>
      <c r="P137" s="1">
        <f t="shared" si="39"/>
        <v>9</v>
      </c>
      <c r="Q137" s="1">
        <f t="shared" si="40"/>
        <v>4</v>
      </c>
      <c r="R137" s="1">
        <f t="shared" si="41"/>
        <v>12</v>
      </c>
      <c r="S137">
        <f t="shared" si="42"/>
        <v>159</v>
      </c>
      <c r="T137" s="1" t="str">
        <f t="shared" si="43"/>
        <v>5</v>
      </c>
      <c r="U137">
        <f t="shared" si="44"/>
        <v>1</v>
      </c>
      <c r="V137">
        <f t="shared" si="45"/>
        <v>5</v>
      </c>
    </row>
    <row r="138" spans="1:22">
      <c r="A138" s="1">
        <v>89081519801</v>
      </c>
      <c r="B138" s="1" t="str">
        <f>"19"&amp;LEFT(A138,2)</f>
        <v>1989</v>
      </c>
      <c r="C138" s="1" t="str">
        <f>MID(A138,3,2)</f>
        <v>08</v>
      </c>
      <c r="D138" s="1" t="str">
        <f>MID(A138,5,2)</f>
        <v>15</v>
      </c>
      <c r="E138" s="1" t="str">
        <f>MID(A138,10,1)</f>
        <v>0</v>
      </c>
      <c r="H138" s="6">
        <f t="shared" si="31"/>
        <v>1</v>
      </c>
      <c r="I138" s="1">
        <f t="shared" si="32"/>
        <v>8</v>
      </c>
      <c r="J138" s="1">
        <f t="shared" si="33"/>
        <v>27</v>
      </c>
      <c r="K138" s="1">
        <f t="shared" si="34"/>
        <v>0</v>
      </c>
      <c r="L138" s="1">
        <f t="shared" si="35"/>
        <v>72</v>
      </c>
      <c r="M138" s="1">
        <f t="shared" si="36"/>
        <v>1</v>
      </c>
      <c r="N138" s="1">
        <f t="shared" si="37"/>
        <v>15</v>
      </c>
      <c r="O138" s="1">
        <f t="shared" si="38"/>
        <v>7</v>
      </c>
      <c r="P138" s="1">
        <f t="shared" si="39"/>
        <v>81</v>
      </c>
      <c r="Q138" s="1">
        <f t="shared" si="40"/>
        <v>8</v>
      </c>
      <c r="R138" s="1">
        <f t="shared" si="41"/>
        <v>0</v>
      </c>
      <c r="S138">
        <f t="shared" si="42"/>
        <v>219</v>
      </c>
      <c r="T138" s="1" t="str">
        <f t="shared" si="43"/>
        <v>1</v>
      </c>
      <c r="U138">
        <f t="shared" si="44"/>
        <v>0</v>
      </c>
      <c r="V138">
        <f t="shared" si="45"/>
        <v>1</v>
      </c>
    </row>
    <row r="139" spans="1:22">
      <c r="A139" s="1">
        <v>89082179879</v>
      </c>
      <c r="B139" s="1" t="str">
        <f>"19"&amp;LEFT(A139,2)</f>
        <v>1989</v>
      </c>
      <c r="C139" s="1" t="str">
        <f>MID(A139,3,2)</f>
        <v>08</v>
      </c>
      <c r="D139" s="1" t="str">
        <f>MID(A139,5,2)</f>
        <v>21</v>
      </c>
      <c r="E139" s="1" t="str">
        <f>MID(A139,10,1)</f>
        <v>7</v>
      </c>
      <c r="H139" s="6">
        <f t="shared" si="31"/>
        <v>9</v>
      </c>
      <c r="I139" s="1">
        <f t="shared" si="32"/>
        <v>8</v>
      </c>
      <c r="J139" s="1">
        <f t="shared" si="33"/>
        <v>27</v>
      </c>
      <c r="K139" s="1">
        <f t="shared" si="34"/>
        <v>0</v>
      </c>
      <c r="L139" s="1">
        <f t="shared" si="35"/>
        <v>72</v>
      </c>
      <c r="M139" s="1">
        <f t="shared" si="36"/>
        <v>2</v>
      </c>
      <c r="N139" s="1">
        <f t="shared" si="37"/>
        <v>3</v>
      </c>
      <c r="O139" s="1">
        <f t="shared" si="38"/>
        <v>49</v>
      </c>
      <c r="P139" s="1">
        <f t="shared" si="39"/>
        <v>81</v>
      </c>
      <c r="Q139" s="1">
        <f t="shared" si="40"/>
        <v>8</v>
      </c>
      <c r="R139" s="1">
        <f t="shared" si="41"/>
        <v>21</v>
      </c>
      <c r="S139">
        <f t="shared" si="42"/>
        <v>271</v>
      </c>
      <c r="T139" s="1" t="str">
        <f t="shared" si="43"/>
        <v>9</v>
      </c>
      <c r="U139">
        <f t="shared" si="44"/>
        <v>0</v>
      </c>
      <c r="V139">
        <f t="shared" si="45"/>
        <v>9</v>
      </c>
    </row>
    <row r="140" spans="1:22">
      <c r="A140" s="1">
        <v>89082608599</v>
      </c>
      <c r="B140" s="1" t="str">
        <f>"19"&amp;LEFT(A140,2)</f>
        <v>1989</v>
      </c>
      <c r="C140" s="1" t="str">
        <f>MID(A140,3,2)</f>
        <v>08</v>
      </c>
      <c r="D140" s="1" t="str">
        <f>MID(A140,5,2)</f>
        <v>26</v>
      </c>
      <c r="E140" s="1" t="str">
        <f>MID(A140,10,1)</f>
        <v>9</v>
      </c>
      <c r="H140" s="6">
        <f t="shared" si="31"/>
        <v>9</v>
      </c>
      <c r="I140" s="1">
        <f t="shared" si="32"/>
        <v>8</v>
      </c>
      <c r="J140" s="1">
        <f t="shared" si="33"/>
        <v>27</v>
      </c>
      <c r="K140" s="1">
        <f t="shared" si="34"/>
        <v>0</v>
      </c>
      <c r="L140" s="1">
        <f t="shared" si="35"/>
        <v>72</v>
      </c>
      <c r="M140" s="1">
        <f t="shared" si="36"/>
        <v>2</v>
      </c>
      <c r="N140" s="1">
        <f t="shared" si="37"/>
        <v>18</v>
      </c>
      <c r="O140" s="1">
        <f t="shared" si="38"/>
        <v>0</v>
      </c>
      <c r="P140" s="1">
        <f t="shared" si="39"/>
        <v>72</v>
      </c>
      <c r="Q140" s="1">
        <f t="shared" si="40"/>
        <v>5</v>
      </c>
      <c r="R140" s="1">
        <f t="shared" si="41"/>
        <v>27</v>
      </c>
      <c r="S140">
        <f t="shared" si="42"/>
        <v>231</v>
      </c>
      <c r="T140" s="1" t="str">
        <f t="shared" si="43"/>
        <v>9</v>
      </c>
      <c r="U140">
        <f t="shared" si="44"/>
        <v>0</v>
      </c>
      <c r="V140">
        <f t="shared" si="45"/>
        <v>9</v>
      </c>
    </row>
    <row r="141" spans="1:22">
      <c r="A141" s="1">
        <v>89091482250</v>
      </c>
      <c r="B141" s="1" t="str">
        <f>"19"&amp;LEFT(A141,2)</f>
        <v>1989</v>
      </c>
      <c r="C141" s="1" t="str">
        <f>MID(A141,3,2)</f>
        <v>09</v>
      </c>
      <c r="D141" s="1" t="str">
        <f>MID(A141,5,2)</f>
        <v>14</v>
      </c>
      <c r="E141" s="1" t="str">
        <f>MID(A141,10,1)</f>
        <v>5</v>
      </c>
      <c r="H141" s="6">
        <f t="shared" si="31"/>
        <v>0</v>
      </c>
      <c r="I141" s="1">
        <f t="shared" si="32"/>
        <v>8</v>
      </c>
      <c r="J141" s="1">
        <f t="shared" si="33"/>
        <v>27</v>
      </c>
      <c r="K141" s="1">
        <f t="shared" si="34"/>
        <v>0</v>
      </c>
      <c r="L141" s="1">
        <f t="shared" si="35"/>
        <v>81</v>
      </c>
      <c r="M141" s="1">
        <f t="shared" si="36"/>
        <v>1</v>
      </c>
      <c r="N141" s="1">
        <f t="shared" si="37"/>
        <v>12</v>
      </c>
      <c r="O141" s="1">
        <f t="shared" si="38"/>
        <v>56</v>
      </c>
      <c r="P141" s="1">
        <f t="shared" si="39"/>
        <v>18</v>
      </c>
      <c r="Q141" s="1">
        <f t="shared" si="40"/>
        <v>2</v>
      </c>
      <c r="R141" s="1">
        <f t="shared" si="41"/>
        <v>15</v>
      </c>
      <c r="S141">
        <f t="shared" si="42"/>
        <v>220</v>
      </c>
      <c r="T141" s="1" t="str">
        <f t="shared" si="43"/>
        <v>0</v>
      </c>
      <c r="U141">
        <f t="shared" si="44"/>
        <v>0</v>
      </c>
      <c r="V141">
        <f t="shared" si="45"/>
        <v>0</v>
      </c>
    </row>
    <row r="142" spans="1:22">
      <c r="A142" s="1">
        <v>89100192752</v>
      </c>
      <c r="B142" s="1" t="str">
        <f>"19"&amp;LEFT(A142,2)</f>
        <v>1989</v>
      </c>
      <c r="C142" s="1" t="str">
        <f>MID(A142,3,2)</f>
        <v>10</v>
      </c>
      <c r="D142" s="1" t="str">
        <f>MID(A142,5,2)</f>
        <v>01</v>
      </c>
      <c r="E142" s="1" t="str">
        <f>MID(A142,10,1)</f>
        <v>5</v>
      </c>
      <c r="H142" s="6">
        <f t="shared" si="31"/>
        <v>2</v>
      </c>
      <c r="I142" s="1">
        <f t="shared" si="32"/>
        <v>8</v>
      </c>
      <c r="J142" s="1">
        <f t="shared" si="33"/>
        <v>27</v>
      </c>
      <c r="K142" s="1">
        <f t="shared" si="34"/>
        <v>7</v>
      </c>
      <c r="L142" s="1">
        <f t="shared" si="35"/>
        <v>0</v>
      </c>
      <c r="M142" s="1">
        <f t="shared" si="36"/>
        <v>0</v>
      </c>
      <c r="N142" s="1">
        <f t="shared" si="37"/>
        <v>3</v>
      </c>
      <c r="O142" s="1">
        <f t="shared" si="38"/>
        <v>63</v>
      </c>
      <c r="P142" s="1">
        <f t="shared" si="39"/>
        <v>18</v>
      </c>
      <c r="Q142" s="1">
        <f t="shared" si="40"/>
        <v>7</v>
      </c>
      <c r="R142" s="1">
        <f t="shared" si="41"/>
        <v>15</v>
      </c>
      <c r="S142">
        <f t="shared" si="42"/>
        <v>148</v>
      </c>
      <c r="T142" s="1" t="str">
        <f t="shared" si="43"/>
        <v>2</v>
      </c>
      <c r="U142">
        <f t="shared" si="44"/>
        <v>0</v>
      </c>
      <c r="V142">
        <f t="shared" si="45"/>
        <v>2</v>
      </c>
    </row>
    <row r="143" spans="1:22">
      <c r="A143" s="1">
        <v>89102588171</v>
      </c>
      <c r="B143" s="1" t="str">
        <f>"19"&amp;LEFT(A143,2)</f>
        <v>1989</v>
      </c>
      <c r="C143" s="1" t="str">
        <f>MID(A143,3,2)</f>
        <v>10</v>
      </c>
      <c r="D143" s="1" t="str">
        <f>MID(A143,5,2)</f>
        <v>25</v>
      </c>
      <c r="E143" s="1" t="str">
        <f>MID(A143,10,1)</f>
        <v>7</v>
      </c>
      <c r="H143" s="6">
        <f t="shared" si="31"/>
        <v>1</v>
      </c>
      <c r="I143" s="1">
        <f t="shared" si="32"/>
        <v>8</v>
      </c>
      <c r="J143" s="1">
        <f t="shared" si="33"/>
        <v>27</v>
      </c>
      <c r="K143" s="1">
        <f t="shared" si="34"/>
        <v>7</v>
      </c>
      <c r="L143" s="1">
        <f t="shared" si="35"/>
        <v>0</v>
      </c>
      <c r="M143" s="1">
        <f t="shared" si="36"/>
        <v>2</v>
      </c>
      <c r="N143" s="1">
        <f t="shared" si="37"/>
        <v>15</v>
      </c>
      <c r="O143" s="1">
        <f t="shared" si="38"/>
        <v>56</v>
      </c>
      <c r="P143" s="1">
        <f t="shared" si="39"/>
        <v>72</v>
      </c>
      <c r="Q143" s="1">
        <f t="shared" si="40"/>
        <v>1</v>
      </c>
      <c r="R143" s="1">
        <f t="shared" si="41"/>
        <v>21</v>
      </c>
      <c r="S143">
        <f t="shared" si="42"/>
        <v>209</v>
      </c>
      <c r="T143" s="1" t="str">
        <f t="shared" si="43"/>
        <v>1</v>
      </c>
      <c r="U143">
        <f t="shared" si="44"/>
        <v>0</v>
      </c>
      <c r="V143">
        <f t="shared" si="45"/>
        <v>1</v>
      </c>
    </row>
    <row r="144" spans="1:22">
      <c r="A144" s="1">
        <v>89112466825</v>
      </c>
      <c r="B144" s="1" t="str">
        <f>"19"&amp;LEFT(A144,2)</f>
        <v>1989</v>
      </c>
      <c r="C144" s="1" t="str">
        <f>MID(A144,3,2)</f>
        <v>11</v>
      </c>
      <c r="D144" s="1" t="str">
        <f>MID(A144,5,2)</f>
        <v>24</v>
      </c>
      <c r="E144" s="1" t="str">
        <f>MID(A144,10,1)</f>
        <v>2</v>
      </c>
      <c r="H144" s="6">
        <f t="shared" si="31"/>
        <v>5</v>
      </c>
      <c r="I144" s="1">
        <f t="shared" si="32"/>
        <v>8</v>
      </c>
      <c r="J144" s="1">
        <f t="shared" si="33"/>
        <v>27</v>
      </c>
      <c r="K144" s="1">
        <f t="shared" si="34"/>
        <v>7</v>
      </c>
      <c r="L144" s="1">
        <f t="shared" si="35"/>
        <v>9</v>
      </c>
      <c r="M144" s="1">
        <f t="shared" si="36"/>
        <v>2</v>
      </c>
      <c r="N144" s="1">
        <f t="shared" si="37"/>
        <v>12</v>
      </c>
      <c r="O144" s="1">
        <f t="shared" si="38"/>
        <v>42</v>
      </c>
      <c r="P144" s="1">
        <f t="shared" si="39"/>
        <v>54</v>
      </c>
      <c r="Q144" s="1">
        <f t="shared" si="40"/>
        <v>8</v>
      </c>
      <c r="R144" s="1">
        <f t="shared" si="41"/>
        <v>6</v>
      </c>
      <c r="S144">
        <f t="shared" si="42"/>
        <v>175</v>
      </c>
      <c r="T144" s="1" t="str">
        <f t="shared" si="43"/>
        <v>5</v>
      </c>
      <c r="U144">
        <f t="shared" si="44"/>
        <v>0</v>
      </c>
      <c r="V144">
        <f t="shared" si="45"/>
        <v>5</v>
      </c>
    </row>
    <row r="145" spans="1:22">
      <c r="A145" s="1">
        <v>89120952161</v>
      </c>
      <c r="B145" s="1" t="str">
        <f>"19"&amp;LEFT(A145,2)</f>
        <v>1989</v>
      </c>
      <c r="C145" s="1" t="str">
        <f>MID(A145,3,2)</f>
        <v>12</v>
      </c>
      <c r="D145" s="1" t="str">
        <f>MID(A145,5,2)</f>
        <v>09</v>
      </c>
      <c r="E145" s="1" t="str">
        <f>MID(A145,10,1)</f>
        <v>6</v>
      </c>
      <c r="H145" s="6">
        <f t="shared" si="31"/>
        <v>1</v>
      </c>
      <c r="I145" s="1">
        <f t="shared" si="32"/>
        <v>8</v>
      </c>
      <c r="J145" s="1">
        <f t="shared" si="33"/>
        <v>27</v>
      </c>
      <c r="K145" s="1">
        <f t="shared" si="34"/>
        <v>7</v>
      </c>
      <c r="L145" s="1">
        <f t="shared" si="35"/>
        <v>18</v>
      </c>
      <c r="M145" s="1">
        <f t="shared" si="36"/>
        <v>0</v>
      </c>
      <c r="N145" s="1">
        <f t="shared" si="37"/>
        <v>27</v>
      </c>
      <c r="O145" s="1">
        <f t="shared" si="38"/>
        <v>35</v>
      </c>
      <c r="P145" s="1">
        <f t="shared" si="39"/>
        <v>18</v>
      </c>
      <c r="Q145" s="1">
        <f t="shared" si="40"/>
        <v>1</v>
      </c>
      <c r="R145" s="1">
        <f t="shared" si="41"/>
        <v>18</v>
      </c>
      <c r="S145">
        <f t="shared" si="42"/>
        <v>159</v>
      </c>
      <c r="T145" s="1" t="str">
        <f t="shared" si="43"/>
        <v>1</v>
      </c>
      <c r="U145">
        <f t="shared" si="44"/>
        <v>0</v>
      </c>
      <c r="V145">
        <f t="shared" si="45"/>
        <v>1</v>
      </c>
    </row>
    <row r="146" spans="1:22">
      <c r="A146" s="1">
        <v>90053120136</v>
      </c>
      <c r="B146" s="1" t="str">
        <f>"19"&amp;LEFT(A146,2)</f>
        <v>1990</v>
      </c>
      <c r="C146" s="1" t="str">
        <f>MID(A146,3,2)</f>
        <v>05</v>
      </c>
      <c r="D146" s="1" t="str">
        <f>MID(A146,5,2)</f>
        <v>31</v>
      </c>
      <c r="E146" s="1" t="str">
        <f>MID(A146,10,1)</f>
        <v>3</v>
      </c>
      <c r="H146" s="6">
        <f t="shared" si="31"/>
        <v>6</v>
      </c>
      <c r="I146" s="1">
        <f t="shared" si="32"/>
        <v>9</v>
      </c>
      <c r="J146" s="1">
        <f t="shared" si="33"/>
        <v>0</v>
      </c>
      <c r="K146" s="1">
        <f t="shared" si="34"/>
        <v>0</v>
      </c>
      <c r="L146" s="1">
        <f t="shared" si="35"/>
        <v>45</v>
      </c>
      <c r="M146" s="1">
        <f t="shared" si="36"/>
        <v>3</v>
      </c>
      <c r="N146" s="1">
        <f t="shared" si="37"/>
        <v>3</v>
      </c>
      <c r="O146" s="1">
        <f t="shared" si="38"/>
        <v>14</v>
      </c>
      <c r="P146" s="1">
        <f t="shared" si="39"/>
        <v>0</v>
      </c>
      <c r="Q146" s="1">
        <f t="shared" si="40"/>
        <v>1</v>
      </c>
      <c r="R146" s="1">
        <f t="shared" si="41"/>
        <v>9</v>
      </c>
      <c r="S146">
        <f t="shared" si="42"/>
        <v>84</v>
      </c>
      <c r="T146" s="1" t="str">
        <f t="shared" si="43"/>
        <v>6</v>
      </c>
      <c r="U146">
        <f t="shared" si="44"/>
        <v>0</v>
      </c>
      <c r="V146">
        <f t="shared" si="45"/>
        <v>6</v>
      </c>
    </row>
    <row r="147" spans="1:22">
      <c r="A147" s="1">
        <v>90112004373</v>
      </c>
      <c r="B147" s="1" t="str">
        <f>"19"&amp;LEFT(A147,2)</f>
        <v>1990</v>
      </c>
      <c r="C147" s="1" t="str">
        <f>MID(A147,3,2)</f>
        <v>11</v>
      </c>
      <c r="D147" s="1" t="str">
        <f>MID(A147,5,2)</f>
        <v>20</v>
      </c>
      <c r="E147" s="1" t="str">
        <f>MID(A147,10,1)</f>
        <v>7</v>
      </c>
      <c r="H147" s="6">
        <f t="shared" si="31"/>
        <v>3</v>
      </c>
      <c r="I147" s="1">
        <f t="shared" si="32"/>
        <v>9</v>
      </c>
      <c r="J147" s="1">
        <f t="shared" si="33"/>
        <v>0</v>
      </c>
      <c r="K147" s="1">
        <f t="shared" si="34"/>
        <v>7</v>
      </c>
      <c r="L147" s="1">
        <f t="shared" si="35"/>
        <v>9</v>
      </c>
      <c r="M147" s="1">
        <f t="shared" si="36"/>
        <v>2</v>
      </c>
      <c r="N147" s="1">
        <f t="shared" si="37"/>
        <v>0</v>
      </c>
      <c r="O147" s="1">
        <f t="shared" si="38"/>
        <v>0</v>
      </c>
      <c r="P147" s="1">
        <f t="shared" si="39"/>
        <v>36</v>
      </c>
      <c r="Q147" s="1">
        <f t="shared" si="40"/>
        <v>3</v>
      </c>
      <c r="R147" s="1">
        <f t="shared" si="41"/>
        <v>21</v>
      </c>
      <c r="S147">
        <f t="shared" si="42"/>
        <v>87</v>
      </c>
      <c r="T147" s="1" t="str">
        <f t="shared" si="43"/>
        <v>3</v>
      </c>
      <c r="U147">
        <f t="shared" si="44"/>
        <v>0</v>
      </c>
      <c r="V147">
        <f t="shared" si="45"/>
        <v>3</v>
      </c>
    </row>
    <row r="148" spans="1:22">
      <c r="A148" s="1">
        <v>91023191330</v>
      </c>
      <c r="B148" s="1" t="str">
        <f>"19"&amp;LEFT(A148,2)</f>
        <v>1991</v>
      </c>
      <c r="C148" s="1" t="str">
        <f>MID(A148,3,2)</f>
        <v>02</v>
      </c>
      <c r="D148" s="1" t="str">
        <f>MID(A148,5,2)</f>
        <v>31</v>
      </c>
      <c r="E148" s="1" t="str">
        <f>MID(A148,10,1)</f>
        <v>3</v>
      </c>
      <c r="H148" s="6">
        <f t="shared" si="31"/>
        <v>0</v>
      </c>
      <c r="I148" s="1">
        <f t="shared" si="32"/>
        <v>9</v>
      </c>
      <c r="J148" s="1">
        <f t="shared" si="33"/>
        <v>3</v>
      </c>
      <c r="K148" s="1">
        <f t="shared" si="34"/>
        <v>0</v>
      </c>
      <c r="L148" s="1">
        <f t="shared" si="35"/>
        <v>18</v>
      </c>
      <c r="M148" s="1">
        <f t="shared" si="36"/>
        <v>3</v>
      </c>
      <c r="N148" s="1">
        <f t="shared" si="37"/>
        <v>3</v>
      </c>
      <c r="O148" s="1">
        <f t="shared" si="38"/>
        <v>63</v>
      </c>
      <c r="P148" s="1">
        <f t="shared" si="39"/>
        <v>9</v>
      </c>
      <c r="Q148" s="1">
        <f t="shared" si="40"/>
        <v>3</v>
      </c>
      <c r="R148" s="1">
        <f t="shared" si="41"/>
        <v>9</v>
      </c>
      <c r="S148">
        <f t="shared" si="42"/>
        <v>120</v>
      </c>
      <c r="T148" s="1" t="str">
        <f t="shared" si="43"/>
        <v>0</v>
      </c>
      <c r="U148">
        <f t="shared" si="44"/>
        <v>0</v>
      </c>
      <c r="V148">
        <f t="shared" si="45"/>
        <v>0</v>
      </c>
    </row>
    <row r="149" spans="1:22">
      <c r="A149" s="1">
        <v>91032272651</v>
      </c>
      <c r="B149" s="1" t="str">
        <f>"19"&amp;LEFT(A149,2)</f>
        <v>1991</v>
      </c>
      <c r="C149" s="1" t="str">
        <f>MID(A149,3,2)</f>
        <v>03</v>
      </c>
      <c r="D149" s="1" t="str">
        <f>MID(A149,5,2)</f>
        <v>22</v>
      </c>
      <c r="E149" s="1" t="str">
        <f>MID(A149,10,1)</f>
        <v>5</v>
      </c>
      <c r="H149" s="6">
        <f t="shared" si="31"/>
        <v>5</v>
      </c>
      <c r="I149" s="1">
        <f t="shared" si="32"/>
        <v>9</v>
      </c>
      <c r="J149" s="1">
        <f t="shared" si="33"/>
        <v>3</v>
      </c>
      <c r="K149" s="1">
        <f t="shared" si="34"/>
        <v>0</v>
      </c>
      <c r="L149" s="1">
        <f t="shared" si="35"/>
        <v>27</v>
      </c>
      <c r="M149" s="1">
        <f t="shared" si="36"/>
        <v>2</v>
      </c>
      <c r="N149" s="1">
        <f t="shared" si="37"/>
        <v>6</v>
      </c>
      <c r="O149" s="1">
        <f t="shared" si="38"/>
        <v>49</v>
      </c>
      <c r="P149" s="1">
        <f t="shared" si="39"/>
        <v>18</v>
      </c>
      <c r="Q149" s="1">
        <f t="shared" si="40"/>
        <v>6</v>
      </c>
      <c r="R149" s="1">
        <f t="shared" si="41"/>
        <v>15</v>
      </c>
      <c r="S149">
        <f t="shared" si="42"/>
        <v>135</v>
      </c>
      <c r="T149" s="1" t="str">
        <f t="shared" si="43"/>
        <v>1</v>
      </c>
      <c r="U149">
        <f t="shared" si="44"/>
        <v>1</v>
      </c>
      <c r="V149">
        <f t="shared" si="45"/>
        <v>1</v>
      </c>
    </row>
    <row r="150" spans="1:22">
      <c r="A150" s="1">
        <v>92022716243</v>
      </c>
      <c r="B150" s="1" t="str">
        <f>"19"&amp;LEFT(A150,2)</f>
        <v>1992</v>
      </c>
      <c r="C150" s="1" t="str">
        <f>MID(A150,3,2)</f>
        <v>02</v>
      </c>
      <c r="D150" s="1" t="str">
        <f>MID(A150,5,2)</f>
        <v>27</v>
      </c>
      <c r="E150" s="1" t="str">
        <f>MID(A150,10,1)</f>
        <v>4</v>
      </c>
      <c r="H150" s="6">
        <f t="shared" si="31"/>
        <v>9</v>
      </c>
      <c r="I150" s="1">
        <f t="shared" si="32"/>
        <v>9</v>
      </c>
      <c r="J150" s="1">
        <f t="shared" si="33"/>
        <v>6</v>
      </c>
      <c r="K150" s="1">
        <f t="shared" si="34"/>
        <v>0</v>
      </c>
      <c r="L150" s="1">
        <f t="shared" si="35"/>
        <v>18</v>
      </c>
      <c r="M150" s="1">
        <f t="shared" si="36"/>
        <v>2</v>
      </c>
      <c r="N150" s="1">
        <f t="shared" si="37"/>
        <v>21</v>
      </c>
      <c r="O150" s="1">
        <f t="shared" si="38"/>
        <v>7</v>
      </c>
      <c r="P150" s="1">
        <f t="shared" si="39"/>
        <v>54</v>
      </c>
      <c r="Q150" s="1">
        <f t="shared" si="40"/>
        <v>2</v>
      </c>
      <c r="R150" s="1">
        <f t="shared" si="41"/>
        <v>12</v>
      </c>
      <c r="S150">
        <f t="shared" si="42"/>
        <v>131</v>
      </c>
      <c r="T150" s="1" t="str">
        <f t="shared" si="43"/>
        <v>3</v>
      </c>
      <c r="U150">
        <f t="shared" si="44"/>
        <v>1</v>
      </c>
      <c r="V150">
        <f t="shared" si="45"/>
        <v>3</v>
      </c>
    </row>
    <row r="151" spans="1:22" ht="14.25" customHeight="1">
      <c r="A151" s="1">
        <v>92080709353</v>
      </c>
      <c r="B151" s="1" t="str">
        <f>"19"&amp;LEFT(A151,2)</f>
        <v>1992</v>
      </c>
      <c r="C151" s="1" t="str">
        <f>MID(A151,3,2)</f>
        <v>08</v>
      </c>
      <c r="D151" s="1" t="str">
        <f>MID(A151,5,2)</f>
        <v>07</v>
      </c>
      <c r="E151" s="1" t="str">
        <f>MID(A151,10,1)</f>
        <v>5</v>
      </c>
      <c r="H151" s="6">
        <f t="shared" si="31"/>
        <v>3</v>
      </c>
      <c r="I151" s="1">
        <f t="shared" si="32"/>
        <v>9</v>
      </c>
      <c r="J151" s="1">
        <f t="shared" si="33"/>
        <v>6</v>
      </c>
      <c r="K151" s="1">
        <f t="shared" si="34"/>
        <v>0</v>
      </c>
      <c r="L151" s="1">
        <f t="shared" si="35"/>
        <v>72</v>
      </c>
      <c r="M151" s="1">
        <f t="shared" si="36"/>
        <v>0</v>
      </c>
      <c r="N151" s="1">
        <f t="shared" si="37"/>
        <v>21</v>
      </c>
      <c r="O151" s="1">
        <f t="shared" si="38"/>
        <v>0</v>
      </c>
      <c r="P151" s="1">
        <f t="shared" si="39"/>
        <v>81</v>
      </c>
      <c r="Q151" s="1">
        <f t="shared" si="40"/>
        <v>3</v>
      </c>
      <c r="R151" s="1">
        <f t="shared" si="41"/>
        <v>15</v>
      </c>
      <c r="S151">
        <f t="shared" si="42"/>
        <v>207</v>
      </c>
      <c r="T151" s="1" t="str">
        <f t="shared" si="43"/>
        <v>3</v>
      </c>
      <c r="U151">
        <f t="shared" si="44"/>
        <v>0</v>
      </c>
      <c r="V151">
        <f t="shared" si="45"/>
        <v>3</v>
      </c>
    </row>
    <row r="152" spans="1:22" hidden="1">
      <c r="E152" s="1">
        <f>COUNTIF($E$2:$E$151,2)</f>
        <v>10</v>
      </c>
      <c r="H152" s="6" t="e">
        <f t="shared" si="31"/>
        <v>#VALUE!</v>
      </c>
      <c r="I152" s="1" t="e">
        <f t="shared" si="32"/>
        <v>#VALUE!</v>
      </c>
      <c r="J152" s="1" t="e">
        <f t="shared" si="33"/>
        <v>#VALUE!</v>
      </c>
      <c r="K152" s="1" t="e">
        <f t="shared" si="34"/>
        <v>#VALUE!</v>
      </c>
      <c r="L152" s="1" t="e">
        <f t="shared" si="35"/>
        <v>#VALUE!</v>
      </c>
      <c r="M152" s="1" t="e">
        <f t="shared" si="36"/>
        <v>#VALUE!</v>
      </c>
      <c r="N152" s="1" t="e">
        <f t="shared" si="37"/>
        <v>#VALUE!</v>
      </c>
      <c r="O152" s="1" t="e">
        <f t="shared" si="38"/>
        <v>#VALUE!</v>
      </c>
      <c r="P152" s="1" t="e">
        <f t="shared" si="39"/>
        <v>#VALUE!</v>
      </c>
      <c r="Q152" s="1" t="e">
        <f t="shared" si="40"/>
        <v>#VALUE!</v>
      </c>
      <c r="R152" s="1" t="e">
        <f t="shared" si="41"/>
        <v>#VALUE!</v>
      </c>
      <c r="S152" t="e">
        <f t="shared" si="42"/>
        <v>#VALUE!</v>
      </c>
      <c r="T152" s="1" t="str">
        <f t="shared" si="43"/>
        <v/>
      </c>
      <c r="U152" t="e">
        <f t="shared" si="44"/>
        <v>#VALUE!</v>
      </c>
      <c r="V152" t="e">
        <f t="shared" si="45"/>
        <v>#VALUE!</v>
      </c>
    </row>
    <row r="153" spans="1:22" hidden="1">
      <c r="E153" s="1">
        <f>COUNTIF($E$2:$E$151,4)</f>
        <v>22</v>
      </c>
      <c r="H153" s="6" t="e">
        <f t="shared" si="31"/>
        <v>#VALUE!</v>
      </c>
      <c r="I153" s="1" t="e">
        <f t="shared" si="32"/>
        <v>#VALUE!</v>
      </c>
      <c r="J153" s="1" t="e">
        <f t="shared" si="33"/>
        <v>#VALUE!</v>
      </c>
      <c r="K153" s="1" t="e">
        <f t="shared" si="34"/>
        <v>#VALUE!</v>
      </c>
      <c r="L153" s="1" t="e">
        <f t="shared" si="35"/>
        <v>#VALUE!</v>
      </c>
      <c r="M153" s="1" t="e">
        <f t="shared" si="36"/>
        <v>#VALUE!</v>
      </c>
      <c r="N153" s="1" t="e">
        <f t="shared" si="37"/>
        <v>#VALUE!</v>
      </c>
      <c r="O153" s="1" t="e">
        <f t="shared" si="38"/>
        <v>#VALUE!</v>
      </c>
      <c r="P153" s="1" t="e">
        <f t="shared" si="39"/>
        <v>#VALUE!</v>
      </c>
      <c r="Q153" s="1" t="e">
        <f t="shared" si="40"/>
        <v>#VALUE!</v>
      </c>
      <c r="R153" s="1" t="e">
        <f t="shared" si="41"/>
        <v>#VALUE!</v>
      </c>
      <c r="S153" t="e">
        <f t="shared" si="42"/>
        <v>#VALUE!</v>
      </c>
      <c r="T153" s="1" t="str">
        <f t="shared" si="43"/>
        <v/>
      </c>
      <c r="U153" t="e">
        <f t="shared" si="44"/>
        <v>#VALUE!</v>
      </c>
      <c r="V153" t="e">
        <f t="shared" si="45"/>
        <v>#VALUE!</v>
      </c>
    </row>
    <row r="154" spans="1:22" hidden="1">
      <c r="E154" s="1">
        <f>COUNTIF($E$2:$E$151,6)</f>
        <v>16</v>
      </c>
      <c r="H154" s="6" t="e">
        <f t="shared" si="31"/>
        <v>#VALUE!</v>
      </c>
      <c r="I154" s="1" t="e">
        <f t="shared" si="32"/>
        <v>#VALUE!</v>
      </c>
      <c r="J154" s="1" t="e">
        <f t="shared" si="33"/>
        <v>#VALUE!</v>
      </c>
      <c r="K154" s="1" t="e">
        <f t="shared" si="34"/>
        <v>#VALUE!</v>
      </c>
      <c r="L154" s="1" t="e">
        <f t="shared" si="35"/>
        <v>#VALUE!</v>
      </c>
      <c r="M154" s="1" t="e">
        <f t="shared" si="36"/>
        <v>#VALUE!</v>
      </c>
      <c r="N154" s="1" t="e">
        <f t="shared" si="37"/>
        <v>#VALUE!</v>
      </c>
      <c r="O154" s="1" t="e">
        <f t="shared" si="38"/>
        <v>#VALUE!</v>
      </c>
      <c r="P154" s="1" t="e">
        <f t="shared" si="39"/>
        <v>#VALUE!</v>
      </c>
      <c r="Q154" s="1" t="e">
        <f t="shared" si="40"/>
        <v>#VALUE!</v>
      </c>
      <c r="R154" s="1" t="e">
        <f t="shared" si="41"/>
        <v>#VALUE!</v>
      </c>
      <c r="S154" t="e">
        <f t="shared" si="42"/>
        <v>#VALUE!</v>
      </c>
      <c r="T154" s="1" t="str">
        <f t="shared" si="43"/>
        <v/>
      </c>
      <c r="U154" t="e">
        <f t="shared" si="44"/>
        <v>#VALUE!</v>
      </c>
      <c r="V154" t="e">
        <f t="shared" si="45"/>
        <v>#VALUE!</v>
      </c>
    </row>
    <row r="155" spans="1:22" hidden="1">
      <c r="E155" s="1">
        <f>COUNTIF($E$2:$E$151,8)</f>
        <v>13</v>
      </c>
      <c r="H155" s="6" t="e">
        <f t="shared" si="31"/>
        <v>#VALUE!</v>
      </c>
      <c r="I155" s="1" t="e">
        <f t="shared" si="32"/>
        <v>#VALUE!</v>
      </c>
      <c r="J155" s="1" t="e">
        <f t="shared" si="33"/>
        <v>#VALUE!</v>
      </c>
      <c r="K155" s="1" t="e">
        <f t="shared" si="34"/>
        <v>#VALUE!</v>
      </c>
      <c r="L155" s="1" t="e">
        <f t="shared" si="35"/>
        <v>#VALUE!</v>
      </c>
      <c r="M155" s="1" t="e">
        <f t="shared" si="36"/>
        <v>#VALUE!</v>
      </c>
      <c r="N155" s="1" t="e">
        <f t="shared" si="37"/>
        <v>#VALUE!</v>
      </c>
      <c r="O155" s="1" t="e">
        <f t="shared" si="38"/>
        <v>#VALUE!</v>
      </c>
      <c r="P155" s="1" t="e">
        <f t="shared" si="39"/>
        <v>#VALUE!</v>
      </c>
      <c r="Q155" s="1" t="e">
        <f t="shared" si="40"/>
        <v>#VALUE!</v>
      </c>
      <c r="R155" s="1" t="e">
        <f t="shared" si="41"/>
        <v>#VALUE!</v>
      </c>
      <c r="S155" t="e">
        <f t="shared" si="42"/>
        <v>#VALUE!</v>
      </c>
      <c r="T155" s="1" t="str">
        <f t="shared" si="43"/>
        <v/>
      </c>
      <c r="U155" t="e">
        <f t="shared" si="44"/>
        <v>#VALUE!</v>
      </c>
      <c r="V155" t="e">
        <f t="shared" si="45"/>
        <v>#VALUE!</v>
      </c>
    </row>
    <row r="156" spans="1:22" hidden="1">
      <c r="E156" s="1">
        <f>COUNTIF($E$2:$E$151,0)</f>
        <v>13</v>
      </c>
      <c r="H156" s="6" t="e">
        <f t="shared" si="31"/>
        <v>#VALUE!</v>
      </c>
      <c r="I156" s="1" t="e">
        <f t="shared" si="32"/>
        <v>#VALUE!</v>
      </c>
      <c r="J156" s="1" t="e">
        <f t="shared" si="33"/>
        <v>#VALUE!</v>
      </c>
      <c r="K156" s="1" t="e">
        <f t="shared" si="34"/>
        <v>#VALUE!</v>
      </c>
      <c r="L156" s="1" t="e">
        <f t="shared" si="35"/>
        <v>#VALUE!</v>
      </c>
      <c r="M156" s="1" t="e">
        <f t="shared" si="36"/>
        <v>#VALUE!</v>
      </c>
      <c r="N156" s="1" t="e">
        <f t="shared" si="37"/>
        <v>#VALUE!</v>
      </c>
      <c r="O156" s="1" t="e">
        <f t="shared" si="38"/>
        <v>#VALUE!</v>
      </c>
      <c r="P156" s="1" t="e">
        <f t="shared" si="39"/>
        <v>#VALUE!</v>
      </c>
      <c r="Q156" s="1" t="e">
        <f t="shared" si="40"/>
        <v>#VALUE!</v>
      </c>
      <c r="R156" s="1" t="e">
        <f t="shared" si="41"/>
        <v>#VALUE!</v>
      </c>
      <c r="S156" t="e">
        <f t="shared" si="42"/>
        <v>#VALUE!</v>
      </c>
      <c r="T156" s="1" t="str">
        <f t="shared" si="43"/>
        <v/>
      </c>
      <c r="U156" t="e">
        <f t="shared" si="44"/>
        <v>#VALUE!</v>
      </c>
      <c r="V156" t="e">
        <f t="shared" si="45"/>
        <v>#VALUE!</v>
      </c>
    </row>
  </sheetData>
  <sortState ref="A2:E151">
    <sortCondition ref="A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Arkusz1!pesel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potlewski</dc:creator>
  <cp:lastModifiedBy>potlewski</cp:lastModifiedBy>
  <dcterms:created xsi:type="dcterms:W3CDTF">2014-05-30T06:07:49Z</dcterms:created>
  <dcterms:modified xsi:type="dcterms:W3CDTF">2014-05-30T07:19:43Z</dcterms:modified>
</cp:coreProperties>
</file>