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lockStructure="1" workbookAlgorithmName="SHA-512" workbookHashValue="txjYfBARgNbtDmVrb+ohay2AfapVdRwLnVVrQsTzUHGSX15zuBUNeK0vFY5aRI8yJ/QX1QOznUjvDDmPUu9aOA==" workbookSaltValue="hmenLSfrHHO8wqQ9E97PXQ==" workbookSpinCount="100000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Arkusz1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b val="1"/>
      <color theme="1"/>
      <sz val="8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theme="1"/>
      <sz val="18"/>
      <scheme val="minor"/>
    </font>
    <font>
      <name val="Calibri"/>
      <charset val="238"/>
      <family val="2"/>
      <b val="1"/>
      <color theme="1"/>
      <sz val="8"/>
      <scheme val="minor"/>
    </font>
    <font>
      <name val="Calibri"/>
      <charset val="238"/>
      <family val="2"/>
      <color theme="1"/>
      <sz val="8"/>
      <scheme val="minor"/>
    </font>
    <font>
      <name val="Calibri"/>
      <charset val="238"/>
      <family val="2"/>
      <color theme="1"/>
      <sz val="12"/>
      <scheme val="minor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vertical="top" wrapText="1"/>
    </xf>
    <xf numFmtId="0" fontId="1" fillId="0" borderId="0" pivotButton="0" quotePrefix="0" xfId="0"/>
    <xf numFmtId="0" fontId="0" fillId="0" borderId="0" applyAlignment="1" pivotButton="0" quotePrefix="0" xfId="0">
      <alignment vertical="top"/>
    </xf>
    <xf numFmtId="0" fontId="0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center" wrapText="1"/>
    </xf>
    <xf numFmtId="9" fontId="0" fillId="0" borderId="0" pivotButton="0" quotePrefix="0" xfId="0"/>
    <xf numFmtId="0" fontId="0" fillId="0" borderId="0" pivotButton="0" quotePrefix="1" xfId="0"/>
    <xf numFmtId="49" fontId="0" fillId="0" borderId="0" pivotButton="0" quotePrefix="0" xfId="0"/>
    <xf numFmtId="16" fontId="0" fillId="0" borderId="0" pivotButton="0" quotePrefix="1" xfId="0"/>
    <xf numFmtId="0" fontId="2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top"/>
    </xf>
    <xf numFmtId="0" fontId="6" fillId="0" borderId="0" applyAlignment="1" pivotButton="0" quotePrefix="0" xfId="0">
      <alignment vertical="top"/>
    </xf>
    <xf numFmtId="0" fontId="3" fillId="0" borderId="0" pivotButton="0" quotePrefix="0" xfId="0"/>
    <xf numFmtId="0" fontId="3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vertical="top"/>
    </xf>
    <xf numFmtId="0" fontId="0" fillId="0" borderId="0" applyProtection="1" pivotButton="0" quotePrefix="0" xfId="0">
      <protection locked="0" hidden="0"/>
    </xf>
    <xf numFmtId="0" fontId="6" fillId="0" borderId="0" applyAlignment="1" pivotButton="0" quotePrefix="0" xfId="0">
      <alignment vertical="top"/>
    </xf>
    <xf numFmtId="0" fontId="3" fillId="0" borderId="0" applyAlignment="1" pivotButton="0" quotePrefix="0" xfId="0">
      <alignment vertical="top"/>
    </xf>
    <xf numFmtId="0" fontId="0" fillId="0" borderId="0" pivotButton="0" quotePrefix="0" xfId="0"/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0" applyAlignment="1" pivotButton="0" quotePrefix="0" xfId="0">
      <alignment vertical="center" wrapText="1"/>
    </xf>
    <xf numFmtId="10" fontId="8" fillId="0" borderId="0" applyAlignment="1" pivotButton="0" quotePrefix="0" xfId="0">
      <alignment vertical="top"/>
    </xf>
    <xf numFmtId="0" fontId="3" fillId="0" borderId="0" pivotButton="0" quotePrefix="0" xfId="0"/>
    <xf numFmtId="0" fontId="3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0"/>
    <xf numFmtId="0" fontId="4" fillId="0" borderId="0" applyAlignment="1" pivotButton="0" quotePrefix="0" xfId="0">
      <alignment vertical="top"/>
    </xf>
    <xf numFmtId="0" fontId="2" fillId="0" borderId="0" applyAlignment="1" pivotButton="0" quotePrefix="0" xfId="0">
      <alignment vertical="top"/>
    </xf>
    <xf numFmtId="0" fontId="2" fillId="0" borderId="0" applyAlignment="1" pivotButton="0" quotePrefix="0" xfId="0">
      <alignment vertical="center"/>
    </xf>
    <xf numFmtId="0" fontId="0" fillId="3" borderId="0" pivotButton="0" quotePrefix="0" xfId="0"/>
    <xf numFmtId="0" fontId="0" fillId="3" borderId="0" pivotButton="0" quotePrefix="0" xfId="0"/>
    <xf numFmtId="0" fontId="7" fillId="3" borderId="0" applyAlignment="1" pivotButton="0" quotePrefix="0" xfId="0">
      <alignment horizontal="center" vertical="center"/>
    </xf>
    <xf numFmtId="9" fontId="7" fillId="3" borderId="0" applyAlignment="1" pivotButton="0" quotePrefix="0" xfId="0">
      <alignment horizontal="center" vertical="center"/>
    </xf>
    <xf numFmtId="0" fontId="7" fillId="3" borderId="0" applyAlignment="1" pivotButton="0" quotePrefix="0" xfId="0">
      <alignment horizontal="center" vertical="center"/>
    </xf>
    <xf numFmtId="0" fontId="6" fillId="3" borderId="0" applyAlignment="1" pivotButton="0" quotePrefix="0" xfId="0">
      <alignment vertical="top"/>
    </xf>
    <xf numFmtId="0" fontId="2" fillId="3" borderId="0" applyAlignment="1" pivotButton="0" quotePrefix="0" xfId="0">
      <alignment horizontal="center" vertical="center" wrapText="1"/>
    </xf>
    <xf numFmtId="0" fontId="10" fillId="3" borderId="0" applyAlignment="1" pivotButton="0" quotePrefix="0" xfId="0">
      <alignment horizontal="right" vertical="top"/>
    </xf>
    <xf numFmtId="0" fontId="3" fillId="3" borderId="0" pivotButton="0" quotePrefix="0" xfId="0"/>
    <xf numFmtId="10" fontId="8" fillId="3" borderId="0" applyAlignment="1" pivotButton="0" quotePrefix="0" xfId="0">
      <alignment vertical="top"/>
    </xf>
    <xf numFmtId="0" fontId="11" fillId="3" borderId="0" applyAlignment="1" pivotButton="0" quotePrefix="0" xfId="0">
      <alignment vertical="top" wrapText="1"/>
    </xf>
    <xf numFmtId="0" fontId="2" fillId="3" borderId="0" applyAlignment="1" pivotButton="0" quotePrefix="0" xfId="0">
      <alignment vertical="top" wrapText="1"/>
    </xf>
    <xf numFmtId="0" fontId="3" fillId="3" borderId="0" applyAlignment="1" pivotButton="0" quotePrefix="0" xfId="0">
      <alignment horizontal="left" vertical="center" wrapText="1"/>
    </xf>
    <xf numFmtId="0" fontId="3" fillId="3" borderId="0" applyAlignment="1" pivotButton="0" quotePrefix="0" xfId="0">
      <alignment horizontal="left" vertical="top"/>
    </xf>
    <xf numFmtId="0" fontId="5" fillId="3" borderId="0" applyAlignment="1" pivotButton="0" quotePrefix="0" xfId="0">
      <alignment horizontal="left" vertical="center"/>
    </xf>
    <xf numFmtId="0" fontId="2" fillId="3" borderId="0" applyAlignment="1" pivotButton="0" quotePrefix="0" xfId="0">
      <alignment horizontal="left" vertical="center" wrapText="1"/>
    </xf>
    <xf numFmtId="0" fontId="7" fillId="3" borderId="0" applyAlignment="1" applyProtection="1" pivotButton="0" quotePrefix="0" xfId="0">
      <alignment horizontal="center" vertical="center"/>
      <protection locked="0" hidden="0"/>
    </xf>
    <xf numFmtId="0" fontId="12" fillId="3" borderId="0" applyAlignment="1" pivotButton="0" quotePrefix="0" xfId="0">
      <alignment vertical="top" wrapText="1"/>
    </xf>
    <xf numFmtId="0" fontId="12" fillId="3" borderId="0" applyAlignment="1" pivotButton="0" quotePrefix="0" xfId="0">
      <alignment horizontal="center" vertical="center" wrapText="1"/>
    </xf>
    <xf numFmtId="1" fontId="7" fillId="3" borderId="0" applyAlignment="1" pivotButton="0" quotePrefix="0" xfId="0">
      <alignment horizontal="center" vertical="center"/>
    </xf>
    <xf numFmtId="10" fontId="7" fillId="3" borderId="0" applyAlignment="1" applyProtection="1" pivotButton="0" quotePrefix="1" xfId="0">
      <alignment horizontal="center" vertical="center"/>
      <protection locked="0" hidden="0"/>
    </xf>
    <xf numFmtId="0" fontId="13" fillId="3" borderId="0" applyAlignment="1" pivotButton="0" quotePrefix="0" xfId="0">
      <alignment horizontal="center" vertical="center"/>
    </xf>
    <xf numFmtId="164" fontId="7" fillId="3" borderId="0" applyAlignment="1" pivotButton="0" quotePrefix="0" xfId="0">
      <alignment horizontal="center" vertical="center"/>
    </xf>
    <xf numFmtId="10" fontId="7" fillId="3" borderId="0" applyAlignment="1" applyProtection="1" pivotButton="0" quotePrefix="0" xfId="0">
      <alignment horizontal="center" vertical="center"/>
      <protection locked="0" hidden="0"/>
    </xf>
    <xf numFmtId="0" fontId="0" fillId="2" borderId="0" applyAlignment="1" applyProtection="1" pivotButton="0" quotePrefix="0" xfId="0">
      <alignment horizontal="left" vertical="top"/>
      <protection locked="0" hidden="0"/>
    </xf>
    <xf numFmtId="0" fontId="5" fillId="3" borderId="0" applyAlignment="1" pivotButton="0" quotePrefix="0" xfId="0">
      <alignment horizontal="left" vertical="center"/>
    </xf>
    <xf numFmtId="0" fontId="3" fillId="3" borderId="0" applyAlignment="1" pivotButton="0" quotePrefix="0" xfId="0">
      <alignment horizontal="left" vertical="center"/>
    </xf>
    <xf numFmtId="0" fontId="1" fillId="3" borderId="0" applyAlignment="1" pivotButton="0" quotePrefix="0" xfId="0">
      <alignment horizontal="left" vertical="top"/>
    </xf>
    <xf numFmtId="0" fontId="6" fillId="3" borderId="0" applyAlignment="1" pivotButton="0" quotePrefix="0" xfId="0">
      <alignment horizontal="left" vertical="top" wrapText="1"/>
    </xf>
    <xf numFmtId="10" fontId="8" fillId="3" borderId="0" applyAlignment="1" pivotButton="0" quotePrefix="0" xfId="0">
      <alignment horizontal="center" vertical="top"/>
    </xf>
    <xf numFmtId="0" fontId="1" fillId="2" borderId="0" applyAlignment="1" applyProtection="1" pivotButton="0" quotePrefix="0" xfId="0">
      <alignment horizontal="left" vertical="top" wrapText="1"/>
      <protection locked="0" hidden="0"/>
    </xf>
    <xf numFmtId="14" fontId="1" fillId="2" borderId="0" applyAlignment="1" applyProtection="1" pivotButton="0" quotePrefix="0" xfId="0">
      <alignment horizontal="left" vertical="top"/>
      <protection locked="0" hidden="0"/>
    </xf>
    <xf numFmtId="0" fontId="1" fillId="2" borderId="0" applyAlignment="1" applyProtection="1" pivotButton="0" quotePrefix="0" xfId="0">
      <alignment horizontal="left" vertical="top"/>
      <protection locked="0" hidden="0"/>
    </xf>
    <xf numFmtId="0" fontId="3" fillId="3" borderId="0" applyAlignment="1" pivotButton="0" quotePrefix="0" xfId="0">
      <alignment horizontal="left" vertical="top"/>
    </xf>
    <xf numFmtId="0" fontId="3" fillId="3" borderId="0" applyAlignment="1" applyProtection="1" pivotButton="0" quotePrefix="0" xfId="0">
      <alignment horizontal="center" vertical="center"/>
      <protection locked="0" hidden="0"/>
    </xf>
    <xf numFmtId="0" fontId="6" fillId="3" borderId="0" applyAlignment="1" pivotButton="0" quotePrefix="0" xfId="0">
      <alignment horizontal="center" vertical="center" wrapText="1"/>
    </xf>
    <xf numFmtId="0" fontId="11" fillId="3" borderId="0" applyAlignment="1" pivotButton="0" quotePrefix="0" xfId="0">
      <alignment horizontal="left" vertical="top" wrapText="1"/>
    </xf>
    <xf numFmtId="0" fontId="2" fillId="3" borderId="0" applyAlignment="1" pivotButton="0" quotePrefix="0" xfId="0">
      <alignment horizontal="right" vertical="top"/>
    </xf>
    <xf numFmtId="10" fontId="9" fillId="3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left" vertical="center" wrapText="1"/>
    </xf>
    <xf numFmtId="0" fontId="3" fillId="3" borderId="0" applyAlignment="1" pivotButton="0" quotePrefix="0" xfId="0">
      <alignment horizontal="left" vertical="top" wrapText="1"/>
    </xf>
    <xf numFmtId="0" fontId="2" fillId="3" borderId="0" applyAlignment="1" pivotButton="0" quotePrefix="0" xfId="0">
      <alignment horizontal="left" vertical="top"/>
    </xf>
    <xf numFmtId="0" fontId="2" fillId="3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center"/>
    </xf>
    <xf numFmtId="0" fontId="4" fillId="3" borderId="0" applyAlignment="1" pivotButton="0" quotePrefix="0" xfId="0">
      <alignment horizontal="center" vertical="top"/>
    </xf>
    <xf numFmtId="0" fontId="1" fillId="3" borderId="0" applyAlignment="1" pivotButton="0" quotePrefix="0" xfId="0">
      <alignment horizontal="left" vertical="top" wrapText="1"/>
    </xf>
  </cellXfs>
  <cellStyles count="1">
    <cellStyle name="Normalny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57"/>
  <sheetViews>
    <sheetView tabSelected="1" zoomScaleNormal="100" workbookViewId="0">
      <selection activeCell="D9" sqref="D9:I10"/>
    </sheetView>
  </sheetViews>
  <sheetFormatPr baseColWidth="8" defaultRowHeight="15"/>
  <cols>
    <col width="8.42578125" customWidth="1" style="21" min="1" max="1"/>
    <col width="1" customWidth="1" style="21" min="2" max="2"/>
    <col width="7.7109375" customWidth="1" style="21" min="3" max="3"/>
    <col width="1.140625" customWidth="1" style="21" min="4" max="4"/>
    <col width="8" customWidth="1" style="21" min="5" max="5"/>
    <col width="2.7109375" customWidth="1" style="21" min="6" max="6"/>
    <col width="7.28515625" customWidth="1" style="21" min="7" max="7"/>
    <col width="6.28515625" customWidth="1" style="21" min="8" max="8"/>
    <col width="1.140625" customWidth="1" style="21" min="9" max="9"/>
    <col width="8.42578125" customWidth="1" style="21" min="10" max="10"/>
    <col width="1.140625" customWidth="1" style="21" min="11" max="11"/>
    <col width="6.5703125" customWidth="1" style="21" min="12" max="12"/>
    <col width="1.85546875" customWidth="1" style="21" min="13" max="13"/>
    <col width="10.7109375" customWidth="1" style="21" min="14" max="14"/>
    <col width="2.85546875" customWidth="1" style="21" min="15" max="15"/>
    <col width="5.28515625" customWidth="1" style="21" min="16" max="16"/>
    <col width="3.5703125" customWidth="1" style="21" min="17" max="17"/>
    <col width="9.28515625" customWidth="1" style="21" min="18" max="18"/>
    <col width="10.28515625" bestFit="1" customWidth="1" style="21" min="24" max="24"/>
  </cols>
  <sheetData>
    <row r="1">
      <c r="A1" s="70" t="inlineStr">
        <is>
          <t>Winiarski wózki widłowe Kolbego 62 64-115 Święciechowa NIP: 6971134309 Tel: 796415006</t>
        </is>
      </c>
      <c r="R1" s="29" t="n"/>
      <c r="S1" s="29" t="n"/>
    </row>
    <row r="2">
      <c r="A2" s="77" t="inlineStr">
        <is>
          <t>FORMULARZ WYKORZYSTANIA RESURSU dźwignika.</t>
        </is>
      </c>
    </row>
    <row r="3" ht="15" customHeight="1" s="21">
      <c r="A3" s="73" t="inlineStr">
        <is>
          <t>Zgodnie z Rozporządzeniem Ministra Przedsiębiorczości i Techniki z dnia 30.10.2018 poz.2176  2 punkt 6 odnośnie resursu oraz na podstawie wytycznych UDT do niniejszego Rozporządzenia, przeprowadzono ocenę stanu technicznego oraz warunków pracy poniższego UTB i na tej podstawie obliczono stopień wykorzystanie resursu.</t>
        </is>
      </c>
      <c r="R3" s="26" t="n"/>
      <c r="S3" s="26" t="n"/>
    </row>
    <row r="4">
      <c r="R4" s="26" t="n"/>
      <c r="S4" s="26" t="n"/>
    </row>
    <row r="5" ht="18" customHeight="1" s="21">
      <c r="R5" s="26" t="n"/>
      <c r="S5" s="26" t="n"/>
    </row>
    <row r="6">
      <c r="A6" s="78" t="inlineStr">
        <is>
          <t>Tabela identyfikacji oraz charakterystyki pracy UTB:</t>
        </is>
      </c>
      <c r="R6" s="30" t="n"/>
      <c r="S6" s="30" t="n"/>
    </row>
    <row r="7">
      <c r="A7" s="60" t="inlineStr">
        <is>
          <t>Eksploatujący:</t>
        </is>
      </c>
      <c r="D7" s="63" t="inlineStr">
        <is>
          <t>Asd</t>
        </is>
      </c>
      <c r="E7" s="18" t="n"/>
      <c r="F7" s="18" t="n"/>
      <c r="G7" s="18" t="n"/>
      <c r="H7" s="18" t="n"/>
      <c r="I7" s="18" t="n"/>
      <c r="J7" s="60" t="inlineStr">
        <is>
          <t>Data:</t>
        </is>
      </c>
      <c r="N7" s="64">
        <f>TODAY()</f>
        <v/>
      </c>
      <c r="O7" s="18" t="n"/>
      <c r="P7" s="18" t="n"/>
      <c r="Q7" s="18" t="n"/>
      <c r="R7" s="28" t="n"/>
      <c r="S7" s="4" t="n"/>
    </row>
    <row r="8">
      <c r="D8" s="18" t="n"/>
      <c r="E8" s="18" t="n"/>
      <c r="F8" s="18" t="n"/>
      <c r="G8" s="18" t="n"/>
      <c r="H8" s="18" t="n"/>
      <c r="I8" s="18" t="n"/>
      <c r="J8" s="60" t="inlineStr">
        <is>
          <t>Typ i producent:</t>
        </is>
      </c>
      <c r="N8" s="65" t="inlineStr">
        <is>
          <t>ASD Asd</t>
        </is>
      </c>
      <c r="O8" s="18" t="n"/>
      <c r="P8" s="18" t="n"/>
      <c r="Q8" s="18" t="n"/>
      <c r="R8" s="28" t="n"/>
      <c r="S8" s="4" t="n"/>
    </row>
    <row r="9">
      <c r="A9" s="79" t="inlineStr">
        <is>
          <t>Nr ewidencyjne UDT:</t>
        </is>
      </c>
      <c r="D9" s="63" t="inlineStr">
        <is>
          <t>ASD</t>
        </is>
      </c>
      <c r="E9" s="18" t="n"/>
      <c r="F9" s="18" t="n"/>
      <c r="G9" s="18" t="n"/>
      <c r="H9" s="18" t="n"/>
      <c r="I9" s="18" t="n"/>
      <c r="J9" s="60" t="inlineStr">
        <is>
          <t>Nr seryjny:</t>
        </is>
      </c>
      <c r="N9" s="65" t="inlineStr">
        <is>
          <t>ASD</t>
        </is>
      </c>
      <c r="O9" s="18" t="n"/>
      <c r="P9" s="18" t="n"/>
      <c r="Q9" s="18" t="n"/>
      <c r="R9" s="28" t="n"/>
      <c r="S9" s="4" t="n"/>
    </row>
    <row r="10">
      <c r="D10" s="18" t="n"/>
      <c r="E10" s="18" t="n"/>
      <c r="F10" s="18" t="n"/>
      <c r="G10" s="18" t="n"/>
      <c r="H10" s="18" t="n"/>
      <c r="I10" s="18" t="n"/>
      <c r="J10" s="60" t="inlineStr">
        <is>
          <t>Rok produkcji:</t>
        </is>
      </c>
      <c r="N10" s="65" t="inlineStr">
        <is>
          <t>2005</t>
        </is>
      </c>
      <c r="O10" s="18" t="n"/>
      <c r="P10" s="18" t="n"/>
      <c r="Q10" s="18" t="n"/>
      <c r="R10" s="28" t="n"/>
      <c r="S10" s="4" t="n"/>
    </row>
    <row r="11" ht="15" customHeight="1" s="21">
      <c r="A11" s="60" t="inlineStr">
        <is>
          <t>Stan nawierzchni:</t>
        </is>
      </c>
      <c r="D11" s="63" t="inlineStr">
        <is>
          <t>Utwardzona, zadaszona</t>
        </is>
      </c>
      <c r="E11" s="18" t="n"/>
      <c r="F11" s="18" t="n"/>
      <c r="G11" s="18" t="n"/>
      <c r="H11" s="18" t="n"/>
      <c r="I11" s="18" t="n"/>
      <c r="J11" s="60" t="inlineStr">
        <is>
          <t>Udźwig kg:</t>
        </is>
      </c>
      <c r="N11" s="65" t="inlineStr">
        <is>
          <t>22</t>
        </is>
      </c>
      <c r="O11" s="18" t="n"/>
      <c r="P11" s="18" t="n"/>
      <c r="Q11" s="18" t="n"/>
      <c r="R11" s="28" t="n"/>
      <c r="S11" s="4" t="n"/>
    </row>
    <row r="12">
      <c r="D12" s="18" t="n"/>
      <c r="E12" s="18" t="n"/>
      <c r="F12" s="18" t="n"/>
      <c r="G12" s="18" t="n"/>
      <c r="H12" s="18" t="n"/>
      <c r="I12" s="18" t="n"/>
      <c r="J12" s="60" t="inlineStr">
        <is>
          <t>Ilość cykli</t>
        </is>
      </c>
      <c r="N12" s="65" t="inlineStr">
        <is>
          <t>6</t>
        </is>
      </c>
      <c r="O12" s="18" t="n"/>
      <c r="P12" s="18" t="n"/>
      <c r="Q12" s="18" t="n"/>
      <c r="R12" s="28" t="n"/>
      <c r="S12" s="4" t="n"/>
    </row>
    <row r="13">
      <c r="A13" s="58" t="inlineStr">
        <is>
          <t>Do obliczeń przyjęto dane na podstawie:</t>
        </is>
      </c>
      <c r="K13" s="58" t="n"/>
      <c r="L13" s="34" t="n"/>
      <c r="M13" s="34" t="n"/>
      <c r="N13" s="34" t="n"/>
      <c r="O13" s="34" t="n"/>
      <c r="P13" s="34" t="n"/>
      <c r="Q13" s="34" t="n"/>
      <c r="U13" s="9" t="n"/>
    </row>
    <row r="14">
      <c r="A14" s="74" t="inlineStr">
        <is>
          <t>1. Licznika oraz Dziennika Konserwacji / Historii serwisowej</t>
        </is>
      </c>
      <c r="R14" s="31" t="n"/>
      <c r="X14" s="8" t="n"/>
    </row>
    <row r="15">
      <c r="A15" s="75" t="inlineStr">
        <is>
          <t>2. Szacunkowej średniej ilości godzin pracy oraz aktualnej wiedzy technicznej i dobrej praktyki</t>
        </is>
      </c>
      <c r="R15" s="32" t="n"/>
    </row>
    <row r="16">
      <c r="A16" s="75" t="inlineStr">
        <is>
          <t>3. Oprogramowania serwisowego</t>
        </is>
      </c>
      <c r="R16" s="32" t="n"/>
      <c r="S16" s="31" t="n"/>
      <c r="T16" s="10" t="n"/>
    </row>
    <row r="17">
      <c r="A17" s="34" t="n"/>
      <c r="B17" s="34" t="n"/>
      <c r="C17" s="34" t="n"/>
      <c r="D17" s="34" t="n"/>
      <c r="E17" s="34" t="n"/>
      <c r="F17" s="34" t="n"/>
      <c r="G17" s="34" t="n"/>
      <c r="H17" s="34" t="n"/>
      <c r="I17" s="34" t="n"/>
      <c r="J17" s="34" t="n"/>
      <c r="K17" s="34" t="n"/>
      <c r="L17" s="34" t="n"/>
      <c r="M17" s="34" t="n"/>
      <c r="N17" s="34" t="n"/>
      <c r="O17" s="34" t="n"/>
      <c r="P17" s="34" t="n"/>
      <c r="Q17" s="34" t="n"/>
    </row>
    <row r="18" ht="15" customHeight="1" s="21">
      <c r="A18" s="76" t="inlineStr">
        <is>
          <t>Zgodnie z zaznaczonymi powyżej kryteriami oraz informacjami uzyskanymi od użytkownika odnośnie bieżących warunków eksploatacji (aplikacji), procentowy stan wykorzystania resursu obliczono w następujących sposób:</t>
        </is>
      </c>
      <c r="R18" s="27" t="n"/>
      <c r="S18" s="32" t="n"/>
    </row>
    <row r="19">
      <c r="R19" s="27" t="n"/>
    </row>
    <row r="20">
      <c r="R20" s="27" t="n"/>
      <c r="S20" s="32" t="n"/>
    </row>
    <row r="21">
      <c r="A21" s="34" t="n"/>
      <c r="B21" s="34" t="n"/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</row>
    <row r="22" ht="15" customHeight="1" s="21">
      <c r="A22" s="37">
        <f>N12</f>
        <v/>
      </c>
      <c r="B22" s="37" t="inlineStr">
        <is>
          <t>*</t>
        </is>
      </c>
      <c r="C22" s="49" t="n">
        <v>240</v>
      </c>
      <c r="D22" s="37" t="inlineStr">
        <is>
          <t>*</t>
        </is>
      </c>
      <c r="E22" s="37">
        <f>YEAR(TODAY())-N10</f>
        <v/>
      </c>
      <c r="F22" s="37" t="inlineStr">
        <is>
          <t>/</t>
        </is>
      </c>
      <c r="G22" s="52" t="n">
        <v>60000</v>
      </c>
      <c r="H22" s="37" t="inlineStr">
        <is>
          <t>x100</t>
        </is>
      </c>
      <c r="I22" s="37" t="inlineStr">
        <is>
          <t>=</t>
        </is>
      </c>
      <c r="J22" s="53">
        <f>PRODUCT(A22,C22,E22/G22)</f>
        <v/>
      </c>
      <c r="K22" s="53" t="inlineStr">
        <is>
          <t>x</t>
        </is>
      </c>
      <c r="L22" s="55" t="n">
        <v>1.5</v>
      </c>
      <c r="M22" s="37" t="inlineStr">
        <is>
          <t>+</t>
        </is>
      </c>
      <c r="N22" s="56">
        <f>(J22*L22)</f>
        <v/>
      </c>
      <c r="O22" s="36" t="inlineStr">
        <is>
          <t>+</t>
        </is>
      </c>
      <c r="P22" s="37" t="n">
        <v>0</v>
      </c>
      <c r="Q22" s="37" t="inlineStr">
        <is>
          <t>=</t>
        </is>
      </c>
      <c r="S22" s="6" t="n"/>
      <c r="V22" s="7" t="n"/>
    </row>
    <row r="23" ht="33.75" customHeight="1" s="21">
      <c r="A23" s="48" t="inlineStr">
        <is>
          <t>(ilość cykli pracy UTB)</t>
        </is>
      </c>
      <c r="B23" s="38" t="n"/>
      <c r="C23" s="39" t="inlineStr">
        <is>
          <t>(ilość dni pracy UTB)</t>
        </is>
      </c>
      <c r="D23" s="38" t="n"/>
      <c r="E23" s="51" t="inlineStr">
        <is>
          <t>(ilość lat pracy UTB)</t>
        </is>
      </c>
      <c r="F23" s="38" t="n"/>
      <c r="G23" s="48" t="inlineStr">
        <is>
          <t>(wartość graniczna podestu)</t>
        </is>
      </c>
      <c r="H23" s="38" t="n"/>
      <c r="I23" s="38" t="n"/>
      <c r="J23" s="39" t="inlineStr">
        <is>
          <t>(wynik)</t>
        </is>
      </c>
      <c r="K23" s="39" t="n"/>
      <c r="L23" s="54" t="inlineStr">
        <is>
          <t>x1,5</t>
        </is>
      </c>
      <c r="M23" s="38" t="n"/>
      <c r="N23" s="50" t="inlineStr">
        <is>
          <t>(współczynnik UTB)</t>
        </is>
      </c>
      <c r="O23" s="38" t="n"/>
      <c r="P23" s="38" t="n"/>
      <c r="Q23" s="38" t="n"/>
      <c r="S23" s="27" t="n"/>
    </row>
    <row r="24" ht="23.25" customHeight="1" s="21">
      <c r="A24" s="34" t="n"/>
      <c r="B24" s="34" t="n"/>
      <c r="C24" s="34" t="n"/>
      <c r="D24" s="34" t="n"/>
      <c r="E24" s="40" t="inlineStr">
        <is>
          <t>=</t>
        </is>
      </c>
      <c r="F24" s="71">
        <f>N22</f>
        <v/>
      </c>
      <c r="H24" s="72" t="inlineStr">
        <is>
          <t>(wynik w %)</t>
        </is>
      </c>
      <c r="K24" s="72" t="n"/>
      <c r="L24" s="34" t="n"/>
      <c r="M24" s="34" t="n"/>
      <c r="N24" s="34" t="n"/>
      <c r="O24" s="34" t="n"/>
      <c r="P24" s="34" t="n"/>
      <c r="Q24" s="34" t="n"/>
      <c r="S24" s="27" t="n"/>
    </row>
    <row r="25" ht="15" customHeight="1" s="21">
      <c r="A25" s="61" t="n"/>
      <c r="R25" s="19" t="n"/>
      <c r="S25" s="27" t="n"/>
    </row>
    <row r="26">
      <c r="A26" s="66" t="inlineStr">
        <is>
          <t>Wartości redukujące żywotność:</t>
        </is>
      </c>
    </row>
    <row r="27" ht="15" customHeight="1" s="21">
      <c r="A27" s="66" t="inlineStr">
        <is>
          <t>1. Brak jakiejkolwiek historii UTB - współczynnik 150%</t>
        </is>
      </c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20" t="n"/>
    </row>
    <row r="28" ht="15" customHeight="1" s="21">
      <c r="A28" s="66" t="inlineStr">
        <is>
          <t>2. Pełna historia serwisowa - UTB nowe - współczynnik 100%</t>
        </is>
      </c>
      <c r="K28" s="66" t="n"/>
      <c r="L28" s="41" t="n"/>
      <c r="M28" s="41" t="n"/>
      <c r="N28" s="41" t="n"/>
      <c r="O28" s="41" t="n"/>
      <c r="P28" s="41" t="n"/>
      <c r="Q28" s="41" t="n"/>
      <c r="S28" s="19" t="n"/>
    </row>
    <row r="29">
      <c r="A29" s="66" t="inlineStr">
        <is>
          <t>3. Intensywność pracy (system zmianowy) - współczynnik 110% do 120%</t>
        </is>
      </c>
      <c r="K29" s="66" t="n"/>
      <c r="L29" s="34" t="n"/>
      <c r="M29" s="34" t="n"/>
      <c r="N29" s="34" t="n"/>
      <c r="O29" s="34" t="n"/>
      <c r="P29" s="34" t="n"/>
      <c r="Q29" s="34" t="n"/>
      <c r="R29" s="25" t="n"/>
    </row>
    <row r="30">
      <c r="A30" s="73" t="inlineStr">
        <is>
          <t>4. Indywidualna ocena techniczna warunki pracy (obciążenie, stan nawierzchni, temperatura, agresywne środowisko, dewastacja, itp.) - doliczyć 0-25%</t>
        </is>
      </c>
      <c r="S30" s="25" t="n"/>
    </row>
    <row r="31" ht="15" customHeight="1" s="21">
      <c r="R31" s="26" t="n"/>
      <c r="S31" s="25" t="n"/>
    </row>
    <row r="32">
      <c r="A32" s="66" t="inlineStr">
        <is>
          <t>5. Indywidualna ocena stanu poprzez wgląd w wymianę zużytych elementów na nowe +/- 50%</t>
        </is>
      </c>
      <c r="O32" s="41" t="n"/>
      <c r="P32" s="41" t="n"/>
      <c r="Q32" s="41" t="n"/>
      <c r="R32" s="26" t="n"/>
      <c r="S32" s="25" t="n"/>
    </row>
    <row r="33">
      <c r="A33" s="73" t="inlineStr">
        <is>
          <t>Wartość wykorzystania resursu UTB no poziomie 100% wyłącza podest z użytkowania i oznacza konieczność przeprowadzania przeglądu specjalnego. W przypadku zmiany: warunków pracy, modernizacji, przebudowy lub firmy konserwującej urządzenie, należy ponownie dokonać wyliczenia stopnia wykorzystania resursu</t>
        </is>
      </c>
      <c r="R33" s="25" t="n"/>
      <c r="S33" s="25" t="n"/>
    </row>
    <row r="34" ht="15" customHeight="1" s="21">
      <c r="S34" s="25" t="n"/>
    </row>
    <row r="35" ht="15" customHeight="1" s="21">
      <c r="S35" s="12" t="n"/>
    </row>
    <row r="36" ht="15" customHeight="1" s="21">
      <c r="A36" s="68" t="inlineStr">
        <is>
          <t>Stan wykorzystania resursu UTB przy uwzględnieniu wszystkich przedstawionych danych wynosi:</t>
        </is>
      </c>
      <c r="O36" s="62">
        <f>F24</f>
        <v/>
      </c>
      <c r="S36" s="12" t="n"/>
    </row>
    <row r="37">
      <c r="A37" s="59" t="inlineStr">
        <is>
          <t>Podpis eksploatującego</t>
        </is>
      </c>
      <c r="E37" s="34" t="n"/>
      <c r="F37" s="34" t="n"/>
      <c r="G37" s="34" t="n"/>
      <c r="H37" s="67" t="inlineStr">
        <is>
          <t>Podpis wykonującego</t>
        </is>
      </c>
      <c r="I37" s="18" t="n"/>
      <c r="J37" s="18" t="n"/>
      <c r="K37" s="18" t="n"/>
      <c r="L37" s="18" t="n"/>
      <c r="M37" s="34" t="n"/>
      <c r="N37" s="34" t="n"/>
      <c r="S37" s="12" t="n"/>
    </row>
    <row r="38" ht="15" customHeight="1" s="21">
      <c r="A38" s="57" t="n"/>
      <c r="B38" s="18" t="n"/>
      <c r="C38" s="18" t="n"/>
      <c r="D38" s="18" t="n"/>
      <c r="E38" s="34" t="n"/>
      <c r="F38" s="34" t="n"/>
      <c r="G38" s="34" t="n"/>
      <c r="H38" s="34" t="n"/>
      <c r="I38" s="34" t="n"/>
      <c r="J38" s="34" t="n"/>
      <c r="K38" s="34" t="n"/>
      <c r="L38" s="34" t="n"/>
      <c r="M38" s="34" t="n"/>
      <c r="N38" s="34" t="n"/>
      <c r="O38" s="34" t="n"/>
      <c r="P38" s="42" t="n"/>
      <c r="Q38" s="42" t="n"/>
      <c r="R38" s="25" t="n"/>
      <c r="S38" s="23" t="n"/>
    </row>
    <row r="39">
      <c r="A39" s="18" t="n"/>
      <c r="B39" s="18" t="n"/>
      <c r="C39" s="18" t="n"/>
      <c r="D39" s="18" t="n"/>
      <c r="E39" s="34" t="n"/>
      <c r="F39" s="34" t="n"/>
      <c r="G39" s="34" t="n"/>
      <c r="H39" s="34" t="n"/>
      <c r="I39" s="34" t="n"/>
      <c r="J39" s="34" t="n"/>
      <c r="K39" s="34" t="n"/>
      <c r="L39" s="34" t="n"/>
      <c r="M39" s="34" t="n"/>
      <c r="N39" s="34" t="n"/>
      <c r="O39" s="34" t="n"/>
      <c r="P39" s="34" t="n"/>
      <c r="Q39" s="34" t="n"/>
      <c r="S39" s="23" t="n"/>
    </row>
    <row r="40">
      <c r="A40" s="18" t="n"/>
      <c r="B40" s="18" t="n"/>
      <c r="C40" s="18" t="n"/>
      <c r="D40" s="18" t="n"/>
      <c r="E40" s="34" t="n"/>
      <c r="F40" s="34" t="n"/>
      <c r="G40" s="34" t="n"/>
      <c r="H40" s="34" t="n"/>
      <c r="I40" s="34" t="n"/>
      <c r="J40" s="34" t="n"/>
      <c r="K40" s="34" t="n"/>
      <c r="L40" s="34" t="n"/>
      <c r="M40" s="34" t="n"/>
      <c r="N40" s="34" t="n"/>
      <c r="O40" s="34" t="n"/>
      <c r="P40" s="34" t="n"/>
      <c r="Q40" s="34" t="n"/>
      <c r="S40" s="23" t="n"/>
    </row>
    <row r="41">
      <c r="A41" s="18" t="n"/>
      <c r="B41" s="18" t="n"/>
      <c r="C41" s="18" t="n"/>
      <c r="D41" s="18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</row>
    <row r="42">
      <c r="A42" s="34" t="n"/>
      <c r="B42" s="34" t="n"/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</row>
    <row r="43">
      <c r="A43" s="34" t="n"/>
      <c r="B43" s="34" t="n"/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44" t="n"/>
      <c r="Q43" s="44" t="n"/>
    </row>
    <row r="44" ht="15" customHeight="1" s="21">
      <c r="A44" s="43" t="n"/>
      <c r="B44" s="34" t="n"/>
      <c r="C44" s="69" t="inlineStr">
        <is>
          <t>Łukasz Winiarski tel: 796 415 006; UPR UDT: "WJ" K/19/00/219/03; "DZ" K/19/00075/18; "Ż" K/19/00076/18; "P" K/19/00050/19;   ,,PZ" K/19/00142/20;</t>
        </is>
      </c>
      <c r="P44" s="44" t="n"/>
      <c r="Q44" s="44" t="n"/>
      <c r="R44" s="23" t="n"/>
      <c r="S44" s="23" t="n"/>
    </row>
    <row r="45">
      <c r="A45" s="34" t="n"/>
      <c r="B45" s="34" t="n"/>
      <c r="P45" s="34" t="n"/>
      <c r="Q45" s="34" t="n"/>
      <c r="R45" s="23" t="n"/>
      <c r="S45" s="23" t="n"/>
    </row>
    <row r="46">
      <c r="A46" s="34" t="n"/>
      <c r="B46" s="34" t="n"/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23" t="n"/>
      <c r="S46" s="23" t="n"/>
    </row>
    <row r="47"/>
    <row r="48" ht="21" customHeight="1" s="21">
      <c r="R48" s="24" t="n"/>
    </row>
    <row r="49">
      <c r="A49" s="18" t="n"/>
      <c r="B49" s="18" t="n"/>
      <c r="C49" s="18" t="n"/>
      <c r="D49" s="18" t="n"/>
      <c r="E49" s="18" t="n"/>
      <c r="F49" s="18" t="n"/>
      <c r="G49" s="18" t="n"/>
      <c r="H49" s="18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</row>
    <row r="50">
      <c r="E50" s="18" t="n"/>
      <c r="F50" s="18" t="n"/>
      <c r="M50" s="22" t="n"/>
      <c r="N50" s="22" t="n"/>
      <c r="O50" s="22" t="n"/>
      <c r="P50" s="18" t="n"/>
      <c r="Q50" s="18" t="n"/>
      <c r="R50" s="18" t="n"/>
    </row>
    <row r="51">
      <c r="R51" s="18" t="n"/>
    </row>
    <row r="52">
      <c r="R52" s="18" t="n"/>
    </row>
    <row r="53">
      <c r="E53" s="18" t="n"/>
      <c r="F53" s="18" t="n"/>
      <c r="G53" s="18" t="n"/>
      <c r="H53" s="18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</row>
    <row r="54">
      <c r="E54" s="18" t="n"/>
      <c r="F54" s="18" t="n"/>
      <c r="G54" s="18" t="n"/>
      <c r="H54" s="18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</row>
    <row r="55">
      <c r="A55" s="18" t="n"/>
      <c r="B55" s="18" t="n"/>
      <c r="C55" s="18" t="n"/>
      <c r="D55" s="18" t="n"/>
      <c r="E55" s="18" t="n"/>
      <c r="F55" s="18" t="n"/>
      <c r="G55" s="18" t="n"/>
      <c r="H55" s="18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</row>
    <row r="56">
      <c r="A56" s="18" t="n"/>
      <c r="B56" s="18" t="n"/>
      <c r="C56" s="18" t="n"/>
      <c r="D56" s="18" t="n"/>
      <c r="E56" s="18" t="n"/>
      <c r="F56" s="18" t="n"/>
      <c r="G56" s="18" t="n"/>
      <c r="H56" s="18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</row>
    <row r="57">
      <c r="A57" s="18" t="n"/>
      <c r="B57" s="18" t="n"/>
      <c r="C57" s="18" t="n"/>
      <c r="D57" s="18" t="n"/>
      <c r="E57" s="18" t="n"/>
      <c r="F57" s="18" t="n"/>
      <c r="G57" s="18" t="n"/>
      <c r="H57" s="18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</row>
  </sheetData>
  <mergeCells count="43">
    <mergeCell ref="C44:O45"/>
    <mergeCell ref="A1:Q1"/>
    <mergeCell ref="N12:Q12"/>
    <mergeCell ref="F24:G24"/>
    <mergeCell ref="H24:J24"/>
    <mergeCell ref="A30:Q31"/>
    <mergeCell ref="A33:Q35"/>
    <mergeCell ref="A26:Q26"/>
    <mergeCell ref="A14:Q14"/>
    <mergeCell ref="A15:Q15"/>
    <mergeCell ref="A16:Q16"/>
    <mergeCell ref="A18:Q20"/>
    <mergeCell ref="A3:Q5"/>
    <mergeCell ref="A2:Q2"/>
    <mergeCell ref="A6:Q6"/>
    <mergeCell ref="A9:C10"/>
    <mergeCell ref="H37:L37"/>
    <mergeCell ref="A28:J28"/>
    <mergeCell ref="A29:J29"/>
    <mergeCell ref="A32:N32"/>
    <mergeCell ref="A36:N36"/>
    <mergeCell ref="A27:H27"/>
    <mergeCell ref="N8:Q8"/>
    <mergeCell ref="N9:Q9"/>
    <mergeCell ref="N10:Q10"/>
    <mergeCell ref="N11:Q11"/>
    <mergeCell ref="A11:C12"/>
    <mergeCell ref="A38:D41"/>
    <mergeCell ref="A13:J13"/>
    <mergeCell ref="A37:D37"/>
    <mergeCell ref="A7:C8"/>
    <mergeCell ref="J7:M7"/>
    <mergeCell ref="J8:M8"/>
    <mergeCell ref="J9:M9"/>
    <mergeCell ref="J10:M10"/>
    <mergeCell ref="J11:M11"/>
    <mergeCell ref="J12:M12"/>
    <mergeCell ref="A25:Q25"/>
    <mergeCell ref="O36:Q37"/>
    <mergeCell ref="D7:I8"/>
    <mergeCell ref="D9:I10"/>
    <mergeCell ref="D11:I12"/>
    <mergeCell ref="N7:Q7"/>
  </mergeCells>
  <dataValidations count="3">
    <dataValidation sqref="C22:D22" showErrorMessage="1" showInputMessage="1" allowBlank="0"/>
    <dataValidation sqref="J22:K22" showErrorMessage="1" showInputMessage="1" allowBlank="1"/>
    <dataValidation sqref="X14 U13 O22" showErrorMessage="1" showInputMessage="1" allowBlank="1"/>
  </dataValidation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Zalman</dc:creator>
  <dcterms:created xsi:type="dcterms:W3CDTF">2020-10-24T23:02:41Z</dcterms:created>
  <dcterms:modified xsi:type="dcterms:W3CDTF">2022-12-03T21:41:33Z</dcterms:modified>
  <cp:lastModifiedBy>Tytus Winiarski</cp:lastModifiedBy>
  <cp:lastPrinted>2021-05-04T22:37:42Z</cp:lastPrinted>
</cp:coreProperties>
</file>