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Escritorio\"/>
    </mc:Choice>
  </mc:AlternateContent>
  <xr:revisionPtr revIDLastSave="0" documentId="13_ncr:1_{9DCD6BA2-B203-48D8-829B-7B00C9267BE6}" xr6:coauthVersionLast="47" xr6:coauthVersionMax="47" xr10:uidLastSave="{00000000-0000-0000-0000-000000000000}"/>
  <bookViews>
    <workbookView xWindow="-120" yWindow="-120" windowWidth="29040" windowHeight="15840" activeTab="5" xr2:uid="{2637B2A9-BD3A-4DA2-AA58-E39A0F4B6545}"/>
  </bookViews>
  <sheets>
    <sheet name="metrics23-41-11" sheetId="25" r:id="rId1"/>
    <sheet name="metrics23-38-31" sheetId="24" r:id="rId2"/>
    <sheet name="metrics23-36-55" sheetId="23" r:id="rId3"/>
    <sheet name="metrics23-35-19" sheetId="22" r:id="rId4"/>
    <sheet name="metrics23-34-10" sheetId="21" r:id="rId5"/>
    <sheet name="Hoja1" sheetId="1" r:id="rId6"/>
  </sheets>
  <definedNames>
    <definedName name="DatosExternos_1" localSheetId="4" hidden="1">'metrics23-34-10'!$A$1:$D$23</definedName>
    <definedName name="DatosExternos_2" localSheetId="3" hidden="1">'metrics23-35-19'!$A$1:$D$23</definedName>
    <definedName name="DatosExternos_3" localSheetId="2" hidden="1">'metrics23-36-55'!$A$1:$D$23</definedName>
    <definedName name="DatosExternos_4" localSheetId="1" hidden="1">'metrics23-38-31'!$A$1:$D$23</definedName>
    <definedName name="DatosExternos_5" localSheetId="0" hidden="1">'metrics23-41-11'!$A$1:$D$23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8" i="1"/>
  <c r="C1" i="1" a="1"/>
  <c r="C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B19" i="1" l="1"/>
  <c r="C19" i="1"/>
  <c r="K19" i="1"/>
  <c r="S19" i="1"/>
  <c r="D19" i="1"/>
  <c r="L19" i="1"/>
  <c r="T19" i="1"/>
  <c r="J19" i="1"/>
  <c r="E19" i="1"/>
  <c r="M19" i="1"/>
  <c r="U19" i="1"/>
  <c r="G19" i="1"/>
  <c r="O19" i="1"/>
  <c r="W19" i="1"/>
  <c r="I19" i="1"/>
  <c r="Q19" i="1"/>
  <c r="F19" i="1"/>
  <c r="N19" i="1"/>
  <c r="V19" i="1"/>
  <c r="H19" i="1"/>
  <c r="P19" i="1"/>
  <c r="B23" i="1"/>
  <c r="G23" i="1"/>
  <c r="O23" i="1"/>
  <c r="W23" i="1"/>
  <c r="H23" i="1"/>
  <c r="P23" i="1"/>
  <c r="F23" i="1"/>
  <c r="N23" i="1"/>
  <c r="V23" i="1"/>
  <c r="I23" i="1"/>
  <c r="Q23" i="1"/>
  <c r="C23" i="1"/>
  <c r="K23" i="1"/>
  <c r="S23" i="1"/>
  <c r="E23" i="1"/>
  <c r="M23" i="1"/>
  <c r="J23" i="1"/>
  <c r="R23" i="1"/>
  <c r="B20" i="1"/>
  <c r="I20" i="1"/>
  <c r="Q20" i="1"/>
  <c r="R19" i="1"/>
  <c r="V20" i="1"/>
  <c r="N20" i="1"/>
  <c r="F20" i="1"/>
  <c r="T23" i="1"/>
  <c r="L23" i="1"/>
  <c r="D23" i="1"/>
  <c r="U23" i="1"/>
  <c r="T20" i="1"/>
  <c r="L20" i="1"/>
  <c r="D20" i="1"/>
  <c r="W20" i="1"/>
  <c r="O20" i="1"/>
  <c r="G20" i="1"/>
  <c r="U20" i="1"/>
  <c r="M20" i="1"/>
  <c r="E20" i="1"/>
  <c r="S20" i="1"/>
  <c r="K20" i="1"/>
  <c r="C20" i="1"/>
  <c r="P20" i="1"/>
  <c r="H20" i="1"/>
  <c r="R20" i="1"/>
  <c r="J20" i="1"/>
  <c r="Q21" i="1" l="1"/>
  <c r="Q22" i="1"/>
  <c r="I21" i="1"/>
  <c r="I22" i="1"/>
  <c r="T21" i="1"/>
  <c r="T22" i="1"/>
  <c r="J21" i="1"/>
  <c r="J22" i="1"/>
  <c r="W22" i="1"/>
  <c r="W21" i="1"/>
  <c r="L21" i="1"/>
  <c r="L22" i="1"/>
  <c r="O22" i="1"/>
  <c r="O21" i="1"/>
  <c r="H22" i="1"/>
  <c r="H21" i="1"/>
  <c r="G22" i="1"/>
  <c r="G21" i="1"/>
  <c r="S21" i="1"/>
  <c r="S22" i="1"/>
  <c r="R21" i="1"/>
  <c r="R22" i="1"/>
  <c r="V22" i="1"/>
  <c r="V21" i="1"/>
  <c r="U22" i="1"/>
  <c r="U21" i="1"/>
  <c r="K21" i="1"/>
  <c r="K22" i="1"/>
  <c r="N22" i="1"/>
  <c r="N21" i="1"/>
  <c r="M22" i="1"/>
  <c r="M21" i="1"/>
  <c r="C21" i="1"/>
  <c r="C22" i="1"/>
  <c r="P22" i="1"/>
  <c r="P21" i="1"/>
  <c r="D21" i="1"/>
  <c r="D22" i="1"/>
  <c r="F22" i="1"/>
  <c r="F21" i="1"/>
  <c r="E22" i="1"/>
  <c r="E21" i="1"/>
  <c r="B22" i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5AD0F-6C90-470E-81D3-A41AF9FDDBB3}" keepAlive="1" name="Consulta - metrics23-34-10" description="Conexión a la consulta 'metrics23-34-10' en el libro." type="5" refreshedVersion="7" background="1" saveData="1">
    <dbPr connection="Provider=Microsoft.Mashup.OleDb.1;Data Source=$Workbook$;Location=metrics23-34-10;Extended Properties=&quot;&quot;" command="SELECT * FROM [metrics23-34-10]"/>
  </connection>
  <connection id="2" xr16:uid="{C052B700-8B79-4637-8AF4-0D70A9D7AD62}" keepAlive="1" name="Consulta - metrics23-35-19" description="Conexión a la consulta 'metrics23-35-19' en el libro." type="5" refreshedVersion="7" background="1" saveData="1">
    <dbPr connection="Provider=Microsoft.Mashup.OleDb.1;Data Source=$Workbook$;Location=metrics23-35-19;Extended Properties=&quot;&quot;" command="SELECT * FROM [metrics23-35-19]"/>
  </connection>
  <connection id="3" xr16:uid="{084D5E52-2D6A-4579-8A74-305085D3F153}" keepAlive="1" name="Consulta - metrics23-36-55" description="Conexión a la consulta 'metrics23-36-55' en el libro." type="5" refreshedVersion="7" background="1" saveData="1">
    <dbPr connection="Provider=Microsoft.Mashup.OleDb.1;Data Source=$Workbook$;Location=metrics23-36-55;Extended Properties=&quot;&quot;" command="SELECT * FROM [metrics23-36-55]"/>
  </connection>
  <connection id="4" xr16:uid="{D058DFB8-FBCD-46A4-A2EC-F418ED387415}" keepAlive="1" name="Consulta - metrics23-38-31" description="Conexión a la consulta 'metrics23-38-31' en el libro." type="5" refreshedVersion="7" background="1" saveData="1">
    <dbPr connection="Provider=Microsoft.Mashup.OleDb.1;Data Source=$Workbook$;Location=metrics23-38-31;Extended Properties=&quot;&quot;" command="SELECT * FROM [metrics23-38-31]"/>
  </connection>
  <connection id="5" xr16:uid="{02ADCEB6-E5F2-4639-ACAE-C0B7039EEBB2}" keepAlive="1" name="Consulta - metrics23-41-11" description="Conexión a la consulta 'metrics23-41-11' en el libro." type="5" refreshedVersion="7" background="1" saveData="1">
    <dbPr connection="Provider=Microsoft.Mashup.OleDb.1;Data Source=$Workbook$;Location=metrics23-41-11;Extended Properties=&quot;&quot;" command="SELECT * FROM [metrics23-41-1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<sst xmlns="http://schemas.openxmlformats.org/spreadsheetml/2006/main" count="46" uniqueCount="14">
  <si>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</si>
  <si>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</si>
  <si>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</si>
  <si>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</si>
  <si>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</si>
  <si>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</si>
  <si>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</si>
  <si>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</si>
  <si>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</si>
  <si>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21a</t>
  </si>
  <si>
    <t>21b</t>
  </si>
  <si>
    <t>21c</t>
  </si>
  <si>
    <t>21d</t>
  </si>
  <si>
    <t>21e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</si>
</sst>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10.50181524316716</c:v>
                </c:pt>
                <c:pt idx="1">
                  <c:v>12.202737001664826</c:v>
                </c:pt>
                <c:pt idx="2">
                  <c:v>40.111221191567147</c:v>
                </c:pt>
                <c:pt idx="3">
                  <c:v>161.56296506527988</c:v>
                </c:pt>
                <c:pt idx="4">
                  <c:v>97.521395577134925</c:v>
                </c:pt>
                <c:pt idx="5">
                  <c:v>96.920622073999041</c:v>
                </c:pt>
                <c:pt idx="6">
                  <c:v>47.461741004325731</c:v>
                </c:pt>
                <c:pt idx="7">
                  <c:v>58.35782071312228</c:v>
                </c:pt>
                <c:pt idx="8">
                  <c:v>28.982583099923083</c:v>
                </c:pt>
                <c:pt idx="9">
                  <c:v>109.33377774292811</c:v>
                </c:pt>
                <c:pt idx="10">
                  <c:v>22.5721425630814</c:v>
                </c:pt>
                <c:pt idx="11">
                  <c:v>25.731959359985002</c:v>
                </c:pt>
                <c:pt idx="12">
                  <c:v>22.961063254552677</c:v>
                </c:pt>
                <c:pt idx="13">
                  <c:v>11.710045344701923</c:v>
                </c:pt>
                <c:pt idx="14">
                  <c:v>9.6205351189050532</c:v>
                </c:pt>
                <c:pt idx="15">
                  <c:v>14.41964670783519</c:v>
                </c:pt>
                <c:pt idx="16">
                  <c:v>9.5543071737899261</c:v>
                </c:pt>
                <c:pt idx="17">
                  <c:v>9.66369255551162</c:v>
                </c:pt>
                <c:pt idx="18">
                  <c:v>9.6716198953622552</c:v>
                </c:pt>
                <c:pt idx="19">
                  <c:v>9.7529915601674588</c:v>
                </c:pt>
                <c:pt idx="20">
                  <c:v>9.3194375869161252</c:v>
                </c:pt>
                <c:pt idx="21">
                  <c:v>273.24867587227715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8.804851423499505</c:v>
                </c:pt>
                <c:pt idx="1">
                  <c:v>8.7572629983351753</c:v>
                </c:pt>
                <c:pt idx="2">
                  <c:v>21.142112141766184</c:v>
                </c:pt>
                <c:pt idx="3">
                  <c:v>96.343701601386755</c:v>
                </c:pt>
                <c:pt idx="4">
                  <c:v>65.345271089531749</c:v>
                </c:pt>
                <c:pt idx="5">
                  <c:v>83.399377926000952</c:v>
                </c:pt>
                <c:pt idx="6">
                  <c:v>43.644925662340924</c:v>
                </c:pt>
                <c:pt idx="7">
                  <c:v>32.828845953544402</c:v>
                </c:pt>
                <c:pt idx="8">
                  <c:v>22.657416900076917</c:v>
                </c:pt>
                <c:pt idx="9">
                  <c:v>107.71955559040524</c:v>
                </c:pt>
                <c:pt idx="10">
                  <c:v>20.307857436918603</c:v>
                </c:pt>
                <c:pt idx="11">
                  <c:v>23.668040640014997</c:v>
                </c:pt>
                <c:pt idx="12">
                  <c:v>21.052270078780658</c:v>
                </c:pt>
                <c:pt idx="13">
                  <c:v>8.289954655298077</c:v>
                </c:pt>
                <c:pt idx="14">
                  <c:v>8.4861315477616124</c:v>
                </c:pt>
                <c:pt idx="15">
                  <c:v>5.6470199588314767</c:v>
                </c:pt>
                <c:pt idx="16">
                  <c:v>8.3390261595434083</c:v>
                </c:pt>
                <c:pt idx="17">
                  <c:v>8.4563074444883775</c:v>
                </c:pt>
                <c:pt idx="18">
                  <c:v>8.4483801046377422</c:v>
                </c:pt>
                <c:pt idx="19">
                  <c:v>8.260341773165873</c:v>
                </c:pt>
                <c:pt idx="20">
                  <c:v>8.2538957464172054</c:v>
                </c:pt>
                <c:pt idx="21">
                  <c:v>203.47132412772282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9.6533333333333324</c:v>
                </c:pt>
                <c:pt idx="1">
                  <c:v>10.48</c:v>
                </c:pt>
                <c:pt idx="2">
                  <c:v>30.626666666666665</c:v>
                </c:pt>
                <c:pt idx="3">
                  <c:v>128.95333333333332</c:v>
                </c:pt>
                <c:pt idx="4">
                  <c:v>81.433333333333337</c:v>
                </c:pt>
                <c:pt idx="5">
                  <c:v>90.16</c:v>
                </c:pt>
                <c:pt idx="6">
                  <c:v>45.553333333333327</c:v>
                </c:pt>
                <c:pt idx="7">
                  <c:v>45.593333333333341</c:v>
                </c:pt>
                <c:pt idx="8">
                  <c:v>25.82</c:v>
                </c:pt>
                <c:pt idx="9">
                  <c:v>108.52666666666667</c:v>
                </c:pt>
                <c:pt idx="10">
                  <c:v>21.44</c:v>
                </c:pt>
                <c:pt idx="11">
                  <c:v>24.7</c:v>
                </c:pt>
                <c:pt idx="12">
                  <c:v>22.006666666666668</c:v>
                </c:pt>
                <c:pt idx="13">
                  <c:v>10</c:v>
                </c:pt>
                <c:pt idx="14">
                  <c:v>9.0533333333333328</c:v>
                </c:pt>
                <c:pt idx="15">
                  <c:v>10.033333333333333</c:v>
                </c:pt>
                <c:pt idx="16">
                  <c:v>8.9466666666666672</c:v>
                </c:pt>
                <c:pt idx="17">
                  <c:v>9.0599999999999987</c:v>
                </c:pt>
                <c:pt idx="18">
                  <c:v>9.0599999999999987</c:v>
                </c:pt>
                <c:pt idx="19">
                  <c:v>9.0066666666666659</c:v>
                </c:pt>
                <c:pt idx="20">
                  <c:v>8.7866666666666653</c:v>
                </c:pt>
                <c:pt idx="21">
                  <c:v>238.35999999999999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D570ED32-A4FD-4910-A5C1-77E6550EC613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ECCA023A-0121-489C-B019-1A9DD5448223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71753733-1C56-48F9-AF10-5A4BE25F1E18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42D4DB7-83DF-407C-9301-234570A6209C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75459A-2A42-4C43-A82A-CA731ED210F8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5A2DE3-42F2-4663-A5BD-302059AA5286}" name="metrics23_41_11" displayName="metrics23_41_11" ref="A1:D23" tableType="queryTable" totalsRowShown="0">
  <autoFilter ref="A1:D23" xr:uid="{3E5A2DE3-42F2-4663-A5BD-302059AA5286}"/>
  <tableColumns count="4">
    <tableColumn id="1" xr3:uid="{7DD0589D-8210-49BF-B64D-D1FA5BD51126}" uniqueName="1" name="steps" queryTableFieldId="1"/>
    <tableColumn id="2" xr3:uid="{46A1054B-F7F2-4B54-9049-FE7984DC74BB}" uniqueName="2" name="avg_reward" queryTableFieldId="2"/>
    <tableColumn id="3" xr3:uid="{066A8AF3-7143-4887-BB56-890F7D1C52C8}" uniqueName="3" name="std_reward" queryTableFieldId="3"/>
    <tableColumn id="4" xr3:uid="{ED81E6C4-1D6F-46AB-ABFA-C8010C469042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6F1925-CC9F-4A13-AE16-C1FAFF015449}" name="metrics23_38_31" displayName="metrics23_38_31" ref="A1:D23" tableType="queryTable" totalsRowShown="0">
  <autoFilter ref="A1:D23" xr:uid="{926F1925-CC9F-4A13-AE16-C1FAFF015449}"/>
  <tableColumns count="4">
    <tableColumn id="1" xr3:uid="{8CFE0E23-95A9-4F81-B55E-73DF89A825A8}" uniqueName="1" name="steps" queryTableFieldId="1"/>
    <tableColumn id="2" xr3:uid="{A03A0385-515D-4243-A038-E6D509A26F33}" uniqueName="2" name="avg_reward" queryTableFieldId="2"/>
    <tableColumn id="3" xr3:uid="{634B2CA6-92A9-4728-A92C-AC9C8E0CBEB9}" uniqueName="3" name="std_reward" queryTableFieldId="3"/>
    <tableColumn id="4" xr3:uid="{637DCFA4-17AB-4CA3-892C-F89FB528D67A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C7F6CB-98D5-40F1-8A22-876BA489498D}" name="metrics23_36_55" displayName="metrics23_36_55" ref="A1:D23" tableType="queryTable" totalsRowShown="0">
  <autoFilter ref="A1:D23" xr:uid="{B8C7F6CB-98D5-40F1-8A22-876BA489498D}"/>
  <tableColumns count="4">
    <tableColumn id="1" xr3:uid="{5C055D54-C357-4295-BCB1-FA7A673900E1}" uniqueName="1" name="steps" queryTableFieldId="1"/>
    <tableColumn id="2" xr3:uid="{28007AA8-C6AB-437A-8800-3B7170FDEAD7}" uniqueName="2" name="avg_reward" queryTableFieldId="2"/>
    <tableColumn id="3" xr3:uid="{B3B4032A-BBCD-4082-9B3F-D78751A3FD33}" uniqueName="3" name="std_reward" queryTableFieldId="3"/>
    <tableColumn id="4" xr3:uid="{CDE65DC9-E2F2-4B07-8BCC-518AC087B9CA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2226E1-D560-4239-8089-3B78977F8617}" name="metrics23_35_19" displayName="metrics23_35_19" ref="A1:D23" tableType="queryTable" totalsRowShown="0">
  <autoFilter ref="A1:D23" xr:uid="{BD2226E1-D560-4239-8089-3B78977F8617}"/>
  <tableColumns count="4">
    <tableColumn id="1" xr3:uid="{6B2C2598-CA16-4BB1-A309-8AEB071F4BE0}" uniqueName="1" name="steps" queryTableFieldId="1"/>
    <tableColumn id="2" xr3:uid="{E03A981B-8D2D-41B0-93DC-5ECC96C8DB78}" uniqueName="2" name="avg_reward" queryTableFieldId="2"/>
    <tableColumn id="3" xr3:uid="{AE50DBCE-1C29-43EF-8569-5598B2676407}" uniqueName="3" name="std_reward" queryTableFieldId="3"/>
    <tableColumn id="4" xr3:uid="{B961B84B-7771-4BD3-88C5-286A96D0C3EC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D6A11-5C33-4C0A-AF6E-7DED099AEC60}" name="metrics23_34_10" displayName="metrics23_34_10" ref="A1:D23" tableType="queryTable" totalsRowShown="0">
  <autoFilter ref="A1:D23" xr:uid="{6BCD6A11-5C33-4C0A-AF6E-7DED099AEC60}"/>
  <tableColumns count="4">
    <tableColumn id="1" xr3:uid="{2FF937E1-DBA2-4168-9916-72990B991373}" uniqueName="1" name="steps" queryTableFieldId="1"/>
    <tableColumn id="2" xr3:uid="{5DC6BBAB-5ED9-48D0-B183-A375FD582F07}" uniqueName="2" name="avg_reward" queryTableFieldId="2"/>
    <tableColumn id="3" xr3:uid="{DCB87C30-9F96-40E9-9238-3802BFDB66DA}" uniqueName="3" name="std_reward" queryTableFieldId="3"/>
    <tableColumn id="4" xr3:uid="{55150C0B-BDE6-4F95-9A3E-3C2A31CFB43F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39BB-A971-41C3-BD6C-28D9D289BD08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9.1333333333333329</v>
      </c>
      <c r="C2">
        <v>0.7630348761506397</v>
      </c>
      <c r="D2">
        <v>0</v>
      </c>
    </row>
    <row r="3" spans="1:4" x14ac:dyDescent="0.25">
      <c r="A3">
        <v>1000</v>
      </c>
      <c r="B3">
        <v>9.1333333333333329</v>
      </c>
      <c r="C3">
        <v>0.80553639823963807</v>
      </c>
      <c r="D3">
        <v>0</v>
      </c>
    </row>
    <row r="4" spans="1:4" x14ac:dyDescent="0.25">
      <c r="A4">
        <v>2000</v>
      </c>
      <c r="B4">
        <v>42.8</v>
      </c>
      <c r="C4">
        <v>9.6311993022676052</v>
      </c>
      <c r="D4">
        <v>0</v>
      </c>
    </row>
    <row r="5" spans="1:4" x14ac:dyDescent="0.25">
      <c r="A5">
        <v>3000</v>
      </c>
      <c r="B5">
        <v>179.36666666666667</v>
      </c>
      <c r="C5">
        <v>107.25156823510268</v>
      </c>
      <c r="D5">
        <v>0</v>
      </c>
    </row>
    <row r="6" spans="1:4" x14ac:dyDescent="0.25">
      <c r="A6">
        <v>4000</v>
      </c>
      <c r="B6">
        <v>26.5</v>
      </c>
      <c r="C6">
        <v>12.374031948668415</v>
      </c>
      <c r="D6">
        <v>0</v>
      </c>
    </row>
    <row r="7" spans="1:4" x14ac:dyDescent="0.25">
      <c r="A7">
        <v>5000</v>
      </c>
      <c r="B7">
        <v>17.933333333333334</v>
      </c>
      <c r="C7">
        <v>2.5024432505497947</v>
      </c>
      <c r="D7">
        <v>0</v>
      </c>
    </row>
    <row r="8" spans="1:4" x14ac:dyDescent="0.25">
      <c r="A8">
        <v>6000</v>
      </c>
      <c r="B8">
        <v>8.9333333333333336</v>
      </c>
      <c r="C8">
        <v>0.72724747430904779</v>
      </c>
      <c r="D8">
        <v>0</v>
      </c>
    </row>
    <row r="9" spans="1:4" x14ac:dyDescent="0.25">
      <c r="A9">
        <v>7000</v>
      </c>
      <c r="B9">
        <v>9</v>
      </c>
      <c r="C9">
        <v>0.73029674334022143</v>
      </c>
      <c r="D9">
        <v>0</v>
      </c>
    </row>
    <row r="10" spans="1:4" x14ac:dyDescent="0.25">
      <c r="A10">
        <v>8000</v>
      </c>
      <c r="B10">
        <v>8.8000000000000007</v>
      </c>
      <c r="C10">
        <v>0.65319726474218076</v>
      </c>
      <c r="D10">
        <v>0</v>
      </c>
    </row>
    <row r="11" spans="1:4" x14ac:dyDescent="0.25">
      <c r="A11">
        <v>9000</v>
      </c>
      <c r="B11">
        <v>8.9666666666666668</v>
      </c>
      <c r="C11">
        <v>0.60461190490723515</v>
      </c>
      <c r="D11">
        <v>0</v>
      </c>
    </row>
    <row r="12" spans="1:4" x14ac:dyDescent="0.25">
      <c r="A12">
        <v>10000</v>
      </c>
      <c r="B12">
        <v>8.6999999999999993</v>
      </c>
      <c r="C12">
        <v>0.64031242374328479</v>
      </c>
      <c r="D12">
        <v>0</v>
      </c>
    </row>
    <row r="13" spans="1:4" x14ac:dyDescent="0.25">
      <c r="A13">
        <v>11000</v>
      </c>
      <c r="B13">
        <v>8.9</v>
      </c>
      <c r="C13">
        <v>0.59721576223896389</v>
      </c>
      <c r="D13">
        <v>0</v>
      </c>
    </row>
    <row r="14" spans="1:4" x14ac:dyDescent="0.25">
      <c r="A14">
        <v>12000</v>
      </c>
      <c r="B14">
        <v>8.7333333333333325</v>
      </c>
      <c r="C14">
        <v>0.67986926847903806</v>
      </c>
      <c r="D14">
        <v>0</v>
      </c>
    </row>
    <row r="15" spans="1:4" x14ac:dyDescent="0.25">
      <c r="A15">
        <v>13000</v>
      </c>
      <c r="B15">
        <v>8.8000000000000007</v>
      </c>
      <c r="C15">
        <v>0.54160256030906406</v>
      </c>
      <c r="D15">
        <v>0</v>
      </c>
    </row>
    <row r="16" spans="1:4" x14ac:dyDescent="0.25">
      <c r="A16">
        <v>14000</v>
      </c>
      <c r="B16">
        <v>8.6</v>
      </c>
      <c r="C16">
        <v>0.55377492419453833</v>
      </c>
      <c r="D16">
        <v>0</v>
      </c>
    </row>
    <row r="17" spans="1:4" x14ac:dyDescent="0.25">
      <c r="A17">
        <v>15000</v>
      </c>
      <c r="B17">
        <v>8.8666666666666671</v>
      </c>
      <c r="C17">
        <v>0.33993463423951897</v>
      </c>
      <c r="D17">
        <v>0</v>
      </c>
    </row>
    <row r="18" spans="1:4" x14ac:dyDescent="0.25">
      <c r="A18">
        <v>16000</v>
      </c>
      <c r="B18">
        <v>8.7333333333333325</v>
      </c>
      <c r="C18">
        <v>0.5120763831912406</v>
      </c>
      <c r="D18">
        <v>0</v>
      </c>
    </row>
    <row r="19" spans="1:4" x14ac:dyDescent="0.25">
      <c r="A19">
        <v>17000</v>
      </c>
      <c r="B19">
        <v>8.7666666666666675</v>
      </c>
      <c r="C19">
        <v>0.66749947981669289</v>
      </c>
      <c r="D19">
        <v>0</v>
      </c>
    </row>
    <row r="20" spans="1:4" x14ac:dyDescent="0.25">
      <c r="A20">
        <v>18000</v>
      </c>
      <c r="B20">
        <v>9.0333333333333332</v>
      </c>
      <c r="C20">
        <v>0.48189440982669868</v>
      </c>
      <c r="D20">
        <v>0</v>
      </c>
    </row>
    <row r="21" spans="1:4" x14ac:dyDescent="0.25">
      <c r="A21">
        <v>19000</v>
      </c>
      <c r="B21">
        <v>9.6333333333333329</v>
      </c>
      <c r="C21">
        <v>1.0796089827134432</v>
      </c>
      <c r="D21">
        <v>0</v>
      </c>
    </row>
    <row r="22" spans="1:4" x14ac:dyDescent="0.25">
      <c r="A22">
        <v>20000</v>
      </c>
      <c r="B22">
        <v>8.6999999999999993</v>
      </c>
      <c r="C22">
        <v>0.52599112793531677</v>
      </c>
      <c r="D22">
        <v>0</v>
      </c>
    </row>
    <row r="23" spans="1:4" x14ac:dyDescent="0.25">
      <c r="A23">
        <v>20000</v>
      </c>
      <c r="B23">
        <v>164.03333333333333</v>
      </c>
      <c r="C23">
        <v>86.910483960349822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EEDC-B5E0-4760-BBF0-FBED660A5BD7}">
  <dimension ref="A1:D23"/>
  <sheetViews>
    <sheetView workbookViewId="0">
      <selection activeCell="I12" sqref="I12"/>
    </sheetView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9.2666666666666675</v>
      </c>
      <c r="C2">
        <v>0.81377037438224686</v>
      </c>
      <c r="D2">
        <v>0</v>
      </c>
    </row>
    <row r="3" spans="1:4" x14ac:dyDescent="0.25">
      <c r="A3">
        <v>1000</v>
      </c>
      <c r="B3">
        <v>15.666666666666666</v>
      </c>
      <c r="C3">
        <v>5.4426300831695533</v>
      </c>
      <c r="D3">
        <v>0</v>
      </c>
    </row>
    <row r="4" spans="1:4" x14ac:dyDescent="0.25">
      <c r="A4">
        <v>2000</v>
      </c>
      <c r="B4">
        <v>8.6999999999999993</v>
      </c>
      <c r="C4">
        <v>0.45825756949558411</v>
      </c>
      <c r="D4">
        <v>0</v>
      </c>
    </row>
    <row r="5" spans="1:4" x14ac:dyDescent="0.25">
      <c r="A5">
        <v>3000</v>
      </c>
      <c r="B5">
        <v>82.1</v>
      </c>
      <c r="C5">
        <v>18.633929626714096</v>
      </c>
      <c r="D5">
        <v>0</v>
      </c>
    </row>
    <row r="6" spans="1:4" x14ac:dyDescent="0.25">
      <c r="A6">
        <v>4000</v>
      </c>
      <c r="B6">
        <v>109.33333333333333</v>
      </c>
      <c r="C6">
        <v>10.097304370749431</v>
      </c>
      <c r="D6">
        <v>0</v>
      </c>
    </row>
    <row r="7" spans="1:4" x14ac:dyDescent="0.25">
      <c r="A7">
        <v>5000</v>
      </c>
      <c r="B7">
        <v>119.46666666666667</v>
      </c>
      <c r="C7">
        <v>10.619897467594599</v>
      </c>
      <c r="D7">
        <v>0</v>
      </c>
    </row>
    <row r="8" spans="1:4" x14ac:dyDescent="0.25">
      <c r="A8">
        <v>6000</v>
      </c>
      <c r="B8">
        <v>107.3</v>
      </c>
      <c r="C8">
        <v>3.5884072604244168</v>
      </c>
      <c r="D8">
        <v>0</v>
      </c>
    </row>
    <row r="9" spans="1:4" x14ac:dyDescent="0.25">
      <c r="A9">
        <v>7000</v>
      </c>
      <c r="B9">
        <v>90.733333333333334</v>
      </c>
      <c r="C9">
        <v>3.1510139461590594</v>
      </c>
      <c r="D9">
        <v>0</v>
      </c>
    </row>
    <row r="10" spans="1:4" x14ac:dyDescent="0.25">
      <c r="A10">
        <v>8000</v>
      </c>
      <c r="B10">
        <v>86</v>
      </c>
      <c r="C10">
        <v>4.7116875957558984</v>
      </c>
      <c r="D10">
        <v>0</v>
      </c>
    </row>
    <row r="11" spans="1:4" x14ac:dyDescent="0.25">
      <c r="A11">
        <v>9000</v>
      </c>
      <c r="B11">
        <v>500</v>
      </c>
      <c r="C11">
        <v>0</v>
      </c>
      <c r="D11">
        <v>1</v>
      </c>
    </row>
    <row r="12" spans="1:4" x14ac:dyDescent="0.25">
      <c r="A12">
        <v>10000</v>
      </c>
      <c r="B12">
        <v>68.266666666666666</v>
      </c>
      <c r="C12">
        <v>2.3371397523944144</v>
      </c>
      <c r="D12">
        <v>0</v>
      </c>
    </row>
    <row r="13" spans="1:4" x14ac:dyDescent="0.25">
      <c r="A13">
        <v>11000</v>
      </c>
      <c r="B13">
        <v>87.833333333333329</v>
      </c>
      <c r="C13">
        <v>2.6468010041473753</v>
      </c>
      <c r="D13">
        <v>0</v>
      </c>
    </row>
    <row r="14" spans="1:4" x14ac:dyDescent="0.25">
      <c r="A14">
        <v>12000</v>
      </c>
      <c r="B14">
        <v>75.333333333333329</v>
      </c>
      <c r="C14">
        <v>2.4404006956964173</v>
      </c>
      <c r="D14">
        <v>0</v>
      </c>
    </row>
    <row r="15" spans="1:4" x14ac:dyDescent="0.25">
      <c r="A15">
        <v>13000</v>
      </c>
      <c r="B15">
        <v>9.3666666666666671</v>
      </c>
      <c r="C15">
        <v>0.79512402945843741</v>
      </c>
      <c r="D15">
        <v>0</v>
      </c>
    </row>
    <row r="16" spans="1:4" x14ac:dyDescent="0.25">
      <c r="A16">
        <v>14000</v>
      </c>
      <c r="B16">
        <v>9.5333333333333332</v>
      </c>
      <c r="C16">
        <v>0.61824123303304701</v>
      </c>
      <c r="D16">
        <v>0</v>
      </c>
    </row>
    <row r="17" spans="1:4" x14ac:dyDescent="0.25">
      <c r="A17">
        <v>15000</v>
      </c>
      <c r="B17">
        <v>9.1</v>
      </c>
      <c r="C17">
        <v>0.65064070986477118</v>
      </c>
      <c r="D17">
        <v>0</v>
      </c>
    </row>
    <row r="18" spans="1:4" x14ac:dyDescent="0.25">
      <c r="A18">
        <v>16000</v>
      </c>
      <c r="B18">
        <v>9.3333333333333339</v>
      </c>
      <c r="C18">
        <v>0.69920589878010098</v>
      </c>
      <c r="D18">
        <v>0</v>
      </c>
    </row>
    <row r="19" spans="1:4" x14ac:dyDescent="0.25">
      <c r="A19">
        <v>17000</v>
      </c>
      <c r="B19">
        <v>9.3333333333333339</v>
      </c>
      <c r="C19">
        <v>0.78881063774661542</v>
      </c>
      <c r="D19">
        <v>0</v>
      </c>
    </row>
    <row r="20" spans="1:4" x14ac:dyDescent="0.25">
      <c r="A20">
        <v>18000</v>
      </c>
      <c r="B20">
        <v>9.3000000000000007</v>
      </c>
      <c r="C20">
        <v>0.73711147958319934</v>
      </c>
      <c r="D20">
        <v>0</v>
      </c>
    </row>
    <row r="21" spans="1:4" x14ac:dyDescent="0.25">
      <c r="A21">
        <v>19000</v>
      </c>
      <c r="B21">
        <v>9.1333333333333329</v>
      </c>
      <c r="C21">
        <v>0.88443327742810651</v>
      </c>
      <c r="D21">
        <v>0</v>
      </c>
    </row>
    <row r="22" spans="1:4" x14ac:dyDescent="0.25">
      <c r="A22">
        <v>20000</v>
      </c>
      <c r="B22">
        <v>8.6666666666666661</v>
      </c>
      <c r="C22">
        <v>0.69920589878010098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37F4-B2A8-4B0E-9F30-3AEF169B714A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9.6333333333333329</v>
      </c>
      <c r="C2">
        <v>0.65743609744386722</v>
      </c>
      <c r="D2">
        <v>0</v>
      </c>
    </row>
    <row r="3" spans="1:4" x14ac:dyDescent="0.25">
      <c r="A3">
        <v>1000</v>
      </c>
      <c r="B3">
        <v>9.3666666666666671</v>
      </c>
      <c r="C3">
        <v>0.75203427817856505</v>
      </c>
      <c r="D3">
        <v>0</v>
      </c>
    </row>
    <row r="4" spans="1:4" x14ac:dyDescent="0.25">
      <c r="A4">
        <v>2000</v>
      </c>
      <c r="B4">
        <v>77.666666666666671</v>
      </c>
      <c r="C4">
        <v>35.150470203904177</v>
      </c>
      <c r="D4">
        <v>0</v>
      </c>
    </row>
    <row r="5" spans="1:4" x14ac:dyDescent="0.25">
      <c r="A5">
        <v>3000</v>
      </c>
      <c r="B5">
        <v>256.3</v>
      </c>
      <c r="C5">
        <v>17.43588254147177</v>
      </c>
      <c r="D5">
        <v>0</v>
      </c>
    </row>
    <row r="6" spans="1:4" x14ac:dyDescent="0.25">
      <c r="A6">
        <v>4000</v>
      </c>
      <c r="B6">
        <v>107.63333333333334</v>
      </c>
      <c r="C6">
        <v>6.0359110515498999</v>
      </c>
      <c r="D6">
        <v>0</v>
      </c>
    </row>
    <row r="7" spans="1:4" x14ac:dyDescent="0.25">
      <c r="A7">
        <v>5000</v>
      </c>
      <c r="B7">
        <v>287.76666666666665</v>
      </c>
      <c r="C7">
        <v>17.685555939491664</v>
      </c>
      <c r="D7">
        <v>0</v>
      </c>
    </row>
    <row r="8" spans="1:4" x14ac:dyDescent="0.25">
      <c r="A8">
        <v>6000</v>
      </c>
      <c r="B8">
        <v>93.433333333333337</v>
      </c>
      <c r="C8">
        <v>3.7209616439242637</v>
      </c>
      <c r="D8">
        <v>0</v>
      </c>
    </row>
    <row r="9" spans="1:4" x14ac:dyDescent="0.25">
      <c r="A9">
        <v>7000</v>
      </c>
      <c r="B9">
        <v>100.7</v>
      </c>
      <c r="C9">
        <v>35.8767798629327</v>
      </c>
      <c r="D9">
        <v>0</v>
      </c>
    </row>
    <row r="10" spans="1:4" x14ac:dyDescent="0.25">
      <c r="A10">
        <v>8000</v>
      </c>
      <c r="B10">
        <v>16.033333333333335</v>
      </c>
      <c r="C10">
        <v>9.0534830620902778</v>
      </c>
      <c r="D10">
        <v>0</v>
      </c>
    </row>
    <row r="11" spans="1:4" x14ac:dyDescent="0.25">
      <c r="A11">
        <v>9000</v>
      </c>
      <c r="B11">
        <v>15.666666666666666</v>
      </c>
      <c r="C11">
        <v>2.3285665595430642</v>
      </c>
      <c r="D11">
        <v>0</v>
      </c>
    </row>
    <row r="12" spans="1:4" x14ac:dyDescent="0.25">
      <c r="A12">
        <v>10000</v>
      </c>
      <c r="B12">
        <v>11.633333333333333</v>
      </c>
      <c r="C12">
        <v>0.91226214556026719</v>
      </c>
      <c r="D12">
        <v>0</v>
      </c>
    </row>
    <row r="13" spans="1:4" x14ac:dyDescent="0.25">
      <c r="A13">
        <v>11000</v>
      </c>
      <c r="B13">
        <v>8.8000000000000007</v>
      </c>
      <c r="C13">
        <v>0.74833147735478822</v>
      </c>
      <c r="D13">
        <v>0</v>
      </c>
    </row>
    <row r="14" spans="1:4" x14ac:dyDescent="0.25">
      <c r="A14">
        <v>12000</v>
      </c>
      <c r="B14">
        <v>8.6999999999999993</v>
      </c>
      <c r="C14">
        <v>0.69041050590693254</v>
      </c>
      <c r="D14">
        <v>0</v>
      </c>
    </row>
    <row r="15" spans="1:4" x14ac:dyDescent="0.25">
      <c r="A15">
        <v>13000</v>
      </c>
      <c r="B15">
        <v>9.1</v>
      </c>
      <c r="C15">
        <v>0.78951461882180074</v>
      </c>
      <c r="D15">
        <v>0</v>
      </c>
    </row>
    <row r="16" spans="1:4" x14ac:dyDescent="0.25">
      <c r="A16">
        <v>14000</v>
      </c>
      <c r="B16">
        <v>8.9666666666666668</v>
      </c>
      <c r="C16">
        <v>0.54670731556189078</v>
      </c>
      <c r="D16">
        <v>0</v>
      </c>
    </row>
    <row r="17" spans="1:4" x14ac:dyDescent="0.25">
      <c r="A17">
        <v>15000</v>
      </c>
      <c r="B17">
        <v>14.666666666666666</v>
      </c>
      <c r="C17">
        <v>19.623681838250661</v>
      </c>
      <c r="D17">
        <v>0</v>
      </c>
    </row>
    <row r="18" spans="1:4" x14ac:dyDescent="0.25">
      <c r="A18">
        <v>16000</v>
      </c>
      <c r="B18">
        <v>8.8666666666666671</v>
      </c>
      <c r="C18">
        <v>0.71802197428460046</v>
      </c>
      <c r="D18">
        <v>0</v>
      </c>
    </row>
    <row r="19" spans="1:4" x14ac:dyDescent="0.25">
      <c r="A19">
        <v>17000</v>
      </c>
      <c r="B19">
        <v>9.3000000000000007</v>
      </c>
      <c r="C19">
        <v>0.64031242374328479</v>
      </c>
      <c r="D19">
        <v>0</v>
      </c>
    </row>
    <row r="20" spans="1:4" x14ac:dyDescent="0.25">
      <c r="A20">
        <v>18000</v>
      </c>
      <c r="B20">
        <v>9.1</v>
      </c>
      <c r="C20">
        <v>0.7</v>
      </c>
      <c r="D20">
        <v>0</v>
      </c>
    </row>
    <row r="21" spans="1:4" x14ac:dyDescent="0.25">
      <c r="A21">
        <v>19000</v>
      </c>
      <c r="B21">
        <v>8.8666666666666671</v>
      </c>
      <c r="C21">
        <v>0.71802197428460046</v>
      </c>
      <c r="D21">
        <v>0</v>
      </c>
    </row>
    <row r="22" spans="1:4" x14ac:dyDescent="0.25">
      <c r="A22">
        <v>20000</v>
      </c>
      <c r="B22">
        <v>8.7666666666666675</v>
      </c>
      <c r="C22">
        <v>0.4229525846816507</v>
      </c>
      <c r="D22">
        <v>0</v>
      </c>
    </row>
    <row r="23" spans="1:4" x14ac:dyDescent="0.25">
      <c r="A23">
        <v>20000</v>
      </c>
      <c r="B23">
        <v>285.53333333333336</v>
      </c>
      <c r="C23">
        <v>14.486161979243807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E08A-B235-4BA0-8740-EBFE6C054BE1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10.266666666666667</v>
      </c>
      <c r="C2">
        <v>0.9285592184789413</v>
      </c>
      <c r="D2">
        <v>0</v>
      </c>
    </row>
    <row r="3" spans="1:4" x14ac:dyDescent="0.25">
      <c r="A3">
        <v>1000</v>
      </c>
      <c r="B3">
        <v>9.4</v>
      </c>
      <c r="C3">
        <v>0.87939373055152792</v>
      </c>
      <c r="D3">
        <v>0</v>
      </c>
    </row>
    <row r="4" spans="1:4" x14ac:dyDescent="0.25">
      <c r="A4">
        <v>2000</v>
      </c>
      <c r="B4">
        <v>10.666666666666666</v>
      </c>
      <c r="C4">
        <v>0.78881063774661542</v>
      </c>
      <c r="D4">
        <v>0</v>
      </c>
    </row>
    <row r="5" spans="1:4" x14ac:dyDescent="0.25">
      <c r="A5">
        <v>3000</v>
      </c>
      <c r="B5">
        <v>71.2</v>
      </c>
      <c r="C5">
        <v>12.578818174481523</v>
      </c>
      <c r="D5">
        <v>0</v>
      </c>
    </row>
    <row r="6" spans="1:4" x14ac:dyDescent="0.25">
      <c r="A6">
        <v>4000</v>
      </c>
      <c r="B6">
        <v>9.3666666666666671</v>
      </c>
      <c r="C6">
        <v>0.79512402945843741</v>
      </c>
      <c r="D6">
        <v>0</v>
      </c>
    </row>
    <row r="7" spans="1:4" x14ac:dyDescent="0.25">
      <c r="A7">
        <v>5000</v>
      </c>
      <c r="B7">
        <v>16.266666666666666</v>
      </c>
      <c r="C7">
        <v>2.1592179654268864</v>
      </c>
      <c r="D7">
        <v>0</v>
      </c>
    </row>
    <row r="8" spans="1:4" x14ac:dyDescent="0.25">
      <c r="A8">
        <v>6000</v>
      </c>
      <c r="B8">
        <v>9.1666666666666661</v>
      </c>
      <c r="C8">
        <v>0.77817450199525029</v>
      </c>
      <c r="D8">
        <v>0</v>
      </c>
    </row>
    <row r="9" spans="1:4" x14ac:dyDescent="0.25">
      <c r="A9">
        <v>7000</v>
      </c>
      <c r="B9">
        <v>9.3000000000000007</v>
      </c>
      <c r="C9">
        <v>0.82259751195020436</v>
      </c>
      <c r="D9">
        <v>0</v>
      </c>
    </row>
    <row r="10" spans="1:4" x14ac:dyDescent="0.25">
      <c r="A10">
        <v>8000</v>
      </c>
      <c r="B10">
        <v>8.9666666666666668</v>
      </c>
      <c r="C10">
        <v>0.65743609744386733</v>
      </c>
      <c r="D10">
        <v>0</v>
      </c>
    </row>
    <row r="11" spans="1:4" x14ac:dyDescent="0.25">
      <c r="A11">
        <v>9000</v>
      </c>
      <c r="B11">
        <v>8.8000000000000007</v>
      </c>
      <c r="C11">
        <v>0.40000000000000013</v>
      </c>
      <c r="D11">
        <v>0</v>
      </c>
    </row>
    <row r="12" spans="1:4" x14ac:dyDescent="0.25">
      <c r="A12">
        <v>10000</v>
      </c>
      <c r="B12">
        <v>9.6333333333333329</v>
      </c>
      <c r="C12">
        <v>1.2242911781471306</v>
      </c>
      <c r="D12">
        <v>0</v>
      </c>
    </row>
    <row r="13" spans="1:4" x14ac:dyDescent="0.25">
      <c r="A13">
        <v>11000</v>
      </c>
      <c r="B13">
        <v>9.0666666666666664</v>
      </c>
      <c r="C13">
        <v>0.62893207547044039</v>
      </c>
      <c r="D13">
        <v>0</v>
      </c>
    </row>
    <row r="14" spans="1:4" x14ac:dyDescent="0.25">
      <c r="A14">
        <v>12000</v>
      </c>
      <c r="B14">
        <v>8.6</v>
      </c>
      <c r="C14">
        <v>0.4898979485566356</v>
      </c>
      <c r="D14">
        <v>0</v>
      </c>
    </row>
    <row r="15" spans="1:4" x14ac:dyDescent="0.25">
      <c r="A15">
        <v>13000</v>
      </c>
      <c r="B15">
        <v>9.1333333333333329</v>
      </c>
      <c r="C15">
        <v>0.61824123303304679</v>
      </c>
      <c r="D15">
        <v>0</v>
      </c>
    </row>
    <row r="16" spans="1:4" x14ac:dyDescent="0.25">
      <c r="A16">
        <v>14000</v>
      </c>
      <c r="B16">
        <v>8.8666666666666671</v>
      </c>
      <c r="C16">
        <v>0.42687494916218999</v>
      </c>
      <c r="D16">
        <v>0</v>
      </c>
    </row>
    <row r="17" spans="1:4" x14ac:dyDescent="0.25">
      <c r="A17">
        <v>15000</v>
      </c>
      <c r="B17">
        <v>8.8666666666666671</v>
      </c>
      <c r="C17">
        <v>0.84590516936330129</v>
      </c>
      <c r="D17">
        <v>0</v>
      </c>
    </row>
    <row r="18" spans="1:4" x14ac:dyDescent="0.25">
      <c r="A18">
        <v>16000</v>
      </c>
      <c r="B18">
        <v>9.1</v>
      </c>
      <c r="C18">
        <v>0.65064070986477118</v>
      </c>
      <c r="D18">
        <v>0</v>
      </c>
    </row>
    <row r="19" spans="1:4" x14ac:dyDescent="0.25">
      <c r="A19">
        <v>17000</v>
      </c>
      <c r="B19">
        <v>9.1333333333333329</v>
      </c>
      <c r="C19">
        <v>0.49888765156985893</v>
      </c>
      <c r="D19">
        <v>0</v>
      </c>
    </row>
    <row r="20" spans="1:4" x14ac:dyDescent="0.25">
      <c r="A20">
        <v>18000</v>
      </c>
      <c r="B20">
        <v>9</v>
      </c>
      <c r="C20">
        <v>0.57735026918962573</v>
      </c>
      <c r="D20">
        <v>0</v>
      </c>
    </row>
    <row r="21" spans="1:4" x14ac:dyDescent="0.25">
      <c r="A21">
        <v>19000</v>
      </c>
      <c r="B21">
        <v>8.6666666666666661</v>
      </c>
      <c r="C21">
        <v>0.53748384988656994</v>
      </c>
      <c r="D21">
        <v>0</v>
      </c>
    </row>
    <row r="22" spans="1:4" x14ac:dyDescent="0.25">
      <c r="A22">
        <v>20000</v>
      </c>
      <c r="B22">
        <v>8.7333333333333325</v>
      </c>
      <c r="C22">
        <v>0.44221663871405331</v>
      </c>
      <c r="D22">
        <v>0</v>
      </c>
    </row>
    <row r="23" spans="1:4" x14ac:dyDescent="0.25">
      <c r="A23">
        <v>20000</v>
      </c>
      <c r="B23">
        <v>72.900000000000006</v>
      </c>
      <c r="C23">
        <v>12.660568707605517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A56E-AC58-4016-B4FF-A5318F6184C3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9.9666666666666668</v>
      </c>
      <c r="C2">
        <v>1.0796089827134432</v>
      </c>
      <c r="D2">
        <v>0</v>
      </c>
    </row>
    <row r="3" spans="1:4" x14ac:dyDescent="0.25">
      <c r="A3">
        <v>1000</v>
      </c>
      <c r="B3">
        <v>8.8333333333333339</v>
      </c>
      <c r="C3">
        <v>0.73409051818484128</v>
      </c>
      <c r="D3">
        <v>0</v>
      </c>
    </row>
    <row r="4" spans="1:4" x14ac:dyDescent="0.25">
      <c r="A4">
        <v>2000</v>
      </c>
      <c r="B4">
        <v>13.3</v>
      </c>
      <c r="C4">
        <v>1.3940349110884325</v>
      </c>
      <c r="D4">
        <v>0</v>
      </c>
    </row>
    <row r="5" spans="1:4" x14ac:dyDescent="0.25">
      <c r="A5">
        <v>3000</v>
      </c>
      <c r="B5">
        <v>55.8</v>
      </c>
      <c r="C5">
        <v>7.1479600819627782</v>
      </c>
      <c r="D5">
        <v>0</v>
      </c>
    </row>
    <row r="6" spans="1:4" x14ac:dyDescent="0.25">
      <c r="A6">
        <v>4000</v>
      </c>
      <c r="B6">
        <v>154.33333333333334</v>
      </c>
      <c r="C6">
        <v>51.137939818581749</v>
      </c>
      <c r="D6">
        <v>0</v>
      </c>
    </row>
    <row r="7" spans="1:4" x14ac:dyDescent="0.25">
      <c r="A7">
        <v>5000</v>
      </c>
      <c r="B7">
        <v>9.3666666666666671</v>
      </c>
      <c r="C7">
        <v>0.83599574693229672</v>
      </c>
      <c r="D7">
        <v>0</v>
      </c>
    </row>
    <row r="8" spans="1:4" x14ac:dyDescent="0.25">
      <c r="A8">
        <v>6000</v>
      </c>
      <c r="B8">
        <v>8.9333333333333336</v>
      </c>
      <c r="C8">
        <v>0.72724747430904779</v>
      </c>
      <c r="D8">
        <v>0</v>
      </c>
    </row>
    <row r="9" spans="1:4" x14ac:dyDescent="0.25">
      <c r="A9">
        <v>7000</v>
      </c>
      <c r="B9">
        <v>18.233333333333334</v>
      </c>
      <c r="C9">
        <v>23.241748834562532</v>
      </c>
      <c r="D9">
        <v>0</v>
      </c>
    </row>
    <row r="10" spans="1:4" x14ac:dyDescent="0.25">
      <c r="A10">
        <v>8000</v>
      </c>
      <c r="B10">
        <v>9.3000000000000007</v>
      </c>
      <c r="C10">
        <v>0.73711147958319934</v>
      </c>
      <c r="D10">
        <v>0</v>
      </c>
    </row>
    <row r="11" spans="1:4" x14ac:dyDescent="0.25">
      <c r="A11">
        <v>9000</v>
      </c>
      <c r="B11">
        <v>9.1999999999999993</v>
      </c>
      <c r="C11">
        <v>0.70237691685684922</v>
      </c>
      <c r="D11">
        <v>0</v>
      </c>
    </row>
    <row r="12" spans="1:4" x14ac:dyDescent="0.25">
      <c r="A12">
        <v>10000</v>
      </c>
      <c r="B12">
        <v>8.9666666666666668</v>
      </c>
      <c r="C12">
        <v>0.54670731556189078</v>
      </c>
      <c r="D12">
        <v>0</v>
      </c>
    </row>
    <row r="13" spans="1:4" x14ac:dyDescent="0.25">
      <c r="A13">
        <v>11000</v>
      </c>
      <c r="B13">
        <v>8.9</v>
      </c>
      <c r="C13">
        <v>0.53851648071345037</v>
      </c>
      <c r="D13">
        <v>0</v>
      </c>
    </row>
    <row r="14" spans="1:4" x14ac:dyDescent="0.25">
      <c r="A14">
        <v>12000</v>
      </c>
      <c r="B14">
        <v>8.6666666666666661</v>
      </c>
      <c r="C14">
        <v>0.47140452079103168</v>
      </c>
      <c r="D14">
        <v>0</v>
      </c>
    </row>
    <row r="15" spans="1:4" x14ac:dyDescent="0.25">
      <c r="A15">
        <v>13000</v>
      </c>
      <c r="B15">
        <v>13.6</v>
      </c>
      <c r="C15">
        <v>5.8057442818872644</v>
      </c>
      <c r="D15">
        <v>0</v>
      </c>
    </row>
    <row r="16" spans="1:4" x14ac:dyDescent="0.25">
      <c r="A16">
        <v>14000</v>
      </c>
      <c r="B16">
        <v>9.3000000000000007</v>
      </c>
      <c r="C16">
        <v>0.69041050590693254</v>
      </c>
      <c r="D16">
        <v>0</v>
      </c>
    </row>
    <row r="17" spans="1:4" x14ac:dyDescent="0.25">
      <c r="A17">
        <v>15000</v>
      </c>
      <c r="B17">
        <v>8.6666666666666661</v>
      </c>
      <c r="C17">
        <v>0.47140452079103168</v>
      </c>
      <c r="D17">
        <v>0</v>
      </c>
    </row>
    <row r="18" spans="1:4" x14ac:dyDescent="0.25">
      <c r="A18">
        <v>16000</v>
      </c>
      <c r="B18">
        <v>8.6999999999999993</v>
      </c>
      <c r="C18">
        <v>0.45825756949558411</v>
      </c>
      <c r="D18">
        <v>0</v>
      </c>
    </row>
    <row r="19" spans="1:4" x14ac:dyDescent="0.25">
      <c r="A19">
        <v>17000</v>
      </c>
      <c r="B19">
        <v>8.7666666666666675</v>
      </c>
      <c r="C19">
        <v>0.4229525846816507</v>
      </c>
      <c r="D19">
        <v>0</v>
      </c>
    </row>
    <row r="20" spans="1:4" x14ac:dyDescent="0.25">
      <c r="A20">
        <v>18000</v>
      </c>
      <c r="B20">
        <v>8.8666666666666671</v>
      </c>
      <c r="C20">
        <v>0.56174331821175716</v>
      </c>
      <c r="D20">
        <v>0</v>
      </c>
    </row>
    <row r="21" spans="1:4" x14ac:dyDescent="0.25">
      <c r="A21">
        <v>19000</v>
      </c>
      <c r="B21">
        <v>8.7333333333333325</v>
      </c>
      <c r="C21">
        <v>0.5120763831912406</v>
      </c>
      <c r="D21">
        <v>0</v>
      </c>
    </row>
    <row r="22" spans="1:4" x14ac:dyDescent="0.25">
      <c r="A22">
        <v>20000</v>
      </c>
      <c r="B22">
        <v>9.0666666666666664</v>
      </c>
      <c r="C22">
        <v>0.57348835113617513</v>
      </c>
      <c r="D22">
        <v>0</v>
      </c>
    </row>
    <row r="23" spans="1:4" x14ac:dyDescent="0.25">
      <c r="A23">
        <v>20000</v>
      </c>
      <c r="B23">
        <v>169.33333333333334</v>
      </c>
      <c r="C23">
        <v>60.386164714186712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X18" sqref="X18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TRANSPOSE(metrics23_34_10[steps])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9</v>
      </c>
      <c r="C2" s="2" cm="1">
        <f t="array" ref="C2:X2">TRANSPOSE(metrics23_34_10[avg_reward])</f>
        <v>9.9666666666666668</v>
      </c>
      <c r="D2" s="2">
        <v>8.8333333333333339</v>
      </c>
      <c r="E2" s="2">
        <v>13.3</v>
      </c>
      <c r="F2" s="2">
        <v>55.8</v>
      </c>
      <c r="G2" s="2">
        <v>154.33333333333334</v>
      </c>
      <c r="H2" s="2">
        <v>9.3666666666666671</v>
      </c>
      <c r="I2" s="2">
        <v>8.9333333333333336</v>
      </c>
      <c r="J2" s="2">
        <v>18.233333333333334</v>
      </c>
      <c r="K2" s="2">
        <v>9.3000000000000007</v>
      </c>
      <c r="L2" s="2">
        <v>9.1999999999999993</v>
      </c>
      <c r="M2" s="2">
        <v>8.9666666666666668</v>
      </c>
      <c r="N2" s="2">
        <v>8.9</v>
      </c>
      <c r="O2" s="2">
        <v>8.6666666666666661</v>
      </c>
      <c r="P2" s="2">
        <v>13.6</v>
      </c>
      <c r="Q2" s="2">
        <v>9.3000000000000007</v>
      </c>
      <c r="R2" s="2">
        <v>8.6666666666666661</v>
      </c>
      <c r="S2" s="2">
        <v>8.6999999999999993</v>
      </c>
      <c r="T2" s="2">
        <v>8.7666666666666675</v>
      </c>
      <c r="U2" s="2">
        <v>8.8666666666666671</v>
      </c>
      <c r="V2" s="2">
        <v>8.7333333333333325</v>
      </c>
      <c r="W2" s="2">
        <v>9.0666666666666664</v>
      </c>
      <c r="X2" s="3">
        <v>169.33333333333334</v>
      </c>
    </row>
    <row r="3" spans="1:24" x14ac:dyDescent="0.25">
      <c r="A3" s="8"/>
      <c r="B3" s="1" t="s">
        <v>10</v>
      </c>
      <c r="C3" s="1" cm="1">
        <f t="array" ref="C3:X3">TRANSPOSE(metrics23_35_19[avg_reward])</f>
        <v>10.266666666666667</v>
      </c>
      <c r="D3" s="1">
        <v>9.4</v>
      </c>
      <c r="E3" s="1">
        <v>10.666666666666666</v>
      </c>
      <c r="F3" s="1">
        <v>71.2</v>
      </c>
      <c r="G3" s="1">
        <v>9.3666666666666671</v>
      </c>
      <c r="H3" s="1">
        <v>16.266666666666666</v>
      </c>
      <c r="I3" s="1">
        <v>9.1666666666666661</v>
      </c>
      <c r="J3" s="1">
        <v>9.3000000000000007</v>
      </c>
      <c r="K3" s="1">
        <v>8.9666666666666668</v>
      </c>
      <c r="L3" s="1">
        <v>8.8000000000000007</v>
      </c>
      <c r="M3" s="1">
        <v>9.6333333333333329</v>
      </c>
      <c r="N3" s="1">
        <v>9.0666666666666664</v>
      </c>
      <c r="O3" s="1">
        <v>8.6</v>
      </c>
      <c r="P3" s="1">
        <v>9.1333333333333329</v>
      </c>
      <c r="Q3" s="1">
        <v>8.8666666666666671</v>
      </c>
      <c r="R3" s="1">
        <v>8.8666666666666671</v>
      </c>
      <c r="S3" s="1">
        <v>9.1</v>
      </c>
      <c r="T3" s="1">
        <v>9.1333333333333329</v>
      </c>
      <c r="U3" s="1">
        <v>9</v>
      </c>
      <c r="V3" s="1">
        <v>8.6666666666666661</v>
      </c>
      <c r="W3" s="1">
        <v>8.7333333333333325</v>
      </c>
      <c r="X3" s="4">
        <v>72.900000000000006</v>
      </c>
    </row>
    <row r="4" spans="1:24" x14ac:dyDescent="0.25">
      <c r="A4" s="8"/>
      <c r="B4" s="1" t="s">
        <v>11</v>
      </c>
      <c r="C4" s="1" cm="1">
        <f t="array" ref="C4:X4">TRANSPOSE(metrics23_36_55[avg_reward])</f>
        <v>9.6333333333333329</v>
      </c>
      <c r="D4" s="1">
        <v>9.3666666666666671</v>
      </c>
      <c r="E4" s="1">
        <v>77.666666666666671</v>
      </c>
      <c r="F4" s="1">
        <v>256.3</v>
      </c>
      <c r="G4" s="1">
        <v>107.63333333333334</v>
      </c>
      <c r="H4" s="1">
        <v>287.76666666666665</v>
      </c>
      <c r="I4" s="1">
        <v>93.433333333333337</v>
      </c>
      <c r="J4" s="1">
        <v>100.7</v>
      </c>
      <c r="K4" s="1">
        <v>16.033333333333335</v>
      </c>
      <c r="L4" s="1">
        <v>15.666666666666666</v>
      </c>
      <c r="M4" s="1">
        <v>11.633333333333333</v>
      </c>
      <c r="N4" s="1">
        <v>8.8000000000000007</v>
      </c>
      <c r="O4" s="1">
        <v>8.6999999999999993</v>
      </c>
      <c r="P4" s="1">
        <v>9.1</v>
      </c>
      <c r="Q4" s="1">
        <v>8.9666666666666668</v>
      </c>
      <c r="R4" s="1">
        <v>14.666666666666666</v>
      </c>
      <c r="S4" s="1">
        <v>8.8666666666666671</v>
      </c>
      <c r="T4" s="1">
        <v>9.3000000000000007</v>
      </c>
      <c r="U4" s="1">
        <v>9.1</v>
      </c>
      <c r="V4" s="1">
        <v>8.8666666666666671</v>
      </c>
      <c r="W4" s="1">
        <v>8.7666666666666675</v>
      </c>
      <c r="X4" s="4">
        <v>285.53333333333336</v>
      </c>
    </row>
    <row r="5" spans="1:24" x14ac:dyDescent="0.25">
      <c r="A5" s="8"/>
      <c r="B5" s="1" t="s">
        <v>12</v>
      </c>
      <c r="C5" s="1" cm="1">
        <f t="array" ref="C5:X5">TRANSPOSE(metrics23_38_31[avg_reward])</f>
        <v>9.2666666666666675</v>
      </c>
      <c r="D5" s="1">
        <v>15.666666666666666</v>
      </c>
      <c r="E5" s="1">
        <v>8.6999999999999993</v>
      </c>
      <c r="F5" s="1">
        <v>82.1</v>
      </c>
      <c r="G5" s="1">
        <v>109.33333333333333</v>
      </c>
      <c r="H5" s="1">
        <v>119.46666666666667</v>
      </c>
      <c r="I5" s="1">
        <v>107.3</v>
      </c>
      <c r="J5" s="1">
        <v>90.733333333333334</v>
      </c>
      <c r="K5" s="1">
        <v>86</v>
      </c>
      <c r="L5" s="1">
        <v>500</v>
      </c>
      <c r="M5" s="1">
        <v>68.266666666666666</v>
      </c>
      <c r="N5" s="1">
        <v>87.833333333333329</v>
      </c>
      <c r="O5" s="1">
        <v>75.333333333333329</v>
      </c>
      <c r="P5" s="1">
        <v>9.3666666666666671</v>
      </c>
      <c r="Q5" s="1">
        <v>9.5333333333333332</v>
      </c>
      <c r="R5" s="1">
        <v>9.1</v>
      </c>
      <c r="S5" s="1">
        <v>9.3333333333333339</v>
      </c>
      <c r="T5" s="1">
        <v>9.3333333333333339</v>
      </c>
      <c r="U5" s="1">
        <v>9.3000000000000007</v>
      </c>
      <c r="V5" s="1">
        <v>9.1333333333333329</v>
      </c>
      <c r="W5" s="1">
        <v>8.6666666666666661</v>
      </c>
      <c r="X5" s="4">
        <v>500</v>
      </c>
    </row>
    <row r="6" spans="1:24" ht="15.75" thickBot="1" x14ac:dyDescent="0.3">
      <c r="A6" s="9"/>
      <c r="B6" s="5" t="s">
        <v>13</v>
      </c>
      <c r="C6" s="5" cm="1">
        <f t="array" ref="C6:X6">TRANSPOSE(metrics23_41_11[avg_reward])</f>
        <v>9.1333333333333329</v>
      </c>
      <c r="D6" s="5">
        <v>9.1333333333333329</v>
      </c>
      <c r="E6" s="5">
        <v>42.8</v>
      </c>
      <c r="F6" s="5">
        <v>179.36666666666667</v>
      </c>
      <c r="G6" s="5">
        <v>26.5</v>
      </c>
      <c r="H6" s="5">
        <v>17.933333333333334</v>
      </c>
      <c r="I6" s="5">
        <v>8.9333333333333336</v>
      </c>
      <c r="J6" s="5">
        <v>9</v>
      </c>
      <c r="K6" s="5">
        <v>8.8000000000000007</v>
      </c>
      <c r="L6" s="5">
        <v>8.9666666666666668</v>
      </c>
      <c r="M6" s="5">
        <v>8.6999999999999993</v>
      </c>
      <c r="N6" s="5">
        <v>8.9</v>
      </c>
      <c r="O6" s="5">
        <v>8.7333333333333325</v>
      </c>
      <c r="P6" s="5">
        <v>8.8000000000000007</v>
      </c>
      <c r="Q6" s="5">
        <v>8.6</v>
      </c>
      <c r="R6" s="5">
        <v>8.8666666666666671</v>
      </c>
      <c r="S6" s="5">
        <v>8.7333333333333325</v>
      </c>
      <c r="T6" s="5">
        <v>8.7666666666666675</v>
      </c>
      <c r="U6" s="5">
        <v>9.0333333333333332</v>
      </c>
      <c r="V6" s="5">
        <v>9.6333333333333329</v>
      </c>
      <c r="W6" s="5">
        <v>8.6999999999999993</v>
      </c>
      <c r="X6" s="6">
        <v>164.03333333333333</v>
      </c>
    </row>
    <row r="7" spans="1:24" x14ac:dyDescent="0.25">
      <c r="A7" s="7" t="s">
        <v>2</v>
      </c>
      <c r="B7" s="2" t="s">
        <v>9</v>
      </c>
      <c r="C7" s="2" cm="1">
        <f t="array" ref="C7:X7">TRANSPOSE(metrics23_34_10[std_reward])</f>
        <v>1.0796089827134432</v>
      </c>
      <c r="D7" s="2">
        <v>0.73409051818484128</v>
      </c>
      <c r="E7" s="2">
        <v>1.3940349110884325</v>
      </c>
      <c r="F7" s="2">
        <v>7.1479600819627782</v>
      </c>
      <c r="G7" s="2">
        <v>51.137939818581749</v>
      </c>
      <c r="H7" s="2">
        <v>0.83599574693229672</v>
      </c>
      <c r="I7" s="2">
        <v>0.72724747430904779</v>
      </c>
      <c r="J7" s="2">
        <v>23.241748834562532</v>
      </c>
      <c r="K7" s="2">
        <v>0.73711147958319934</v>
      </c>
      <c r="L7" s="2">
        <v>0.70237691685684922</v>
      </c>
      <c r="M7" s="2">
        <v>0.54670731556189078</v>
      </c>
      <c r="N7" s="2">
        <v>0.53851648071345037</v>
      </c>
      <c r="O7" s="2">
        <v>0.47140452079103168</v>
      </c>
      <c r="P7" s="2">
        <v>5.8057442818872644</v>
      </c>
      <c r="Q7" s="2">
        <v>0.69041050590693254</v>
      </c>
      <c r="R7" s="2">
        <v>0.47140452079103168</v>
      </c>
      <c r="S7" s="2">
        <v>0.45825756949558411</v>
      </c>
      <c r="T7" s="2">
        <v>0.4229525846816507</v>
      </c>
      <c r="U7" s="2">
        <v>0.56174331821175716</v>
      </c>
      <c r="V7" s="2">
        <v>0.5120763831912406</v>
      </c>
      <c r="W7" s="2">
        <v>0.57348835113617513</v>
      </c>
      <c r="X7" s="3">
        <v>60.386164714186712</v>
      </c>
    </row>
    <row r="8" spans="1:24" x14ac:dyDescent="0.25">
      <c r="A8" s="8"/>
      <c r="B8" s="1" t="s">
        <v>10</v>
      </c>
      <c r="C8" s="1" cm="1">
        <f t="array" ref="C8:X8">TRANSPOSE(metrics23_35_19[std_reward])</f>
        <v>0.9285592184789413</v>
      </c>
      <c r="D8" s="1">
        <v>0.87939373055152792</v>
      </c>
      <c r="E8" s="1">
        <v>0.78881063774661542</v>
      </c>
      <c r="F8" s="1">
        <v>12.578818174481523</v>
      </c>
      <c r="G8" s="1">
        <v>0.79512402945843741</v>
      </c>
      <c r="H8" s="1">
        <v>2.1592179654268864</v>
      </c>
      <c r="I8" s="1">
        <v>0.77817450199525029</v>
      </c>
      <c r="J8" s="1">
        <v>0.82259751195020436</v>
      </c>
      <c r="K8" s="1">
        <v>0.65743609744386733</v>
      </c>
      <c r="L8" s="1">
        <v>0.40000000000000013</v>
      </c>
      <c r="M8" s="1">
        <v>1.2242911781471306</v>
      </c>
      <c r="N8" s="1">
        <v>0.62893207547044039</v>
      </c>
      <c r="O8" s="1">
        <v>0.4898979485566356</v>
      </c>
      <c r="P8" s="1">
        <v>0.61824123303304679</v>
      </c>
      <c r="Q8" s="1">
        <v>0.42687494916218999</v>
      </c>
      <c r="R8" s="1">
        <v>0.84590516936330129</v>
      </c>
      <c r="S8" s="1">
        <v>0.65064070986477118</v>
      </c>
      <c r="T8" s="1">
        <v>0.49888765156985893</v>
      </c>
      <c r="U8" s="1">
        <v>0.57735026918962573</v>
      </c>
      <c r="V8" s="1">
        <v>0.53748384988656994</v>
      </c>
      <c r="W8" s="1">
        <v>0.44221663871405331</v>
      </c>
      <c r="X8" s="4">
        <v>12.660568707605517</v>
      </c>
    </row>
    <row r="9" spans="1:24" x14ac:dyDescent="0.25">
      <c r="A9" s="8"/>
      <c r="B9" s="1" t="s">
        <v>11</v>
      </c>
      <c r="C9" s="1" cm="1">
        <f t="array" ref="C9:X9">TRANSPOSE(metrics23_36_55[std_reward])</f>
        <v>0.65743609744386722</v>
      </c>
      <c r="D9" s="1">
        <v>0.75203427817856505</v>
      </c>
      <c r="E9" s="1">
        <v>35.150470203904177</v>
      </c>
      <c r="F9" s="1">
        <v>17.43588254147177</v>
      </c>
      <c r="G9" s="1">
        <v>6.0359110515498999</v>
      </c>
      <c r="H9" s="1">
        <v>17.685555939491664</v>
      </c>
      <c r="I9" s="1">
        <v>3.7209616439242637</v>
      </c>
      <c r="J9" s="1">
        <v>35.8767798629327</v>
      </c>
      <c r="K9" s="1">
        <v>9.0534830620902778</v>
      </c>
      <c r="L9" s="1">
        <v>2.3285665595430642</v>
      </c>
      <c r="M9" s="1">
        <v>0.91226214556026719</v>
      </c>
      <c r="N9" s="1">
        <v>0.74833147735478822</v>
      </c>
      <c r="O9" s="1">
        <v>0.69041050590693254</v>
      </c>
      <c r="P9" s="1">
        <v>0.78951461882180074</v>
      </c>
      <c r="Q9" s="1">
        <v>0.54670731556189078</v>
      </c>
      <c r="R9" s="1">
        <v>19.623681838250661</v>
      </c>
      <c r="S9" s="1">
        <v>0.71802197428460046</v>
      </c>
      <c r="T9" s="1">
        <v>0.64031242374328479</v>
      </c>
      <c r="U9" s="1">
        <v>0.7</v>
      </c>
      <c r="V9" s="1">
        <v>0.71802197428460046</v>
      </c>
      <c r="W9" s="1">
        <v>0.4229525846816507</v>
      </c>
      <c r="X9" s="4">
        <v>14.486161979243807</v>
      </c>
    </row>
    <row r="10" spans="1:24" x14ac:dyDescent="0.25">
      <c r="A10" s="8"/>
      <c r="B10" s="1" t="s">
        <v>12</v>
      </c>
      <c r="C10" s="1" cm="1">
        <f t="array" ref="C10:X10">TRANSPOSE(metrics23_38_31[std_reward])</f>
        <v>0.81377037438224686</v>
      </c>
      <c r="D10" s="1">
        <v>5.4426300831695533</v>
      </c>
      <c r="E10" s="1">
        <v>0.45825756949558411</v>
      </c>
      <c r="F10" s="1">
        <v>18.633929626714096</v>
      </c>
      <c r="G10" s="1">
        <v>10.097304370749431</v>
      </c>
      <c r="H10" s="1">
        <v>10.619897467594599</v>
      </c>
      <c r="I10" s="1">
        <v>3.5884072604244168</v>
      </c>
      <c r="J10" s="1">
        <v>3.1510139461590594</v>
      </c>
      <c r="K10" s="1">
        <v>4.7116875957558984</v>
      </c>
      <c r="L10" s="1">
        <v>0</v>
      </c>
      <c r="M10" s="1">
        <v>2.3371397523944144</v>
      </c>
      <c r="N10" s="1">
        <v>2.6468010041473753</v>
      </c>
      <c r="O10" s="1">
        <v>2.4404006956964173</v>
      </c>
      <c r="P10" s="1">
        <v>0.79512402945843741</v>
      </c>
      <c r="Q10" s="1">
        <v>0.61824123303304701</v>
      </c>
      <c r="R10" s="1">
        <v>0.65064070986477118</v>
      </c>
      <c r="S10" s="1">
        <v>0.69920589878010098</v>
      </c>
      <c r="T10" s="1">
        <v>0.78881063774661542</v>
      </c>
      <c r="U10" s="1">
        <v>0.73711147958319934</v>
      </c>
      <c r="V10" s="1">
        <v>0.88443327742810651</v>
      </c>
      <c r="W10" s="1">
        <v>0.69920589878010098</v>
      </c>
      <c r="X10" s="4">
        <v>0</v>
      </c>
    </row>
    <row r="11" spans="1:24" ht="15.75" thickBot="1" x14ac:dyDescent="0.3">
      <c r="A11" s="9"/>
      <c r="B11" s="5" t="s">
        <v>13</v>
      </c>
      <c r="C11" s="5" cm="1">
        <f t="array" ref="C11:X11">TRANSPOSE(metrics23_41_11[std_reward])</f>
        <v>0.7630348761506397</v>
      </c>
      <c r="D11" s="5">
        <v>0.80553639823963807</v>
      </c>
      <c r="E11" s="5">
        <v>9.6311993022676052</v>
      </c>
      <c r="F11" s="5">
        <v>107.25156823510268</v>
      </c>
      <c r="G11" s="5">
        <v>12.374031948668415</v>
      </c>
      <c r="H11" s="5">
        <v>2.5024432505497947</v>
      </c>
      <c r="I11" s="5">
        <v>0.72724747430904779</v>
      </c>
      <c r="J11" s="5">
        <v>0.73029674334022143</v>
      </c>
      <c r="K11" s="5">
        <v>0.65319726474218076</v>
      </c>
      <c r="L11" s="5">
        <v>0.60461190490723515</v>
      </c>
      <c r="M11" s="5">
        <v>0.64031242374328479</v>
      </c>
      <c r="N11" s="5">
        <v>0.59721576223896389</v>
      </c>
      <c r="O11" s="5">
        <v>0.67986926847903806</v>
      </c>
      <c r="P11" s="5">
        <v>0.54160256030906406</v>
      </c>
      <c r="Q11" s="5">
        <v>0.55377492419453833</v>
      </c>
      <c r="R11" s="5">
        <v>0.33993463423951897</v>
      </c>
      <c r="S11" s="5">
        <v>0.5120763831912406</v>
      </c>
      <c r="T11" s="5">
        <v>0.66749947981669289</v>
      </c>
      <c r="U11" s="5">
        <v>0.48189440982669868</v>
      </c>
      <c r="V11" s="5">
        <v>1.0796089827134432</v>
      </c>
      <c r="W11" s="5">
        <v>0.52599112793531677</v>
      </c>
      <c r="X11" s="6">
        <v>86.910483960349822</v>
      </c>
    </row>
    <row r="12" spans="1:24" x14ac:dyDescent="0.25">
      <c r="A12" s="7" t="s">
        <v>3</v>
      </c>
      <c r="B12" s="2" t="s">
        <v>9</v>
      </c>
      <c r="C12" s="2" cm="1">
        <f t="array" ref="C12:X12">TRANSPOSE(metrics23_34_10[success_rate])</f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0</v>
      </c>
    </row>
    <row r="13" spans="1:24" x14ac:dyDescent="0.25">
      <c r="A13" s="8"/>
      <c r="B13" s="1" t="s">
        <v>10</v>
      </c>
      <c r="C13" s="1" cm="1">
        <f t="array" ref="C13:X13">TRANSPOSE(metrics23_35_19[success_rate])</f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4">
        <v>0</v>
      </c>
    </row>
    <row r="14" spans="1:24" x14ac:dyDescent="0.25">
      <c r="A14" s="8"/>
      <c r="B14" s="1" t="s">
        <v>11</v>
      </c>
      <c r="C14" s="1" cm="1">
        <f t="array" ref="C14:X14">TRANSPOSE(metrics23_36_55[success_rate])</f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4">
        <v>0</v>
      </c>
    </row>
    <row r="15" spans="1:24" x14ac:dyDescent="0.25">
      <c r="A15" s="8"/>
      <c r="B15" s="1" t="s">
        <v>12</v>
      </c>
      <c r="C15" s="1" cm="1">
        <f t="array" ref="C15:X15">TRANSPOSE(metrics23_38_31[success_rate])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4">
        <v>1</v>
      </c>
    </row>
    <row r="16" spans="1:24" ht="15.75" thickBot="1" x14ac:dyDescent="0.3">
      <c r="A16" s="9"/>
      <c r="B16" s="5" t="s">
        <v>13</v>
      </c>
      <c r="C16" s="5" cm="1">
        <f t="array" ref="C16:X16">TRANSPOSE(metrics23_41_11[success_rate])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0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5</v>
      </c>
      <c r="B19">
        <f t="shared" ref="B19:W19" si="1">AVERAGE(C2:C6)</f>
        <v>9.6533333333333324</v>
      </c>
      <c r="C19">
        <f t="shared" si="1"/>
        <v>10.48</v>
      </c>
      <c r="D19">
        <f t="shared" si="1"/>
        <v>30.626666666666665</v>
      </c>
      <c r="E19">
        <f t="shared" si="1"/>
        <v>128.95333333333332</v>
      </c>
      <c r="F19">
        <f t="shared" si="1"/>
        <v>81.433333333333337</v>
      </c>
      <c r="G19">
        <f t="shared" si="1"/>
        <v>90.16</v>
      </c>
      <c r="H19">
        <f t="shared" si="1"/>
        <v>45.553333333333327</v>
      </c>
      <c r="I19">
        <f t="shared" si="1"/>
        <v>45.593333333333341</v>
      </c>
      <c r="J19">
        <f t="shared" si="1"/>
        <v>25.82</v>
      </c>
      <c r="K19">
        <f t="shared" si="1"/>
        <v>108.52666666666667</v>
      </c>
      <c r="L19">
        <f t="shared" si="1"/>
        <v>21.44</v>
      </c>
      <c r="M19">
        <f t="shared" si="1"/>
        <v>24.7</v>
      </c>
      <c r="N19">
        <f t="shared" si="1"/>
        <v>22.006666666666668</v>
      </c>
      <c r="O19">
        <f t="shared" si="1"/>
        <v>10</v>
      </c>
      <c r="P19">
        <f t="shared" si="1"/>
        <v>9.0533333333333328</v>
      </c>
      <c r="Q19">
        <f t="shared" si="1"/>
        <v>10.033333333333333</v>
      </c>
      <c r="R19">
        <f t="shared" si="1"/>
        <v>8.9466666666666672</v>
      </c>
      <c r="S19">
        <f t="shared" si="1"/>
        <v>9.0599999999999987</v>
      </c>
      <c r="T19">
        <f t="shared" si="1"/>
        <v>9.0599999999999987</v>
      </c>
      <c r="U19">
        <f t="shared" si="1"/>
        <v>9.0066666666666659</v>
      </c>
      <c r="V19">
        <f t="shared" si="1"/>
        <v>8.7866666666666653</v>
      </c>
      <c r="W19">
        <f t="shared" si="1"/>
        <v>238.35999999999999</v>
      </c>
    </row>
    <row r="20" spans="1:23" x14ac:dyDescent="0.25">
      <c r="A20" t="s">
        <v>2</v>
      </c>
      <c r="B20">
        <f t="shared" ref="B20:W20" si="2">AVERAGE(C7:C11)</f>
        <v>0.84848190983382765</v>
      </c>
      <c r="C20">
        <f t="shared" si="2"/>
        <v>1.7227370016648251</v>
      </c>
      <c r="D20">
        <f t="shared" si="2"/>
        <v>9.4845545249004832</v>
      </c>
      <c r="E20">
        <f t="shared" si="2"/>
        <v>32.609631731946571</v>
      </c>
      <c r="F20">
        <f t="shared" si="2"/>
        <v>16.088062243801588</v>
      </c>
      <c r="G20">
        <f t="shared" si="2"/>
        <v>6.7606220739990475</v>
      </c>
      <c r="H20">
        <f t="shared" si="2"/>
        <v>1.9084076709924052</v>
      </c>
      <c r="I20">
        <f t="shared" si="2"/>
        <v>12.764487379788942</v>
      </c>
      <c r="J20">
        <f t="shared" si="2"/>
        <v>3.1625830999230846</v>
      </c>
      <c r="K20">
        <f t="shared" si="2"/>
        <v>0.80711107626142964</v>
      </c>
      <c r="L20">
        <f t="shared" si="2"/>
        <v>1.1321425630813975</v>
      </c>
      <c r="M20">
        <f t="shared" si="2"/>
        <v>1.0319593599850037</v>
      </c>
      <c r="N20">
        <f t="shared" si="2"/>
        <v>0.95439658788601101</v>
      </c>
      <c r="O20">
        <f t="shared" si="2"/>
        <v>1.7100453447019226</v>
      </c>
      <c r="P20">
        <f t="shared" si="2"/>
        <v>0.56720178557171974</v>
      </c>
      <c r="Q20">
        <f t="shared" si="2"/>
        <v>4.3863133745018565</v>
      </c>
      <c r="R20">
        <f t="shared" si="2"/>
        <v>0.60764050712325945</v>
      </c>
      <c r="S20">
        <f t="shared" si="2"/>
        <v>0.6036925555116206</v>
      </c>
      <c r="T20">
        <f t="shared" si="2"/>
        <v>0.61161989536225625</v>
      </c>
      <c r="U20">
        <f t="shared" si="2"/>
        <v>0.74632489350079223</v>
      </c>
      <c r="V20">
        <f t="shared" si="2"/>
        <v>0.53277092024945938</v>
      </c>
      <c r="W20">
        <f t="shared" si="2"/>
        <v>34.888675872277169</v>
      </c>
    </row>
    <row r="21" spans="1:23" x14ac:dyDescent="0.25">
      <c r="A21" t="s">
        <v>7</v>
      </c>
      <c r="B21">
        <f>B19+B20</f>
        <v>10.50181524316716</v>
      </c>
      <c r="C21">
        <f t="shared" ref="C21:W21" si="3">C19+C20</f>
        <v>12.202737001664826</v>
      </c>
      <c r="D21">
        <f t="shared" si="3"/>
        <v>40.111221191567147</v>
      </c>
      <c r="E21">
        <f t="shared" si="3"/>
        <v>161.56296506527988</v>
      </c>
      <c r="F21">
        <f t="shared" si="3"/>
        <v>97.521395577134925</v>
      </c>
      <c r="G21">
        <f t="shared" si="3"/>
        <v>96.920622073999041</v>
      </c>
      <c r="H21">
        <f t="shared" si="3"/>
        <v>47.461741004325731</v>
      </c>
      <c r="I21">
        <f t="shared" si="3"/>
        <v>58.35782071312228</v>
      </c>
      <c r="J21">
        <f t="shared" si="3"/>
        <v>28.982583099923083</v>
      </c>
      <c r="K21">
        <f t="shared" si="3"/>
        <v>109.33377774292811</v>
      </c>
      <c r="L21">
        <f t="shared" si="3"/>
        <v>22.5721425630814</v>
      </c>
      <c r="M21">
        <f t="shared" si="3"/>
        <v>25.731959359985002</v>
      </c>
      <c r="N21">
        <f t="shared" si="3"/>
        <v>22.961063254552677</v>
      </c>
      <c r="O21">
        <f t="shared" si="3"/>
        <v>11.710045344701923</v>
      </c>
      <c r="P21">
        <f t="shared" si="3"/>
        <v>9.6205351189050532</v>
      </c>
      <c r="Q21">
        <f t="shared" si="3"/>
        <v>14.41964670783519</v>
      </c>
      <c r="R21">
        <f t="shared" si="3"/>
        <v>9.5543071737899261</v>
      </c>
      <c r="S21">
        <f t="shared" si="3"/>
        <v>9.66369255551162</v>
      </c>
      <c r="T21">
        <f t="shared" si="3"/>
        <v>9.6716198953622552</v>
      </c>
      <c r="U21">
        <f t="shared" si="3"/>
        <v>9.7529915601674588</v>
      </c>
      <c r="V21">
        <f t="shared" si="3"/>
        <v>9.3194375869161252</v>
      </c>
      <c r="W21">
        <f t="shared" si="3"/>
        <v>273.24867587227715</v>
      </c>
    </row>
    <row r="22" spans="1:23" x14ac:dyDescent="0.25">
      <c r="A22" t="s">
        <v>8</v>
      </c>
      <c r="B22">
        <f>B19-B20</f>
        <v>8.804851423499505</v>
      </c>
      <c r="C22">
        <f t="shared" ref="C22:W22" si="4">C19-C20</f>
        <v>8.7572629983351753</v>
      </c>
      <c r="D22">
        <f t="shared" si="4"/>
        <v>21.142112141766184</v>
      </c>
      <c r="E22">
        <f t="shared" si="4"/>
        <v>96.343701601386755</v>
      </c>
      <c r="F22">
        <f t="shared" si="4"/>
        <v>65.345271089531749</v>
      </c>
      <c r="G22">
        <f t="shared" si="4"/>
        <v>83.399377926000952</v>
      </c>
      <c r="H22">
        <f t="shared" si="4"/>
        <v>43.644925662340924</v>
      </c>
      <c r="I22">
        <f t="shared" si="4"/>
        <v>32.828845953544402</v>
      </c>
      <c r="J22">
        <f t="shared" si="4"/>
        <v>22.657416900076917</v>
      </c>
      <c r="K22">
        <f t="shared" si="4"/>
        <v>107.71955559040524</v>
      </c>
      <c r="L22">
        <f t="shared" si="4"/>
        <v>20.307857436918603</v>
      </c>
      <c r="M22">
        <f t="shared" si="4"/>
        <v>23.668040640014997</v>
      </c>
      <c r="N22">
        <f t="shared" si="4"/>
        <v>21.052270078780658</v>
      </c>
      <c r="O22">
        <f t="shared" si="4"/>
        <v>8.289954655298077</v>
      </c>
      <c r="P22">
        <f t="shared" si="4"/>
        <v>8.4861315477616124</v>
      </c>
      <c r="Q22">
        <f t="shared" si="4"/>
        <v>5.6470199588314767</v>
      </c>
      <c r="R22">
        <f t="shared" si="4"/>
        <v>8.3390261595434083</v>
      </c>
      <c r="S22">
        <f t="shared" si="4"/>
        <v>8.4563074444883775</v>
      </c>
      <c r="T22">
        <f t="shared" si="4"/>
        <v>8.4483801046377422</v>
      </c>
      <c r="U22">
        <f t="shared" si="4"/>
        <v>8.260341773165873</v>
      </c>
      <c r="V22">
        <f t="shared" si="4"/>
        <v>8.2538957464172054</v>
      </c>
      <c r="W22">
        <f t="shared" si="4"/>
        <v>203.47132412772282</v>
      </c>
    </row>
    <row r="23" spans="1:23" x14ac:dyDescent="0.25">
      <c r="A23" t="s">
        <v>6</v>
      </c>
      <c r="B23">
        <f t="shared" ref="B23:W23" si="5">AVERAGE(C12:C16)</f>
        <v>0</v>
      </c>
      <c r="C23">
        <f t="shared" si="5"/>
        <v>0</v>
      </c>
      <c r="D23">
        <f t="shared" si="5"/>
        <v>0</v>
      </c>
      <c r="E23">
        <f t="shared" si="5"/>
        <v>0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0.2</v>
      </c>
      <c r="L23">
        <f t="shared" si="5"/>
        <v>0</v>
      </c>
      <c r="M23">
        <f t="shared" si="5"/>
        <v>0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0.2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metrics23-41-11</vt:lpstr>
      <vt:lpstr>metrics23-38-31</vt:lpstr>
      <vt:lpstr>metrics23-36-55</vt:lpstr>
      <vt:lpstr>metrics23-35-19</vt:lpstr>
      <vt:lpstr>metrics23-34-10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2022-04-22T18:16:43Z</dcterms:modified>
</cp:coreProperties>
</file>