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2\qlearning\"/>
    </mc:Choice>
  </mc:AlternateContent>
  <xr:revisionPtr revIDLastSave="0" documentId="13_ncr:1_{5E26FAC2-8852-4417-AAE7-4B1F817DD791}" xr6:coauthVersionLast="47" xr6:coauthVersionMax="47" xr10:uidLastSave="{00000000-0000-0000-0000-000000000000}"/>
  <bookViews>
    <workbookView xWindow="-120" yWindow="-120" windowWidth="29040" windowHeight="15840" activeTab="2" xr2:uid="{2637B2A9-BD3A-4DA2-AA58-E39A0F4B6545}"/>
  </bookViews>
  <sheets>
    <sheet name="metrics16-35-04" sheetId="14" r:id="rId1"/>
    <sheet name="metrics16-54-30" sheetId="15" r:id="rId2"/>
    <sheet name="Hoja1" sheetId="1" r:id="rId3"/>
  </sheets>
  <definedNames>
    <definedName name="DatosExternos_1" localSheetId="0" hidden="1">'metrics16-35-04'!$A$1:$D$22</definedName>
    <definedName name="DatosExternos_1" localSheetId="1" hidden="1">'metrics16-54-30'!$A$1:$D$22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0" i="1" a="1"/>
  <c r="B20" i="1" s="1"/>
  <c r="B19" i="1" a="1"/>
  <c r="B19" i="1" s="1"/>
  <c r="B18" i="1" a="1"/>
  <c r="B18" i="1" s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C1" i="1" a="1"/>
  <c r="C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4" i="1" a="1"/>
  <c r="C4" i="1" s="1"/>
  <c r="C2" i="1" a="1"/>
  <c r="C3" i="1" a="1"/>
  <c r="C3" i="1" s="1"/>
  <c r="C5" i="1" a="1"/>
  <c r="C5" i="1" s="1"/>
  <c r="C6" i="1" a="1"/>
  <c r="C6" i="1" s="1"/>
  <c r="C2" i="1" l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97899-FDF4-41B3-BB10-7574A925A31F}" keepAlive="1" name="Consulta - metrics16-35-04" description="Conexión a la consulta 'metrics16-35-04' en el libro." type="5" refreshedVersion="7" background="1" saveData="1">
    <dbPr connection="Provider=Microsoft.Mashup.OleDb.1;Data Source=$Workbook$;Location=metrics16-35-04;Extended Properties=&quot;&quot;" command="SELECT * FROM [metrics16-35-04]"/>
  </connection>
  <connection id="2" xr16:uid="{37964316-A324-4EC3-94DF-D954004A9E5B}" keepAlive="1" name="Consulta - metrics16-54-30" description="Conexión a la consulta 'metrics16-54-30' en el libro." type="5" refreshedVersion="7" background="1" saveData="1">
    <dbPr connection="Provider=Microsoft.Mashup.OleDb.1;Data Source=$Workbook$;Location=metrics16-54-30;Extended Properties=&quot;&quot;" command="SELECT * FROM [metrics16-54-30]"/>
  </connection>
  <connection id="3" xr16:uid="{9AF1A227-B0BA-4C8F-849E-C2133077CD8B}" keepAlive="1" name="Consulta - metrics23-10-01" description="Conexión a la consulta 'metrics23-10-01' en el libro." type="5" refreshedVersion="7" background="1" saveData="1">
    <dbPr connection="Provider=Microsoft.Mashup.OleDb.1;Data Source=$Workbook$;Location=metrics23-10-01;Extended Properties=&quot;&quot;" command="SELECT * FROM [metrics23-10-01]"/>
  </connection>
  <connection id="4" xr16:uid="{B9F3B66E-A8C0-40FC-A4FB-44A5E8CC20AF}" keepAlive="1" name="Consulta - metrics23-11-05" description="Conexión a la consulta 'metrics23-11-05' en el libro." type="5" refreshedVersion="7" background="1" saveData="1">
    <dbPr connection="Provider=Microsoft.Mashup.OleDb.1;Data Source=$Workbook$;Location=metrics23-11-05;Extended Properties=&quot;&quot;" command="SELECT * FROM [metrics23-11-05]"/>
  </connection>
  <connection id="5" xr16:uid="{0230BD08-5D67-4314-B0E8-BDF1B4873DF4}" keepAlive="1" name="Consulta - metrics23-17-04" description="Conexión a la consulta 'metrics23-17-04' en el libro." type="5" refreshedVersion="7" background="1" saveData="1">
    <dbPr connection="Provider=Microsoft.Mashup.OleDb.1;Data Source=$Workbook$;Location=metrics23-17-04;Extended Properties=&quot;&quot;" command="SELECT * FROM [metrics23-17-04]"/>
  </connection>
  <connection id="6" xr16:uid="{95AD6A30-EEC5-4602-9289-F7BAC9741C4D}" keepAlive="1" name="Consulta - metrics23-20-03" description="Conexión a la consulta 'metrics23-20-03' en el libro." type="5" refreshedVersion="7" background="1" saveData="1">
    <dbPr connection="Provider=Microsoft.Mashup.OleDb.1;Data Source=$Workbook$;Location=metrics23-20-03;Extended Properties=&quot;&quot;" command="SELECT * FROM [metrics23-20-03]"/>
  </connection>
  <connection id="7" xr16:uid="{775243B0-2AFA-4EF9-B27B-83281716C25E}" keepAlive="1" name="Consulta - metrics23-21-41" description="Conexión a la consulta 'metrics23-21-41' en el libro." type="5" refreshedVersion="7" background="1" saveData="1">
    <dbPr connection="Provider=Microsoft.Mashup.OleDb.1;Data Source=$Workbook$;Location=metrics23-21-41;Extended Properties=&quot;&quot;" command="SELECT * FROM [metrics23-21-4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<sst xmlns="http://schemas.openxmlformats.org/spreadsheetml/2006/main" count="34" uniqueCount="14">
  <si>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</si>
  <si>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</si>
  <si>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</si>
  <si>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</si>
  <si>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</si>
  <si>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</si>
  <si>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</si>
  <si>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</si>
  <si>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</si>
  <si>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12a</t>
  </si>
  <si>
    <t>12b</t>
  </si>
  <si>
    <t>12c</t>
  </si>
  <si>
    <t>12d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</si>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</sst>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Q-Learning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50000"/>
              </a:schemeClr>
            </a:solidFill>
            <a:ln>
              <a:noFill/>
            </a:ln>
            <a:effectLst/>
          </c:spPr>
          <c:cat>
            <c:numRef>
              <c:f>Hoja1!$B$18:$V$18</c:f>
              <c:numCache>
                <c:formatCode>0</c:formatCode>
                <c:ptCount val="21"/>
                <c:pt idx="0" formatCode="General">
                  <c:v>1</c:v>
                </c:pt>
                <c:pt idx="1">
                  <c:v>601</c:v>
                </c:pt>
                <c:pt idx="2">
                  <c:v>1201</c:v>
                </c:pt>
                <c:pt idx="3">
                  <c:v>1801</c:v>
                </c:pt>
                <c:pt idx="4">
                  <c:v>2401</c:v>
                </c:pt>
                <c:pt idx="5">
                  <c:v>3001</c:v>
                </c:pt>
                <c:pt idx="6">
                  <c:v>3601</c:v>
                </c:pt>
                <c:pt idx="7">
                  <c:v>4201</c:v>
                </c:pt>
                <c:pt idx="8">
                  <c:v>4801</c:v>
                </c:pt>
                <c:pt idx="9">
                  <c:v>5401</c:v>
                </c:pt>
                <c:pt idx="10">
                  <c:v>6001</c:v>
                </c:pt>
                <c:pt idx="11">
                  <c:v>6601</c:v>
                </c:pt>
                <c:pt idx="12">
                  <c:v>7201</c:v>
                </c:pt>
                <c:pt idx="13">
                  <c:v>7801</c:v>
                </c:pt>
                <c:pt idx="14">
                  <c:v>8401</c:v>
                </c:pt>
                <c:pt idx="15">
                  <c:v>9001</c:v>
                </c:pt>
                <c:pt idx="16">
                  <c:v>9601</c:v>
                </c:pt>
                <c:pt idx="17">
                  <c:v>10201</c:v>
                </c:pt>
                <c:pt idx="18">
                  <c:v>10801</c:v>
                </c:pt>
                <c:pt idx="19">
                  <c:v>11401</c:v>
                </c:pt>
                <c:pt idx="20">
                  <c:v>12000</c:v>
                </c:pt>
              </c:numCache>
            </c:numRef>
          </c:cat>
          <c:val>
            <c:numRef>
              <c:f>Hoja1!$B$22:$V$22</c:f>
              <c:numCache>
                <c:formatCode>General</c:formatCode>
                <c:ptCount val="21"/>
                <c:pt idx="0">
                  <c:v>-200</c:v>
                </c:pt>
                <c:pt idx="1">
                  <c:v>-200</c:v>
                </c:pt>
                <c:pt idx="2">
                  <c:v>-202.61919534027996</c:v>
                </c:pt>
                <c:pt idx="3">
                  <c:v>-212.33666633339996</c:v>
                </c:pt>
                <c:pt idx="4">
                  <c:v>-204.51330086213892</c:v>
                </c:pt>
                <c:pt idx="5">
                  <c:v>-175.21260903180894</c:v>
                </c:pt>
                <c:pt idx="6">
                  <c:v>-203.27259152883528</c:v>
                </c:pt>
                <c:pt idx="7">
                  <c:v>-201.61042945622768</c:v>
                </c:pt>
                <c:pt idx="8">
                  <c:v>-192.42303553273666</c:v>
                </c:pt>
                <c:pt idx="9">
                  <c:v>-208.2681647399732</c:v>
                </c:pt>
                <c:pt idx="10">
                  <c:v>-200</c:v>
                </c:pt>
                <c:pt idx="11">
                  <c:v>-204.28815568768104</c:v>
                </c:pt>
                <c:pt idx="12">
                  <c:v>-182.99953051177519</c:v>
                </c:pt>
                <c:pt idx="13">
                  <c:v>-200</c:v>
                </c:pt>
                <c:pt idx="14">
                  <c:v>-163.20380874667285</c:v>
                </c:pt>
                <c:pt idx="15">
                  <c:v>-200.24721780069851</c:v>
                </c:pt>
                <c:pt idx="16">
                  <c:v>-179.19698656080558</c:v>
                </c:pt>
                <c:pt idx="17">
                  <c:v>-169.79677720675335</c:v>
                </c:pt>
                <c:pt idx="18">
                  <c:v>-173.78075667584869</c:v>
                </c:pt>
                <c:pt idx="19">
                  <c:v>-190.37811808346927</c:v>
                </c:pt>
                <c:pt idx="20">
                  <c:v>-209.73230963073672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ser>
          <c:idx val="3"/>
          <c:order val="2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Hoja1!$B$18:$V$18</c:f>
              <c:numCache>
                <c:formatCode>0</c:formatCode>
                <c:ptCount val="21"/>
                <c:pt idx="0" formatCode="General">
                  <c:v>1</c:v>
                </c:pt>
                <c:pt idx="1">
                  <c:v>601</c:v>
                </c:pt>
                <c:pt idx="2">
                  <c:v>1201</c:v>
                </c:pt>
                <c:pt idx="3">
                  <c:v>1801</c:v>
                </c:pt>
                <c:pt idx="4">
                  <c:v>2401</c:v>
                </c:pt>
                <c:pt idx="5">
                  <c:v>3001</c:v>
                </c:pt>
                <c:pt idx="6">
                  <c:v>3601</c:v>
                </c:pt>
                <c:pt idx="7">
                  <c:v>4201</c:v>
                </c:pt>
                <c:pt idx="8">
                  <c:v>4801</c:v>
                </c:pt>
                <c:pt idx="9">
                  <c:v>5401</c:v>
                </c:pt>
                <c:pt idx="10">
                  <c:v>6001</c:v>
                </c:pt>
                <c:pt idx="11">
                  <c:v>6601</c:v>
                </c:pt>
                <c:pt idx="12">
                  <c:v>7201</c:v>
                </c:pt>
                <c:pt idx="13">
                  <c:v>7801</c:v>
                </c:pt>
                <c:pt idx="14">
                  <c:v>8401</c:v>
                </c:pt>
                <c:pt idx="15">
                  <c:v>9001</c:v>
                </c:pt>
                <c:pt idx="16">
                  <c:v>9601</c:v>
                </c:pt>
                <c:pt idx="17">
                  <c:v>10201</c:v>
                </c:pt>
                <c:pt idx="18">
                  <c:v>10801</c:v>
                </c:pt>
                <c:pt idx="19">
                  <c:v>11401</c:v>
                </c:pt>
                <c:pt idx="20">
                  <c:v>12000</c:v>
                </c:pt>
              </c:numCache>
            </c:numRef>
          </c:cat>
          <c:val>
            <c:numRef>
              <c:f>Hoja1!$B$21:$V$21</c:f>
              <c:numCache>
                <c:formatCode>General</c:formatCode>
                <c:ptCount val="21"/>
                <c:pt idx="0">
                  <c:v>-200</c:v>
                </c:pt>
                <c:pt idx="1">
                  <c:v>-200</c:v>
                </c:pt>
                <c:pt idx="2">
                  <c:v>-192.18080465972005</c:v>
                </c:pt>
                <c:pt idx="3">
                  <c:v>-178.99666699993335</c:v>
                </c:pt>
                <c:pt idx="4">
                  <c:v>-164.82003247119439</c:v>
                </c:pt>
                <c:pt idx="5">
                  <c:v>-130.78739096819106</c:v>
                </c:pt>
                <c:pt idx="6">
                  <c:v>-170.26074180449808</c:v>
                </c:pt>
                <c:pt idx="7">
                  <c:v>-166.65623721043897</c:v>
                </c:pt>
                <c:pt idx="8">
                  <c:v>-154.77696446726333</c:v>
                </c:pt>
                <c:pt idx="9">
                  <c:v>-166.7318352600268</c:v>
                </c:pt>
                <c:pt idx="10">
                  <c:v>-200</c:v>
                </c:pt>
                <c:pt idx="11">
                  <c:v>-167.24517764565232</c:v>
                </c:pt>
                <c:pt idx="12">
                  <c:v>-135.66713615489149</c:v>
                </c:pt>
                <c:pt idx="13">
                  <c:v>-200</c:v>
                </c:pt>
                <c:pt idx="14">
                  <c:v>-144.5295245866605</c:v>
                </c:pt>
                <c:pt idx="15">
                  <c:v>-156.61944886596817</c:v>
                </c:pt>
                <c:pt idx="16">
                  <c:v>-143.80301343919442</c:v>
                </c:pt>
                <c:pt idx="17">
                  <c:v>-125.66988945991329</c:v>
                </c:pt>
                <c:pt idx="18">
                  <c:v>-110.28590999081797</c:v>
                </c:pt>
                <c:pt idx="19">
                  <c:v>-161.35521524986407</c:v>
                </c:pt>
                <c:pt idx="20">
                  <c:v>-175.00102370259663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B-40D3-8B87-1E4E4816D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Hoja1!$B$18:$V$18</c:f>
              <c:numCache>
                <c:formatCode>0</c:formatCode>
                <c:ptCount val="21"/>
                <c:pt idx="0" formatCode="General">
                  <c:v>1</c:v>
                </c:pt>
                <c:pt idx="1">
                  <c:v>601</c:v>
                </c:pt>
                <c:pt idx="2">
                  <c:v>1201</c:v>
                </c:pt>
                <c:pt idx="3">
                  <c:v>1801</c:v>
                </c:pt>
                <c:pt idx="4">
                  <c:v>2401</c:v>
                </c:pt>
                <c:pt idx="5">
                  <c:v>3001</c:v>
                </c:pt>
                <c:pt idx="6">
                  <c:v>3601</c:v>
                </c:pt>
                <c:pt idx="7">
                  <c:v>4201</c:v>
                </c:pt>
                <c:pt idx="8">
                  <c:v>4801</c:v>
                </c:pt>
                <c:pt idx="9">
                  <c:v>5401</c:v>
                </c:pt>
                <c:pt idx="10">
                  <c:v>6001</c:v>
                </c:pt>
                <c:pt idx="11">
                  <c:v>6601</c:v>
                </c:pt>
                <c:pt idx="12">
                  <c:v>7201</c:v>
                </c:pt>
                <c:pt idx="13">
                  <c:v>7801</c:v>
                </c:pt>
                <c:pt idx="14">
                  <c:v>8401</c:v>
                </c:pt>
                <c:pt idx="15">
                  <c:v>9001</c:v>
                </c:pt>
                <c:pt idx="16">
                  <c:v>9601</c:v>
                </c:pt>
                <c:pt idx="17">
                  <c:v>10201</c:v>
                </c:pt>
                <c:pt idx="18">
                  <c:v>10801</c:v>
                </c:pt>
                <c:pt idx="19">
                  <c:v>11401</c:v>
                </c:pt>
                <c:pt idx="20">
                  <c:v>12000</c:v>
                </c:pt>
              </c:numCache>
            </c:numRef>
          </c:cat>
          <c:val>
            <c:numRef>
              <c:f>Hoja1!$B$19:$V$19</c:f>
              <c:numCache>
                <c:formatCode>General</c:formatCode>
                <c:ptCount val="21"/>
                <c:pt idx="0">
                  <c:v>-200</c:v>
                </c:pt>
                <c:pt idx="1">
                  <c:v>-200</c:v>
                </c:pt>
                <c:pt idx="2">
                  <c:v>-197.4</c:v>
                </c:pt>
                <c:pt idx="3">
                  <c:v>-195.66666666666666</c:v>
                </c:pt>
                <c:pt idx="4">
                  <c:v>-184.66666666666666</c:v>
                </c:pt>
                <c:pt idx="5">
                  <c:v>-153</c:v>
                </c:pt>
                <c:pt idx="6">
                  <c:v>-186.76666666666668</c:v>
                </c:pt>
                <c:pt idx="7">
                  <c:v>-184.13333333333333</c:v>
                </c:pt>
                <c:pt idx="8">
                  <c:v>-173.6</c:v>
                </c:pt>
                <c:pt idx="9">
                  <c:v>-187.5</c:v>
                </c:pt>
                <c:pt idx="10">
                  <c:v>-200</c:v>
                </c:pt>
                <c:pt idx="11">
                  <c:v>-185.76666666666668</c:v>
                </c:pt>
                <c:pt idx="12">
                  <c:v>-159.33333333333334</c:v>
                </c:pt>
                <c:pt idx="13">
                  <c:v>-200</c:v>
                </c:pt>
                <c:pt idx="14">
                  <c:v>-153.86666666666667</c:v>
                </c:pt>
                <c:pt idx="15">
                  <c:v>-178.43333333333334</c:v>
                </c:pt>
                <c:pt idx="16">
                  <c:v>-161.5</c:v>
                </c:pt>
                <c:pt idx="17">
                  <c:v>-147.73333333333332</c:v>
                </c:pt>
                <c:pt idx="18">
                  <c:v>-142.03333333333333</c:v>
                </c:pt>
                <c:pt idx="19">
                  <c:v>-175.86666666666667</c:v>
                </c:pt>
                <c:pt idx="20">
                  <c:v>-192.36666666666667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tickMarkSkip val="1"/>
        <c:noMultiLvlLbl val="0"/>
      </c:catAx>
      <c:valAx>
        <c:axId val="48416015"/>
        <c:scaling>
          <c:orientation val="minMax"/>
          <c:max val="-120"/>
          <c:min val="-22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Q-Learning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Hoja1!$B$18:$V$18</c:f>
              <c:numCache>
                <c:formatCode>0</c:formatCode>
                <c:ptCount val="21"/>
                <c:pt idx="0" formatCode="General">
                  <c:v>1</c:v>
                </c:pt>
                <c:pt idx="1">
                  <c:v>601</c:v>
                </c:pt>
                <c:pt idx="2">
                  <c:v>1201</c:v>
                </c:pt>
                <c:pt idx="3">
                  <c:v>1801</c:v>
                </c:pt>
                <c:pt idx="4">
                  <c:v>2401</c:v>
                </c:pt>
                <c:pt idx="5">
                  <c:v>3001</c:v>
                </c:pt>
                <c:pt idx="6">
                  <c:v>3601</c:v>
                </c:pt>
                <c:pt idx="7">
                  <c:v>4201</c:v>
                </c:pt>
                <c:pt idx="8">
                  <c:v>4801</c:v>
                </c:pt>
                <c:pt idx="9">
                  <c:v>5401</c:v>
                </c:pt>
                <c:pt idx="10">
                  <c:v>6001</c:v>
                </c:pt>
                <c:pt idx="11">
                  <c:v>6601</c:v>
                </c:pt>
                <c:pt idx="12">
                  <c:v>7201</c:v>
                </c:pt>
                <c:pt idx="13">
                  <c:v>7801</c:v>
                </c:pt>
                <c:pt idx="14">
                  <c:v>8401</c:v>
                </c:pt>
                <c:pt idx="15">
                  <c:v>9001</c:v>
                </c:pt>
                <c:pt idx="16">
                  <c:v>9601</c:v>
                </c:pt>
                <c:pt idx="17">
                  <c:v>10201</c:v>
                </c:pt>
                <c:pt idx="18">
                  <c:v>10801</c:v>
                </c:pt>
                <c:pt idx="19">
                  <c:v>11401</c:v>
                </c:pt>
                <c:pt idx="20">
                  <c:v>12000</c:v>
                </c:pt>
              </c:numCache>
            </c:numRef>
          </c:cat>
          <c:val>
            <c:numRef>
              <c:f>Hoja1!$B$23:$V$23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0.26666666666666666</c:v>
                </c:pt>
                <c:pt idx="3">
                  <c:v>6.6666666666666666E-2</c:v>
                </c:pt>
                <c:pt idx="4">
                  <c:v>0.4</c:v>
                </c:pt>
                <c:pt idx="5">
                  <c:v>0.9</c:v>
                </c:pt>
                <c:pt idx="6">
                  <c:v>0.66666666666666663</c:v>
                </c:pt>
                <c:pt idx="7">
                  <c:v>0.5</c:v>
                </c:pt>
                <c:pt idx="8">
                  <c:v>0.73333333333333328</c:v>
                </c:pt>
                <c:pt idx="9">
                  <c:v>0.26666666666666666</c:v>
                </c:pt>
                <c:pt idx="10">
                  <c:v>0</c:v>
                </c:pt>
                <c:pt idx="11">
                  <c:v>0.4</c:v>
                </c:pt>
                <c:pt idx="12">
                  <c:v>0.8666666666666667</c:v>
                </c:pt>
                <c:pt idx="13">
                  <c:v>0</c:v>
                </c:pt>
                <c:pt idx="14">
                  <c:v>0.96666666666666667</c:v>
                </c:pt>
                <c:pt idx="15">
                  <c:v>0.66666666666666663</c:v>
                </c:pt>
                <c:pt idx="16">
                  <c:v>0.93333333333333335</c:v>
                </c:pt>
                <c:pt idx="17">
                  <c:v>0.9</c:v>
                </c:pt>
                <c:pt idx="18">
                  <c:v>0.93333333333333335</c:v>
                </c:pt>
                <c:pt idx="19">
                  <c:v>0.9</c:v>
                </c:pt>
                <c:pt idx="20">
                  <c:v>0.23333333333333334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A7CBB23-0F3E-44B9-944A-A2C6C80746AD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355976E-C1BA-4B79-A886-D31A5D4335F8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541A69-3F98-4E15-B67E-ED5370D848AB}" name="metrics16_35_04" displayName="metrics16_35_04" ref="A1:D22" tableType="queryTable" totalsRowShown="0">
  <autoFilter ref="A1:D22" xr:uid="{7D541A69-3F98-4E15-B67E-ED5370D848AB}"/>
  <tableColumns count="4">
    <tableColumn id="1" xr3:uid="{DA7A99FE-8F30-44F8-AAD7-574C8FE8B25A}" uniqueName="1" name="steps" queryTableFieldId="1" dataDxfId="0"/>
    <tableColumn id="2" xr3:uid="{2A2C5371-84DE-4896-833B-B351CE316797}" uniqueName="2" name="avg_reward" queryTableFieldId="2"/>
    <tableColumn id="3" xr3:uid="{1704ADD7-18F4-4084-99FB-78F67D5B0D2D}" uniqueName="3" name="std_reward" queryTableFieldId="3"/>
    <tableColumn id="4" xr3:uid="{63B0B47A-C441-4D08-BE4F-B3790F8369DF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832EF-0441-41A5-999C-C3912BDF2A2D}" name="metrics16_54_30" displayName="metrics16_54_30" ref="A1:D22" tableType="queryTable" totalsRowShown="0">
  <autoFilter ref="A1:D22" xr:uid="{67F832EF-0441-41A5-999C-C3912BDF2A2D}"/>
  <tableColumns count="4">
    <tableColumn id="1" xr3:uid="{9D410150-5E88-4411-88CD-6CEF305AF15F}" uniqueName="1" name="steps" queryTableFieldId="1"/>
    <tableColumn id="2" xr3:uid="{E6F03EC4-C053-42DF-BDBD-0924ECCF9FFE}" uniqueName="2" name="avg_reward" queryTableFieldId="2"/>
    <tableColumn id="3" xr3:uid="{E8100C00-7E79-4411-A27B-24D83037E1D3}" uniqueName="3" name="std_reward" queryTableFieldId="3"/>
    <tableColumn id="4" xr3:uid="{7CE2F5F5-32A8-4A45-A819-6D82F216D75E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0224-48CB-4614-93F4-7EC746AC7B0D}">
  <dimension ref="A1:D22"/>
  <sheetViews>
    <sheetView workbookViewId="0">
      <selection activeCell="A2" sqref="A2:A22"/>
    </sheetView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7">
        <v>1</v>
      </c>
      <c r="B2">
        <v>-200</v>
      </c>
      <c r="C2">
        <v>0</v>
      </c>
      <c r="D2">
        <v>0</v>
      </c>
    </row>
    <row r="3" spans="1:4" x14ac:dyDescent="0.25">
      <c r="A3" s="7">
        <v>601</v>
      </c>
      <c r="B3">
        <v>-200</v>
      </c>
      <c r="C3">
        <v>0</v>
      </c>
      <c r="D3">
        <v>0</v>
      </c>
    </row>
    <row r="4" spans="1:4" x14ac:dyDescent="0.25">
      <c r="A4" s="7">
        <v>1201</v>
      </c>
      <c r="B4">
        <v>-195.36666666666667</v>
      </c>
      <c r="C4">
        <v>17.359883512153981</v>
      </c>
      <c r="D4">
        <v>6.6666666666666666E-2</v>
      </c>
    </row>
    <row r="5" spans="1:4" x14ac:dyDescent="0.25">
      <c r="A5" s="7">
        <v>1801</v>
      </c>
      <c r="B5">
        <v>-181.5</v>
      </c>
      <c r="C5">
        <v>20.508128469788105</v>
      </c>
      <c r="D5">
        <v>0.76666666666666672</v>
      </c>
    </row>
    <row r="6" spans="1:4" x14ac:dyDescent="0.25">
      <c r="A6" s="7">
        <v>2401</v>
      </c>
      <c r="B6">
        <v>-150.66666666666666</v>
      </c>
      <c r="C6">
        <v>18.243415859488106</v>
      </c>
      <c r="D6">
        <v>0.96666666666666667</v>
      </c>
    </row>
    <row r="7" spans="1:4" x14ac:dyDescent="0.25">
      <c r="A7" s="7">
        <v>3001</v>
      </c>
      <c r="B7">
        <v>-191.76666666666668</v>
      </c>
      <c r="C7">
        <v>16.594543949409665</v>
      </c>
      <c r="D7">
        <v>0.2</v>
      </c>
    </row>
    <row r="8" spans="1:4" x14ac:dyDescent="0.25">
      <c r="A8" s="7">
        <v>3601</v>
      </c>
      <c r="B8">
        <v>-159.06666666666666</v>
      </c>
      <c r="C8">
        <v>26.868734411744981</v>
      </c>
      <c r="D8">
        <v>0.7</v>
      </c>
    </row>
    <row r="9" spans="1:4" x14ac:dyDescent="0.25">
      <c r="A9" s="7">
        <v>4201</v>
      </c>
      <c r="B9">
        <v>-143.4</v>
      </c>
      <c r="C9">
        <v>22.162430672950414</v>
      </c>
      <c r="D9">
        <v>0.96666666666666667</v>
      </c>
    </row>
    <row r="10" spans="1:4" x14ac:dyDescent="0.25">
      <c r="A10" s="7">
        <v>4801</v>
      </c>
      <c r="B10">
        <v>-156.66666666666666</v>
      </c>
      <c r="C10">
        <v>7.0914659196028644</v>
      </c>
      <c r="D10">
        <v>1</v>
      </c>
    </row>
    <row r="11" spans="1:4" x14ac:dyDescent="0.25">
      <c r="A11" s="7">
        <v>5401</v>
      </c>
      <c r="B11">
        <v>-195.73333333333332</v>
      </c>
      <c r="C11">
        <v>15.705483826428978</v>
      </c>
      <c r="D11">
        <v>0.1</v>
      </c>
    </row>
    <row r="12" spans="1:4" x14ac:dyDescent="0.25">
      <c r="A12" s="7">
        <v>6001</v>
      </c>
      <c r="B12">
        <v>-142.33333333333334</v>
      </c>
      <c r="C12">
        <v>5.4242254951487974</v>
      </c>
      <c r="D12">
        <v>1</v>
      </c>
    </row>
    <row r="13" spans="1:4" x14ac:dyDescent="0.25">
      <c r="A13" s="7">
        <v>6601</v>
      </c>
      <c r="B13">
        <v>-137.96666666666667</v>
      </c>
      <c r="C13">
        <v>2.7866746411369148</v>
      </c>
      <c r="D13">
        <v>1</v>
      </c>
    </row>
    <row r="14" spans="1:4" x14ac:dyDescent="0.25">
      <c r="A14" s="7">
        <v>7201</v>
      </c>
      <c r="B14">
        <v>-139.46666666666667</v>
      </c>
      <c r="C14">
        <v>3.7124415446202272</v>
      </c>
      <c r="D14">
        <v>1</v>
      </c>
    </row>
    <row r="15" spans="1:4" x14ac:dyDescent="0.25">
      <c r="A15" s="7">
        <v>7801</v>
      </c>
      <c r="B15">
        <v>-156.73333333333332</v>
      </c>
      <c r="C15">
        <v>24.430763848521444</v>
      </c>
      <c r="D15">
        <v>0.76666666666666672</v>
      </c>
    </row>
    <row r="16" spans="1:4" x14ac:dyDescent="0.25">
      <c r="A16" s="7">
        <v>8401</v>
      </c>
      <c r="B16">
        <v>-136.33333333333334</v>
      </c>
      <c r="C16">
        <v>7.5380516197637055</v>
      </c>
      <c r="D16">
        <v>1</v>
      </c>
    </row>
    <row r="17" spans="1:4" x14ac:dyDescent="0.25">
      <c r="A17" s="7">
        <v>9001</v>
      </c>
      <c r="B17">
        <v>-132.80000000000001</v>
      </c>
      <c r="C17">
        <v>2.7129319932501073</v>
      </c>
      <c r="D17">
        <v>1</v>
      </c>
    </row>
    <row r="18" spans="1:4" x14ac:dyDescent="0.25">
      <c r="A18" s="7">
        <v>9601</v>
      </c>
      <c r="B18">
        <v>-194.13333333333333</v>
      </c>
      <c r="C18">
        <v>5.0115422332407356</v>
      </c>
      <c r="D18">
        <v>0.6</v>
      </c>
    </row>
    <row r="19" spans="1:4" x14ac:dyDescent="0.25">
      <c r="A19" s="7">
        <v>10201</v>
      </c>
      <c r="B19">
        <v>-155.46666666666667</v>
      </c>
      <c r="C19">
        <v>18.145216694459421</v>
      </c>
      <c r="D19">
        <v>0.8666666666666667</v>
      </c>
    </row>
    <row r="20" spans="1:4" x14ac:dyDescent="0.25">
      <c r="A20" s="7">
        <v>10801</v>
      </c>
      <c r="B20">
        <v>-173.1</v>
      </c>
      <c r="C20">
        <v>25.461539623518451</v>
      </c>
      <c r="D20">
        <v>0.53333333333333333</v>
      </c>
    </row>
    <row r="21" spans="1:4" x14ac:dyDescent="0.25">
      <c r="A21" s="7">
        <v>11401</v>
      </c>
      <c r="B21">
        <v>-147.66666666666666</v>
      </c>
      <c r="C21">
        <v>9.1006715258942421</v>
      </c>
      <c r="D21">
        <v>1</v>
      </c>
    </row>
    <row r="22" spans="1:4" x14ac:dyDescent="0.25">
      <c r="A22" s="7">
        <v>12000</v>
      </c>
      <c r="B22">
        <v>-160.26666666666668</v>
      </c>
      <c r="C22">
        <v>14.09239353536352</v>
      </c>
      <c r="D22">
        <v>0.9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F5A3-9090-4F97-8511-632D718336D8}">
  <dimension ref="A1:D22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-200</v>
      </c>
      <c r="C2">
        <v>0</v>
      </c>
      <c r="D2">
        <v>0</v>
      </c>
    </row>
    <row r="3" spans="1:4" x14ac:dyDescent="0.25">
      <c r="A3">
        <v>601</v>
      </c>
      <c r="B3">
        <v>-200</v>
      </c>
      <c r="C3">
        <v>0</v>
      </c>
      <c r="D3">
        <v>0</v>
      </c>
    </row>
    <row r="4" spans="1:4" x14ac:dyDescent="0.25">
      <c r="A4">
        <v>1201</v>
      </c>
      <c r="B4">
        <v>-197.4</v>
      </c>
      <c r="C4">
        <v>5.2191953402799562</v>
      </c>
      <c r="D4">
        <v>0.26666666666666666</v>
      </c>
    </row>
    <row r="5" spans="1:4" x14ac:dyDescent="0.25">
      <c r="A5">
        <v>1801</v>
      </c>
      <c r="B5">
        <v>-195.66666666666666</v>
      </c>
      <c r="C5">
        <v>16.669999666733315</v>
      </c>
      <c r="D5">
        <v>6.6666666666666666E-2</v>
      </c>
    </row>
    <row r="6" spans="1:4" x14ac:dyDescent="0.25">
      <c r="A6">
        <v>2401</v>
      </c>
      <c r="B6">
        <v>-184.66666666666666</v>
      </c>
      <c r="C6">
        <v>19.846634195472259</v>
      </c>
      <c r="D6">
        <v>0.4</v>
      </c>
    </row>
    <row r="7" spans="1:4" x14ac:dyDescent="0.25">
      <c r="A7">
        <v>3001</v>
      </c>
      <c r="B7">
        <v>-153</v>
      </c>
      <c r="C7">
        <v>22.212609031808938</v>
      </c>
      <c r="D7">
        <v>0.9</v>
      </c>
    </row>
    <row r="8" spans="1:4" x14ac:dyDescent="0.25">
      <c r="A8">
        <v>3601</v>
      </c>
      <c r="B8">
        <v>-186.76666666666668</v>
      </c>
      <c r="C8">
        <v>16.505924862168602</v>
      </c>
      <c r="D8">
        <v>0.66666666666666663</v>
      </c>
    </row>
    <row r="9" spans="1:4" x14ac:dyDescent="0.25">
      <c r="A9">
        <v>4201</v>
      </c>
      <c r="B9">
        <v>-184.13333333333333</v>
      </c>
      <c r="C9">
        <v>17.477096122894356</v>
      </c>
      <c r="D9">
        <v>0.5</v>
      </c>
    </row>
    <row r="10" spans="1:4" x14ac:dyDescent="0.25">
      <c r="A10">
        <v>4801</v>
      </c>
      <c r="B10">
        <v>-173.6</v>
      </c>
      <c r="C10">
        <v>18.823035532736654</v>
      </c>
      <c r="D10">
        <v>0.73333333333333328</v>
      </c>
    </row>
    <row r="11" spans="1:4" x14ac:dyDescent="0.25">
      <c r="A11">
        <v>5401</v>
      </c>
      <c r="B11">
        <v>-187.5</v>
      </c>
      <c r="C11">
        <v>20.768164739973212</v>
      </c>
      <c r="D11">
        <v>0.26666666666666666</v>
      </c>
    </row>
    <row r="12" spans="1:4" x14ac:dyDescent="0.25">
      <c r="A12">
        <v>6001</v>
      </c>
      <c r="B12">
        <v>-200</v>
      </c>
      <c r="C12">
        <v>0</v>
      </c>
      <c r="D12">
        <v>0</v>
      </c>
    </row>
    <row r="13" spans="1:4" x14ac:dyDescent="0.25">
      <c r="A13">
        <v>6601</v>
      </c>
      <c r="B13">
        <v>-185.76666666666668</v>
      </c>
      <c r="C13">
        <v>18.521489021014357</v>
      </c>
      <c r="D13">
        <v>0.4</v>
      </c>
    </row>
    <row r="14" spans="1:4" x14ac:dyDescent="0.25">
      <c r="A14">
        <v>7201</v>
      </c>
      <c r="B14">
        <v>-159.33333333333334</v>
      </c>
      <c r="C14">
        <v>23.666197178441848</v>
      </c>
      <c r="D14">
        <v>0.8666666666666667</v>
      </c>
    </row>
    <row r="15" spans="1:4" x14ac:dyDescent="0.25">
      <c r="A15">
        <v>7801</v>
      </c>
      <c r="B15">
        <v>-200</v>
      </c>
      <c r="C15">
        <v>0</v>
      </c>
      <c r="D15">
        <v>0</v>
      </c>
    </row>
    <row r="16" spans="1:4" x14ac:dyDescent="0.25">
      <c r="A16">
        <v>8401</v>
      </c>
      <c r="B16">
        <v>-153.86666666666667</v>
      </c>
      <c r="C16">
        <v>9.3371420800061848</v>
      </c>
      <c r="D16">
        <v>0.96666666666666667</v>
      </c>
    </row>
    <row r="17" spans="1:4" x14ac:dyDescent="0.25">
      <c r="A17">
        <v>9001</v>
      </c>
      <c r="B17">
        <v>-178.43333333333334</v>
      </c>
      <c r="C17">
        <v>21.813884467365174</v>
      </c>
      <c r="D17">
        <v>0.66666666666666663</v>
      </c>
    </row>
    <row r="18" spans="1:4" x14ac:dyDescent="0.25">
      <c r="A18">
        <v>9601</v>
      </c>
      <c r="B18">
        <v>-161.5</v>
      </c>
      <c r="C18">
        <v>17.696986560805581</v>
      </c>
      <c r="D18">
        <v>0.93333333333333335</v>
      </c>
    </row>
    <row r="19" spans="1:4" x14ac:dyDescent="0.25">
      <c r="A19">
        <v>10201</v>
      </c>
      <c r="B19">
        <v>-147.73333333333332</v>
      </c>
      <c r="C19">
        <v>22.063443873420024</v>
      </c>
      <c r="D19">
        <v>0.9</v>
      </c>
    </row>
    <row r="20" spans="1:4" x14ac:dyDescent="0.25">
      <c r="A20">
        <v>10801</v>
      </c>
      <c r="B20">
        <v>-142.03333333333333</v>
      </c>
      <c r="C20">
        <v>31.747423342515354</v>
      </c>
      <c r="D20">
        <v>0.93333333333333335</v>
      </c>
    </row>
    <row r="21" spans="1:4" x14ac:dyDescent="0.25">
      <c r="A21">
        <v>11401</v>
      </c>
      <c r="B21">
        <v>-175.86666666666667</v>
      </c>
      <c r="C21">
        <v>14.511451416802601</v>
      </c>
      <c r="D21">
        <v>0.9</v>
      </c>
    </row>
    <row r="22" spans="1:4" x14ac:dyDescent="0.25">
      <c r="A22">
        <v>12000</v>
      </c>
      <c r="B22">
        <v>-192.36666666666667</v>
      </c>
      <c r="C22">
        <v>17.365642964070044</v>
      </c>
      <c r="D22">
        <v>0.23333333333333334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topLeftCell="A7" zoomScaleNormal="100" workbookViewId="0">
      <selection activeCell="B24" sqref="B24"/>
    </sheetView>
  </sheetViews>
  <sheetFormatPr baseColWidth="10" defaultRowHeight="15" x14ac:dyDescent="0.25"/>
  <cols>
    <col min="1" max="1" width="11.85546875" customWidth="1"/>
    <col min="2" max="2" width="20.28515625" bestFit="1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t="e" cm="1">
        <f t="array" ref="C1">TRANSPOSE(#REF!)</f>
        <v>#REF!</v>
      </c>
    </row>
    <row r="2" spans="1:24" x14ac:dyDescent="0.25">
      <c r="A2" s="8" t="s">
        <v>1</v>
      </c>
      <c r="B2" s="2" t="s">
        <v>9</v>
      </c>
      <c r="C2" s="2" t="e" cm="1">
        <f t="array" ref="C2">TRANSPOSE(#REF!)</f>
        <v>#REF!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1:24" x14ac:dyDescent="0.25">
      <c r="A3" s="9"/>
      <c r="B3" s="1" t="s">
        <v>10</v>
      </c>
      <c r="C3" s="1" t="e" cm="1">
        <f t="array" ref="C3">TRANSPOSE(#REF!)</f>
        <v>#REF!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/>
    </row>
    <row r="4" spans="1:24" x14ac:dyDescent="0.25">
      <c r="A4" s="9"/>
      <c r="B4" s="1" t="s">
        <v>11</v>
      </c>
      <c r="C4" s="1" t="e" cm="1">
        <f t="array" ref="C4">TRANSPOSE(#REF!)</f>
        <v>#REF!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4"/>
    </row>
    <row r="5" spans="1:24" x14ac:dyDescent="0.25">
      <c r="A5" s="9"/>
      <c r="B5" s="1" t="s">
        <v>12</v>
      </c>
      <c r="C5" s="1" t="e" cm="1">
        <f t="array" ref="C5">TRANSPOSE(#REF!)</f>
        <v>#REF!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24" ht="15.75" thickBot="1" x14ac:dyDescent="0.3">
      <c r="A6" s="10"/>
      <c r="B6" s="5" t="s">
        <v>13</v>
      </c>
      <c r="C6" s="5" t="e" cm="1">
        <f t="array" ref="C6">TRANSPOSE(#REF!)</f>
        <v>#REF!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24" x14ac:dyDescent="0.25">
      <c r="A7" s="8" t="s">
        <v>2</v>
      </c>
      <c r="B7" s="2" t="s">
        <v>9</v>
      </c>
      <c r="C7" s="2" t="e" cm="1">
        <f t="array" ref="C7">TRANSPOSE(#REF!)</f>
        <v>#REF!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9"/>
      <c r="B8" s="1" t="s">
        <v>10</v>
      </c>
      <c r="C8" s="1" t="e" cm="1">
        <f t="array" ref="C8">TRANSPOSE(#REF!)</f>
        <v>#REF!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4"/>
    </row>
    <row r="9" spans="1:24" x14ac:dyDescent="0.25">
      <c r="A9" s="9"/>
      <c r="B9" s="1" t="s">
        <v>11</v>
      </c>
      <c r="C9" s="1" t="e" cm="1">
        <f t="array" ref="C9">TRANSPOSE(#REF!)</f>
        <v>#REF!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/>
    </row>
    <row r="10" spans="1:24" x14ac:dyDescent="0.25">
      <c r="A10" s="9"/>
      <c r="B10" s="1" t="s">
        <v>12</v>
      </c>
      <c r="C10" s="1" t="e" cm="1">
        <f t="array" ref="C10">TRANSPOSE(#REF!)</f>
        <v>#REF!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24" ht="15.75" thickBot="1" x14ac:dyDescent="0.3">
      <c r="A11" s="10"/>
      <c r="B11" s="5" t="s">
        <v>13</v>
      </c>
      <c r="C11" s="5" t="e" cm="1">
        <f t="array" ref="C11">TRANSPOSE(#REF!)</f>
        <v>#REF!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24" x14ac:dyDescent="0.25">
      <c r="A12" s="8" t="s">
        <v>3</v>
      </c>
      <c r="B12" s="2" t="s">
        <v>9</v>
      </c>
      <c r="C12" s="2" t="e" cm="1">
        <f t="array" ref="C12">TRANSPOSE(#REF!)</f>
        <v>#REF!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9"/>
      <c r="B13" s="1" t="s">
        <v>10</v>
      </c>
      <c r="C13" s="1" t="e" cm="1">
        <f t="array" ref="C13">TRANSPOSE(#REF!)</f>
        <v>#REF!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24" x14ac:dyDescent="0.25">
      <c r="A14" s="9"/>
      <c r="B14" s="1" t="s">
        <v>11</v>
      </c>
      <c r="C14" s="1" t="e" cm="1">
        <f t="array" ref="C14">TRANSPOSE(#REF!)</f>
        <v>#REF!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24" x14ac:dyDescent="0.25">
      <c r="A15" s="9"/>
      <c r="B15" s="1" t="s">
        <v>12</v>
      </c>
      <c r="C15" s="1" t="e" cm="1">
        <f t="array" ref="C15">TRANSPOSE(#REF!)</f>
        <v>#REF!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24" ht="15.75" thickBot="1" x14ac:dyDescent="0.3">
      <c r="A16" s="10"/>
      <c r="B16" s="5" t="s">
        <v>13</v>
      </c>
      <c r="C16" s="5" t="e" cm="1">
        <f t="array" ref="C16">TRANSPOSE(#REF!)</f>
        <v>#REF!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22" x14ac:dyDescent="0.25">
      <c r="A18" t="s">
        <v>0</v>
      </c>
      <c r="B18" cm="1">
        <f t="array" ref="B18:V18">TRANSPOSE(metrics16_54_30[steps])</f>
        <v>1</v>
      </c>
      <c r="C18" s="7">
        <v>601</v>
      </c>
      <c r="D18" s="7">
        <v>1201</v>
      </c>
      <c r="E18" s="7">
        <v>1801</v>
      </c>
      <c r="F18" s="7">
        <v>2401</v>
      </c>
      <c r="G18" s="7">
        <v>3001</v>
      </c>
      <c r="H18" s="7">
        <v>3601</v>
      </c>
      <c r="I18" s="7">
        <v>4201</v>
      </c>
      <c r="J18" s="7">
        <v>4801</v>
      </c>
      <c r="K18" s="7">
        <v>5401</v>
      </c>
      <c r="L18" s="7">
        <v>6001</v>
      </c>
      <c r="M18" s="7">
        <v>6601</v>
      </c>
      <c r="N18" s="7">
        <v>7201</v>
      </c>
      <c r="O18" s="7">
        <v>7801</v>
      </c>
      <c r="P18" s="7">
        <v>8401</v>
      </c>
      <c r="Q18" s="7">
        <v>9001</v>
      </c>
      <c r="R18" s="7">
        <v>9601</v>
      </c>
      <c r="S18" s="7">
        <v>10201</v>
      </c>
      <c r="T18" s="7">
        <v>10801</v>
      </c>
      <c r="U18" s="7">
        <v>11401</v>
      </c>
      <c r="V18" s="7">
        <v>12000</v>
      </c>
    </row>
    <row r="19" spans="1:22" x14ac:dyDescent="0.25">
      <c r="A19" t="s">
        <v>5</v>
      </c>
      <c r="B19" cm="1">
        <f t="array" ref="B19:V19">TRANSPOSE(metrics16_54_30[avg_reward])</f>
        <v>-200</v>
      </c>
      <c r="C19">
        <v>-200</v>
      </c>
      <c r="D19">
        <v>-197.4</v>
      </c>
      <c r="E19">
        <v>-195.66666666666666</v>
      </c>
      <c r="F19">
        <v>-184.66666666666666</v>
      </c>
      <c r="G19">
        <v>-153</v>
      </c>
      <c r="H19">
        <v>-186.76666666666668</v>
      </c>
      <c r="I19">
        <v>-184.13333333333333</v>
      </c>
      <c r="J19">
        <v>-173.6</v>
      </c>
      <c r="K19">
        <v>-187.5</v>
      </c>
      <c r="L19">
        <v>-200</v>
      </c>
      <c r="M19">
        <v>-185.76666666666668</v>
      </c>
      <c r="N19">
        <v>-159.33333333333334</v>
      </c>
      <c r="O19">
        <v>-200</v>
      </c>
      <c r="P19">
        <v>-153.86666666666667</v>
      </c>
      <c r="Q19">
        <v>-178.43333333333334</v>
      </c>
      <c r="R19">
        <v>-161.5</v>
      </c>
      <c r="S19">
        <v>-147.73333333333332</v>
      </c>
      <c r="T19">
        <v>-142.03333333333333</v>
      </c>
      <c r="U19">
        <v>-175.86666666666667</v>
      </c>
      <c r="V19">
        <v>-192.36666666666667</v>
      </c>
    </row>
    <row r="20" spans="1:22" x14ac:dyDescent="0.25">
      <c r="A20" t="s">
        <v>2</v>
      </c>
      <c r="B20" cm="1">
        <f t="array" ref="B20:V20">TRANSPOSE(metrics16_54_30[std_reward])</f>
        <v>0</v>
      </c>
      <c r="C20">
        <v>0</v>
      </c>
      <c r="D20">
        <v>5.2191953402799562</v>
      </c>
      <c r="E20">
        <v>16.669999666733315</v>
      </c>
      <c r="F20">
        <v>19.846634195472259</v>
      </c>
      <c r="G20">
        <v>22.212609031808938</v>
      </c>
      <c r="H20">
        <v>16.505924862168602</v>
      </c>
      <c r="I20">
        <v>17.477096122894356</v>
      </c>
      <c r="J20">
        <v>18.823035532736654</v>
      </c>
      <c r="K20">
        <v>20.768164739973212</v>
      </c>
      <c r="L20">
        <v>0</v>
      </c>
      <c r="M20">
        <v>18.521489021014357</v>
      </c>
      <c r="N20">
        <v>23.666197178441848</v>
      </c>
      <c r="O20">
        <v>0</v>
      </c>
      <c r="P20">
        <v>9.3371420800061848</v>
      </c>
      <c r="Q20">
        <v>21.813884467365174</v>
      </c>
      <c r="R20">
        <v>17.696986560805581</v>
      </c>
      <c r="S20">
        <v>22.063443873420024</v>
      </c>
      <c r="T20">
        <v>31.747423342515354</v>
      </c>
      <c r="U20">
        <v>14.511451416802601</v>
      </c>
      <c r="V20">
        <v>17.365642964070044</v>
      </c>
    </row>
    <row r="21" spans="1:22" x14ac:dyDescent="0.25">
      <c r="A21" t="s">
        <v>7</v>
      </c>
      <c r="B21">
        <f>B19+B20</f>
        <v>-200</v>
      </c>
      <c r="C21">
        <f t="shared" ref="C21:V21" si="0">C19+C20</f>
        <v>-200</v>
      </c>
      <c r="D21">
        <f t="shared" si="0"/>
        <v>-192.18080465972005</v>
      </c>
      <c r="E21">
        <f t="shared" si="0"/>
        <v>-178.99666699993335</v>
      </c>
      <c r="F21">
        <f t="shared" si="0"/>
        <v>-164.82003247119439</v>
      </c>
      <c r="G21">
        <f t="shared" si="0"/>
        <v>-130.78739096819106</v>
      </c>
      <c r="H21">
        <f t="shared" si="0"/>
        <v>-170.26074180449808</v>
      </c>
      <c r="I21">
        <f t="shared" si="0"/>
        <v>-166.65623721043897</v>
      </c>
      <c r="J21">
        <f t="shared" si="0"/>
        <v>-154.77696446726333</v>
      </c>
      <c r="K21">
        <f t="shared" si="0"/>
        <v>-166.7318352600268</v>
      </c>
      <c r="L21">
        <f t="shared" si="0"/>
        <v>-200</v>
      </c>
      <c r="M21">
        <f t="shared" si="0"/>
        <v>-167.24517764565232</v>
      </c>
      <c r="N21">
        <f t="shared" si="0"/>
        <v>-135.66713615489149</v>
      </c>
      <c r="O21">
        <f t="shared" si="0"/>
        <v>-200</v>
      </c>
      <c r="P21">
        <f t="shared" si="0"/>
        <v>-144.5295245866605</v>
      </c>
      <c r="Q21">
        <f t="shared" si="0"/>
        <v>-156.61944886596817</v>
      </c>
      <c r="R21">
        <f t="shared" si="0"/>
        <v>-143.80301343919442</v>
      </c>
      <c r="S21">
        <f t="shared" si="0"/>
        <v>-125.66988945991329</v>
      </c>
      <c r="T21">
        <f t="shared" si="0"/>
        <v>-110.28590999081797</v>
      </c>
      <c r="U21">
        <f t="shared" si="0"/>
        <v>-161.35521524986407</v>
      </c>
      <c r="V21">
        <f t="shared" si="0"/>
        <v>-175.00102370259663</v>
      </c>
    </row>
    <row r="22" spans="1:22" x14ac:dyDescent="0.25">
      <c r="A22" t="s">
        <v>8</v>
      </c>
      <c r="B22">
        <f>B19-B20</f>
        <v>-200</v>
      </c>
      <c r="C22">
        <f t="shared" ref="C22:V22" si="1">C19-C20</f>
        <v>-200</v>
      </c>
      <c r="D22">
        <f t="shared" si="1"/>
        <v>-202.61919534027996</v>
      </c>
      <c r="E22">
        <f t="shared" si="1"/>
        <v>-212.33666633339996</v>
      </c>
      <c r="F22">
        <f t="shared" si="1"/>
        <v>-204.51330086213892</v>
      </c>
      <c r="G22">
        <f t="shared" si="1"/>
        <v>-175.21260903180894</v>
      </c>
      <c r="H22">
        <f t="shared" si="1"/>
        <v>-203.27259152883528</v>
      </c>
      <c r="I22">
        <f t="shared" si="1"/>
        <v>-201.61042945622768</v>
      </c>
      <c r="J22">
        <f t="shared" si="1"/>
        <v>-192.42303553273666</v>
      </c>
      <c r="K22">
        <f t="shared" si="1"/>
        <v>-208.2681647399732</v>
      </c>
      <c r="L22">
        <f t="shared" si="1"/>
        <v>-200</v>
      </c>
      <c r="M22">
        <f t="shared" si="1"/>
        <v>-204.28815568768104</v>
      </c>
      <c r="N22">
        <f t="shared" si="1"/>
        <v>-182.99953051177519</v>
      </c>
      <c r="O22">
        <f t="shared" si="1"/>
        <v>-200</v>
      </c>
      <c r="P22">
        <f t="shared" si="1"/>
        <v>-163.20380874667285</v>
      </c>
      <c r="Q22">
        <f t="shared" si="1"/>
        <v>-200.24721780069851</v>
      </c>
      <c r="R22">
        <f t="shared" si="1"/>
        <v>-179.19698656080558</v>
      </c>
      <c r="S22">
        <f t="shared" si="1"/>
        <v>-169.79677720675335</v>
      </c>
      <c r="T22">
        <f t="shared" si="1"/>
        <v>-173.78075667584869</v>
      </c>
      <c r="U22">
        <f t="shared" si="1"/>
        <v>-190.37811808346927</v>
      </c>
      <c r="V22">
        <f t="shared" si="1"/>
        <v>-209.73230963073672</v>
      </c>
    </row>
    <row r="23" spans="1:22" x14ac:dyDescent="0.25">
      <c r="A23" t="s">
        <v>6</v>
      </c>
      <c r="B23" cm="1">
        <f t="array" ref="B23:V23">TRANSPOSE(metrics16_54_30[success_rate])</f>
        <v>0</v>
      </c>
      <c r="C23">
        <v>0</v>
      </c>
      <c r="D23">
        <v>0.26666666666666666</v>
      </c>
      <c r="E23">
        <v>6.6666666666666666E-2</v>
      </c>
      <c r="F23">
        <v>0.4</v>
      </c>
      <c r="G23">
        <v>0.9</v>
      </c>
      <c r="H23">
        <v>0.66666666666666663</v>
      </c>
      <c r="I23">
        <v>0.5</v>
      </c>
      <c r="J23">
        <v>0.73333333333333328</v>
      </c>
      <c r="K23">
        <v>0.26666666666666666</v>
      </c>
      <c r="L23">
        <v>0</v>
      </c>
      <c r="M23">
        <v>0.4</v>
      </c>
      <c r="N23">
        <v>0.8666666666666667</v>
      </c>
      <c r="O23">
        <v>0</v>
      </c>
      <c r="P23">
        <v>0.96666666666666667</v>
      </c>
      <c r="Q23">
        <v>0.66666666666666663</v>
      </c>
      <c r="R23">
        <v>0.93333333333333335</v>
      </c>
      <c r="S23">
        <v>0.9</v>
      </c>
      <c r="T23">
        <v>0.93333333333333335</v>
      </c>
      <c r="U23">
        <v>0.9</v>
      </c>
      <c r="V23">
        <v>0.23333333333333334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metrics16-35-04</vt:lpstr>
      <vt:lpstr>metrics16-54-30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2022-04-24T21:05:11Z</dcterms:modified>
</cp:coreProperties>
</file>