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8C26BB30-A4A5-46BE-8661-77116227BF6A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14-14" sheetId="20" r:id="rId1"/>
    <sheet name="metrics20-13-25" sheetId="19" r:id="rId2"/>
    <sheet name="metrics20-12-29" sheetId="18" r:id="rId3"/>
    <sheet name="Hoja1" sheetId="1" r:id="rId4"/>
  </sheets>
  <definedNames>
    <definedName name="DatosExternos_1" localSheetId="2" hidden="1">'metrics20-12-29'!$A$1:$C$101</definedName>
    <definedName name="DatosExternos_2" localSheetId="1" hidden="1">'metrics20-13-25'!$A$1:$C$101</definedName>
    <definedName name="DatosExternos_3" localSheetId="0" hidden="1">'metrics20-14-14'!$A$1:$C$101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8" i="1" a="1"/>
  <c r="C8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19" i="1"/>
  <c r="C21" i="1" s="1"/>
  <c r="D19" i="1"/>
  <c r="E19" i="1"/>
  <c r="F19" i="1"/>
  <c r="G19" i="1"/>
  <c r="H19" i="1"/>
  <c r="I19" i="1"/>
  <c r="J19" i="1"/>
  <c r="K19" i="1"/>
  <c r="K21" i="1" s="1"/>
  <c r="L19" i="1"/>
  <c r="M19" i="1"/>
  <c r="N19" i="1"/>
  <c r="N22" i="1" s="1"/>
  <c r="O19" i="1"/>
  <c r="P19" i="1"/>
  <c r="Q19" i="1"/>
  <c r="R19" i="1"/>
  <c r="S19" i="1"/>
  <c r="S21" i="1" s="1"/>
  <c r="T19" i="1"/>
  <c r="U19" i="1"/>
  <c r="V19" i="1"/>
  <c r="V22" i="1" s="1"/>
  <c r="W19" i="1"/>
  <c r="X19" i="1"/>
  <c r="Y19" i="1"/>
  <c r="Z19" i="1"/>
  <c r="AA19" i="1"/>
  <c r="AB19" i="1"/>
  <c r="AC19" i="1"/>
  <c r="AD19" i="1"/>
  <c r="AD22" i="1" s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B22" i="1" s="1"/>
  <c r="BC19" i="1"/>
  <c r="BD19" i="1"/>
  <c r="BE19" i="1"/>
  <c r="BF19" i="1"/>
  <c r="BG19" i="1"/>
  <c r="BH19" i="1"/>
  <c r="BI19" i="1"/>
  <c r="BJ19" i="1"/>
  <c r="BJ22" i="1" s="1"/>
  <c r="BK19" i="1"/>
  <c r="BL19" i="1"/>
  <c r="BM19" i="1"/>
  <c r="BN19" i="1"/>
  <c r="BO19" i="1"/>
  <c r="BO21" i="1" s="1"/>
  <c r="BP19" i="1"/>
  <c r="BQ19" i="1"/>
  <c r="BR19" i="1"/>
  <c r="BS19" i="1"/>
  <c r="BT19" i="1"/>
  <c r="BU19" i="1"/>
  <c r="BV19" i="1"/>
  <c r="BW19" i="1"/>
  <c r="BX19" i="1"/>
  <c r="BY19" i="1"/>
  <c r="BZ19" i="1"/>
  <c r="BZ22" i="1" s="1"/>
  <c r="CA19" i="1"/>
  <c r="CB19" i="1"/>
  <c r="CC19" i="1"/>
  <c r="CD19" i="1"/>
  <c r="CE19" i="1"/>
  <c r="CF19" i="1"/>
  <c r="CG19" i="1"/>
  <c r="CH19" i="1"/>
  <c r="CH22" i="1" s="1"/>
  <c r="CI19" i="1"/>
  <c r="CJ19" i="1"/>
  <c r="CK19" i="1"/>
  <c r="CL19" i="1"/>
  <c r="CM19" i="1"/>
  <c r="CM21" i="1" s="1"/>
  <c r="CN19" i="1"/>
  <c r="CO19" i="1"/>
  <c r="CP19" i="1"/>
  <c r="CP22" i="1" s="1"/>
  <c r="CQ19" i="1"/>
  <c r="CR19" i="1"/>
  <c r="CS19" i="1"/>
  <c r="CT19" i="1"/>
  <c r="CU19" i="1"/>
  <c r="CU21" i="1" s="1"/>
  <c r="CV19" i="1"/>
  <c r="CW19" i="1"/>
  <c r="CP21" i="1" l="1"/>
  <c r="BR21" i="1"/>
  <c r="BB21" i="1"/>
  <c r="AD21" i="1"/>
  <c r="CE21" i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620A1B9E-33EF-468F-99B8-B2FC7C61BA03}" keepAlive="1" name="Consulta - metrics20-12-29" description="Conexión a la consulta 'metrics20-12-29' en el libro." type="5" refreshedVersion="7" background="1" saveData="1">
    <dbPr connection="Provider=Microsoft.Mashup.OleDb.1;Data Source=$Workbook$;Location=metrics20-12-29;Extended Properties=&quot;&quot;" command="SELECT * FROM [metrics20-12-29]"/>
  </connection>
  <connection id="13" xr16:uid="{2A4CB130-AD8A-4236-B4E7-D81591989EF7}" keepAlive="1" name="Consulta - metrics20-13-25" description="Conexión a la consulta 'metrics20-13-25' en el libro." type="5" refreshedVersion="7" background="1" saveData="1">
    <dbPr connection="Provider=Microsoft.Mashup.OleDb.1;Data Source=$Workbook$;Location=metrics20-13-25;Extended Properties=&quot;&quot;" command="SELECT * FROM [metrics20-13-25]"/>
  </connection>
  <connection id="14" xr16:uid="{37687C88-B6A6-4502-B436-11D7BEFE858F}" keepAlive="1" name="Consulta - metrics20-14-14" description="Conexión a la consulta 'metrics20-14-14' en el libro." type="5" refreshedVersion="7" background="1" saveData="1">
    <dbPr connection="Provider=Microsoft.Mashup.OleDb.1;Data Source=$Workbook$;Location=metrics20-14-14;Extended Properties=&quot;&quot;" command="SELECT * FROM [metrics20-14-14]"/>
  </connection>
  <connection id="15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16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17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18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<sst xmlns="http://schemas.openxmlformats.org/spreadsheetml/2006/main" count="35" uniqueCount="14">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</sst>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31.762089063963586</c:v>
                </c:pt>
                <c:pt idx="1">
                  <c:v>32.014858959789613</c:v>
                </c:pt>
                <c:pt idx="2">
                  <c:v>37.573984944452498</c:v>
                </c:pt>
                <c:pt idx="3">
                  <c:v>43.234277403596323</c:v>
                </c:pt>
                <c:pt idx="4">
                  <c:v>35.989248544566308</c:v>
                </c:pt>
                <c:pt idx="5">
                  <c:v>54.397294661285528</c:v>
                </c:pt>
                <c:pt idx="6">
                  <c:v>46.570860485293615</c:v>
                </c:pt>
                <c:pt idx="7">
                  <c:v>49.797305465781527</c:v>
                </c:pt>
                <c:pt idx="8">
                  <c:v>66.962054614405361</c:v>
                </c:pt>
                <c:pt idx="9">
                  <c:v>71.299857210253947</c:v>
                </c:pt>
                <c:pt idx="10">
                  <c:v>72.655208083310683</c:v>
                </c:pt>
                <c:pt idx="11">
                  <c:v>74.030287239674152</c:v>
                </c:pt>
                <c:pt idx="12">
                  <c:v>80.672977601895923</c:v>
                </c:pt>
                <c:pt idx="13">
                  <c:v>89.80735901209178</c:v>
                </c:pt>
                <c:pt idx="14">
                  <c:v>84.648722249227319</c:v>
                </c:pt>
                <c:pt idx="15">
                  <c:v>85.110020753738453</c:v>
                </c:pt>
                <c:pt idx="16">
                  <c:v>81.309772872488296</c:v>
                </c:pt>
                <c:pt idx="17">
                  <c:v>101.36104606285457</c:v>
                </c:pt>
                <c:pt idx="18">
                  <c:v>95.238334134306641</c:v>
                </c:pt>
                <c:pt idx="19">
                  <c:v>105.75363455603564</c:v>
                </c:pt>
                <c:pt idx="20">
                  <c:v>130.40838762035918</c:v>
                </c:pt>
                <c:pt idx="21">
                  <c:v>94.142975395241422</c:v>
                </c:pt>
                <c:pt idx="22">
                  <c:v>98.887213758000925</c:v>
                </c:pt>
                <c:pt idx="23">
                  <c:v>112.47591150597724</c:v>
                </c:pt>
                <c:pt idx="24">
                  <c:v>104.13585078700703</c:v>
                </c:pt>
                <c:pt idx="25">
                  <c:v>136.36049077376933</c:v>
                </c:pt>
                <c:pt idx="26">
                  <c:v>124.26642474914141</c:v>
                </c:pt>
                <c:pt idx="27">
                  <c:v>165.21375126557865</c:v>
                </c:pt>
                <c:pt idx="28">
                  <c:v>162.89968269535876</c:v>
                </c:pt>
                <c:pt idx="29">
                  <c:v>207.93190911553938</c:v>
                </c:pt>
                <c:pt idx="30">
                  <c:v>157.81615509192423</c:v>
                </c:pt>
                <c:pt idx="31">
                  <c:v>218.53975171653073</c:v>
                </c:pt>
                <c:pt idx="32">
                  <c:v>201.32052690601941</c:v>
                </c:pt>
                <c:pt idx="33">
                  <c:v>228.55415854852214</c:v>
                </c:pt>
                <c:pt idx="34">
                  <c:v>247.54561352947846</c:v>
                </c:pt>
                <c:pt idx="35">
                  <c:v>200.80259965120172</c:v>
                </c:pt>
                <c:pt idx="36">
                  <c:v>239.07555149204381</c:v>
                </c:pt>
                <c:pt idx="37">
                  <c:v>219.08968274987348</c:v>
                </c:pt>
                <c:pt idx="38">
                  <c:v>213.26231088243361</c:v>
                </c:pt>
                <c:pt idx="39">
                  <c:v>267.52169780310271</c:v>
                </c:pt>
                <c:pt idx="40">
                  <c:v>260.67625725872148</c:v>
                </c:pt>
                <c:pt idx="41">
                  <c:v>287.36526799575097</c:v>
                </c:pt>
                <c:pt idx="42">
                  <c:v>389.92802489005527</c:v>
                </c:pt>
                <c:pt idx="43">
                  <c:v>385.4755026620478</c:v>
                </c:pt>
                <c:pt idx="44">
                  <c:v>405.24008413387492</c:v>
                </c:pt>
                <c:pt idx="45">
                  <c:v>356.02286802583956</c:v>
                </c:pt>
                <c:pt idx="46">
                  <c:v>375.2477986933128</c:v>
                </c:pt>
                <c:pt idx="47">
                  <c:v>354.8867342330912</c:v>
                </c:pt>
                <c:pt idx="48">
                  <c:v>346.25370352432958</c:v>
                </c:pt>
                <c:pt idx="49">
                  <c:v>327.25195431633665</c:v>
                </c:pt>
                <c:pt idx="50">
                  <c:v>337.79955004839053</c:v>
                </c:pt>
                <c:pt idx="51">
                  <c:v>394</c:v>
                </c:pt>
                <c:pt idx="52">
                  <c:v>345.55349723627376</c:v>
                </c:pt>
                <c:pt idx="53">
                  <c:v>333.61844909128712</c:v>
                </c:pt>
                <c:pt idx="54">
                  <c:v>368.0479015743154</c:v>
                </c:pt>
                <c:pt idx="55">
                  <c:v>397.13313321692158</c:v>
                </c:pt>
                <c:pt idx="56">
                  <c:v>301.72215565892037</c:v>
                </c:pt>
                <c:pt idx="57">
                  <c:v>301.68050766226577</c:v>
                </c:pt>
                <c:pt idx="58">
                  <c:v>307.16189297799394</c:v>
                </c:pt>
                <c:pt idx="59">
                  <c:v>198.11398019439861</c:v>
                </c:pt>
                <c:pt idx="60">
                  <c:v>203.25290750785956</c:v>
                </c:pt>
                <c:pt idx="61">
                  <c:v>161.85594428229342</c:v>
                </c:pt>
                <c:pt idx="62">
                  <c:v>164.38547501485863</c:v>
                </c:pt>
                <c:pt idx="63">
                  <c:v>158.37061651125239</c:v>
                </c:pt>
                <c:pt idx="64">
                  <c:v>176.37326334366205</c:v>
                </c:pt>
                <c:pt idx="65">
                  <c:v>186.34037270734166</c:v>
                </c:pt>
                <c:pt idx="66">
                  <c:v>216.07320683970678</c:v>
                </c:pt>
                <c:pt idx="67">
                  <c:v>196.96546999205191</c:v>
                </c:pt>
                <c:pt idx="68">
                  <c:v>199.92469555848066</c:v>
                </c:pt>
                <c:pt idx="69">
                  <c:v>238.55277113482927</c:v>
                </c:pt>
                <c:pt idx="70">
                  <c:v>347.58057780772793</c:v>
                </c:pt>
                <c:pt idx="71">
                  <c:v>393.66666666666663</c:v>
                </c:pt>
                <c:pt idx="72">
                  <c:v>465</c:v>
                </c:pt>
                <c:pt idx="73">
                  <c:v>461.33333333333331</c:v>
                </c:pt>
                <c:pt idx="74">
                  <c:v>403.66666666666663</c:v>
                </c:pt>
                <c:pt idx="75">
                  <c:v>437.33333333333331</c:v>
                </c:pt>
                <c:pt idx="76">
                  <c:v>418.50603389848243</c:v>
                </c:pt>
                <c:pt idx="77">
                  <c:v>404.65162200412311</c:v>
                </c:pt>
                <c:pt idx="78">
                  <c:v>381.5712081034236</c:v>
                </c:pt>
                <c:pt idx="79">
                  <c:v>390.37706410396726</c:v>
                </c:pt>
                <c:pt idx="80">
                  <c:v>378.30112242938463</c:v>
                </c:pt>
                <c:pt idx="81">
                  <c:v>375.51880617126926</c:v>
                </c:pt>
                <c:pt idx="82">
                  <c:v>374.8974431611777</c:v>
                </c:pt>
                <c:pt idx="83">
                  <c:v>369.02812453804074</c:v>
                </c:pt>
                <c:pt idx="84">
                  <c:v>370.00415223621354</c:v>
                </c:pt>
                <c:pt idx="85">
                  <c:v>353.31382945116707</c:v>
                </c:pt>
                <c:pt idx="86">
                  <c:v>293.39392769081439</c:v>
                </c:pt>
                <c:pt idx="87">
                  <c:v>243.13742829614981</c:v>
                </c:pt>
                <c:pt idx="88">
                  <c:v>267.33801656608455</c:v>
                </c:pt>
                <c:pt idx="89">
                  <c:v>263.64377718422332</c:v>
                </c:pt>
                <c:pt idx="90">
                  <c:v>266.29522432944947</c:v>
                </c:pt>
                <c:pt idx="91">
                  <c:v>266.716812693289</c:v>
                </c:pt>
                <c:pt idx="92">
                  <c:v>268.07297091540801</c:v>
                </c:pt>
                <c:pt idx="93">
                  <c:v>241.97181024368132</c:v>
                </c:pt>
                <c:pt idx="94">
                  <c:v>208.23854202958617</c:v>
                </c:pt>
                <c:pt idx="95">
                  <c:v>201.61265117938044</c:v>
                </c:pt>
                <c:pt idx="96">
                  <c:v>204.02426043843818</c:v>
                </c:pt>
                <c:pt idx="97">
                  <c:v>215.74182224754651</c:v>
                </c:pt>
                <c:pt idx="98">
                  <c:v>208.74422421161665</c:v>
                </c:pt>
                <c:pt idx="99">
                  <c:v>241.76139480627322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11.57668327480876</c:v>
                </c:pt>
                <c:pt idx="1">
                  <c:v>12.335617230686578</c:v>
                </c:pt>
                <c:pt idx="2">
                  <c:v>13.992152621685074</c:v>
                </c:pt>
                <c:pt idx="3">
                  <c:v>10.135041033160526</c:v>
                </c:pt>
                <c:pt idx="4">
                  <c:v>15.696556878081221</c:v>
                </c:pt>
                <c:pt idx="5">
                  <c:v>19.588816449825575</c:v>
                </c:pt>
                <c:pt idx="6">
                  <c:v>17.77173210729898</c:v>
                </c:pt>
                <c:pt idx="7">
                  <c:v>17.800383609848716</c:v>
                </c:pt>
                <c:pt idx="8">
                  <c:v>19.699321046970301</c:v>
                </c:pt>
                <c:pt idx="9">
                  <c:v>19.982194071797323</c:v>
                </c:pt>
                <c:pt idx="10">
                  <c:v>30.46667743857483</c:v>
                </c:pt>
                <c:pt idx="11">
                  <c:v>33.532002322615419</c:v>
                </c:pt>
                <c:pt idx="12">
                  <c:v>34.310355731437411</c:v>
                </c:pt>
                <c:pt idx="13">
                  <c:v>34.405603950871196</c:v>
                </c:pt>
                <c:pt idx="14">
                  <c:v>53.980907380402336</c:v>
                </c:pt>
                <c:pt idx="15">
                  <c:v>40.371460727743028</c:v>
                </c:pt>
                <c:pt idx="16">
                  <c:v>38.245782683067247</c:v>
                </c:pt>
                <c:pt idx="17">
                  <c:v>33.277049175240684</c:v>
                </c:pt>
                <c:pt idx="18">
                  <c:v>42.667221421248897</c:v>
                </c:pt>
                <c:pt idx="19">
                  <c:v>53.663032110631022</c:v>
                </c:pt>
                <c:pt idx="20">
                  <c:v>53.147167935196357</c:v>
                </c:pt>
                <c:pt idx="21">
                  <c:v>55.476072223806199</c:v>
                </c:pt>
                <c:pt idx="22">
                  <c:v>41.993738622951454</c:v>
                </c:pt>
                <c:pt idx="23">
                  <c:v>60.324088494022746</c:v>
                </c:pt>
                <c:pt idx="24">
                  <c:v>49.626053974897758</c:v>
                </c:pt>
                <c:pt idx="25">
                  <c:v>88.072048908770327</c:v>
                </c:pt>
                <c:pt idx="26">
                  <c:v>57.944686361969708</c:v>
                </c:pt>
                <c:pt idx="27">
                  <c:v>87.35291540108804</c:v>
                </c:pt>
                <c:pt idx="28">
                  <c:v>93.239999844323791</c:v>
                </c:pt>
                <c:pt idx="29">
                  <c:v>147.95697977334953</c:v>
                </c:pt>
                <c:pt idx="30">
                  <c:v>113.05051157474243</c:v>
                </c:pt>
                <c:pt idx="31">
                  <c:v>79.026914950135932</c:v>
                </c:pt>
                <c:pt idx="32">
                  <c:v>138.7628064273139</c:v>
                </c:pt>
                <c:pt idx="33">
                  <c:v>92.45089195652838</c:v>
                </c:pt>
                <c:pt idx="34">
                  <c:v>145.75438647052155</c:v>
                </c:pt>
                <c:pt idx="35">
                  <c:v>160.10216225356021</c:v>
                </c:pt>
                <c:pt idx="36">
                  <c:v>111.03555961906729</c:v>
                </c:pt>
                <c:pt idx="37">
                  <c:v>107.26216910197837</c:v>
                </c:pt>
                <c:pt idx="38">
                  <c:v>85.154355784233061</c:v>
                </c:pt>
                <c:pt idx="39">
                  <c:v>200.45449267308771</c:v>
                </c:pt>
                <c:pt idx="40">
                  <c:v>131.10152051905629</c:v>
                </c:pt>
                <c:pt idx="41">
                  <c:v>260.30139867091566</c:v>
                </c:pt>
                <c:pt idx="42">
                  <c:v>359.07197510994473</c:v>
                </c:pt>
                <c:pt idx="43">
                  <c:v>233.19116400461883</c:v>
                </c:pt>
                <c:pt idx="44">
                  <c:v>361.98213808834726</c:v>
                </c:pt>
                <c:pt idx="45">
                  <c:v>272.47713197416044</c:v>
                </c:pt>
                <c:pt idx="46">
                  <c:v>306.30775686224274</c:v>
                </c:pt>
                <c:pt idx="47">
                  <c:v>251.4465991002422</c:v>
                </c:pt>
                <c:pt idx="48">
                  <c:v>230.57962980900376</c:v>
                </c:pt>
                <c:pt idx="49">
                  <c:v>259.74804568366335</c:v>
                </c:pt>
                <c:pt idx="50">
                  <c:v>256.31156106272056</c:v>
                </c:pt>
                <c:pt idx="51">
                  <c:v>280.66666666666663</c:v>
                </c:pt>
                <c:pt idx="52">
                  <c:v>249.22428054150396</c:v>
                </c:pt>
                <c:pt idx="53">
                  <c:v>260.93710646426842</c:v>
                </c:pt>
                <c:pt idx="54">
                  <c:v>311.61876509235123</c:v>
                </c:pt>
                <c:pt idx="55">
                  <c:v>360.36686678307842</c:v>
                </c:pt>
                <c:pt idx="56">
                  <c:v>236.27784434107963</c:v>
                </c:pt>
                <c:pt idx="57">
                  <c:v>224.98615900440089</c:v>
                </c:pt>
                <c:pt idx="58">
                  <c:v>190.97144035533944</c:v>
                </c:pt>
                <c:pt idx="59">
                  <c:v>145.35268647226809</c:v>
                </c:pt>
                <c:pt idx="60">
                  <c:v>123.46137820642616</c:v>
                </c:pt>
                <c:pt idx="61">
                  <c:v>97.662574236225112</c:v>
                </c:pt>
                <c:pt idx="62">
                  <c:v>111.7256360962525</c:v>
                </c:pt>
                <c:pt idx="63">
                  <c:v>102.38493904430312</c:v>
                </c:pt>
                <c:pt idx="64">
                  <c:v>107.2711811007824</c:v>
                </c:pt>
                <c:pt idx="65">
                  <c:v>118.15962729265834</c:v>
                </c:pt>
                <c:pt idx="66">
                  <c:v>116.5379042714043</c:v>
                </c:pt>
                <c:pt idx="67">
                  <c:v>143.65675223017035</c:v>
                </c:pt>
                <c:pt idx="68">
                  <c:v>163.85308221929711</c:v>
                </c:pt>
                <c:pt idx="69">
                  <c:v>170.93611775405961</c:v>
                </c:pt>
                <c:pt idx="70">
                  <c:v>187.30831108116098</c:v>
                </c:pt>
                <c:pt idx="71">
                  <c:v>280</c:v>
                </c:pt>
                <c:pt idx="72">
                  <c:v>351</c:v>
                </c:pt>
                <c:pt idx="73">
                  <c:v>409.33333333333331</c:v>
                </c:pt>
                <c:pt idx="74">
                  <c:v>348</c:v>
                </c:pt>
                <c:pt idx="75">
                  <c:v>324.33333333333331</c:v>
                </c:pt>
                <c:pt idx="76">
                  <c:v>389.1606327681842</c:v>
                </c:pt>
                <c:pt idx="77">
                  <c:v>385.79282244032123</c:v>
                </c:pt>
                <c:pt idx="78">
                  <c:v>376.4287918965764</c:v>
                </c:pt>
                <c:pt idx="79">
                  <c:v>381.12293589603274</c:v>
                </c:pt>
                <c:pt idx="80">
                  <c:v>371.86554423728199</c:v>
                </c:pt>
                <c:pt idx="81">
                  <c:v>369.41452716206413</c:v>
                </c:pt>
                <c:pt idx="82">
                  <c:v>364.03589017215569</c:v>
                </c:pt>
                <c:pt idx="83">
                  <c:v>347.88854212862589</c:v>
                </c:pt>
                <c:pt idx="84">
                  <c:v>358.10695887489743</c:v>
                </c:pt>
                <c:pt idx="85">
                  <c:v>311.61950388216621</c:v>
                </c:pt>
                <c:pt idx="86">
                  <c:v>261.24099294410621</c:v>
                </c:pt>
                <c:pt idx="87">
                  <c:v>210.41812725940579</c:v>
                </c:pt>
                <c:pt idx="88">
                  <c:v>227.8397612116932</c:v>
                </c:pt>
                <c:pt idx="89">
                  <c:v>236.05622281577664</c:v>
                </c:pt>
                <c:pt idx="90">
                  <c:v>120.87144233721723</c:v>
                </c:pt>
                <c:pt idx="91">
                  <c:v>248.94985397337763</c:v>
                </c:pt>
                <c:pt idx="92">
                  <c:v>253.76036241792534</c:v>
                </c:pt>
                <c:pt idx="93">
                  <c:v>202.99485642298538</c:v>
                </c:pt>
                <c:pt idx="94">
                  <c:v>160.51701352596936</c:v>
                </c:pt>
                <c:pt idx="95">
                  <c:v>146.92068215395287</c:v>
                </c:pt>
                <c:pt idx="96">
                  <c:v>171.86462845045068</c:v>
                </c:pt>
                <c:pt idx="97">
                  <c:v>190.48039997467572</c:v>
                </c:pt>
                <c:pt idx="98">
                  <c:v>163.53355356616112</c:v>
                </c:pt>
                <c:pt idx="99">
                  <c:v>174.46082741594901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21.669386169386172</c:v>
                </c:pt>
                <c:pt idx="1">
                  <c:v>22.175238095238097</c:v>
                </c:pt>
                <c:pt idx="2">
                  <c:v>25.783068783068785</c:v>
                </c:pt>
                <c:pt idx="3">
                  <c:v>26.684659218378425</c:v>
                </c:pt>
                <c:pt idx="4">
                  <c:v>25.842902711323763</c:v>
                </c:pt>
                <c:pt idx="5">
                  <c:v>36.99305555555555</c:v>
                </c:pt>
                <c:pt idx="6">
                  <c:v>32.171296296296298</c:v>
                </c:pt>
                <c:pt idx="7">
                  <c:v>33.798844537815121</c:v>
                </c:pt>
                <c:pt idx="8">
                  <c:v>43.330687830687829</c:v>
                </c:pt>
                <c:pt idx="9">
                  <c:v>45.641025641025635</c:v>
                </c:pt>
                <c:pt idx="10">
                  <c:v>51.560942760942758</c:v>
                </c:pt>
                <c:pt idx="11">
                  <c:v>53.781144781144782</c:v>
                </c:pt>
                <c:pt idx="12">
                  <c:v>57.491666666666667</c:v>
                </c:pt>
                <c:pt idx="13">
                  <c:v>62.106481481481488</c:v>
                </c:pt>
                <c:pt idx="14">
                  <c:v>69.314814814814824</c:v>
                </c:pt>
                <c:pt idx="15">
                  <c:v>62.74074074074074</c:v>
                </c:pt>
                <c:pt idx="16">
                  <c:v>59.777777777777771</c:v>
                </c:pt>
                <c:pt idx="17">
                  <c:v>67.319047619047623</c:v>
                </c:pt>
                <c:pt idx="18">
                  <c:v>68.952777777777769</c:v>
                </c:pt>
                <c:pt idx="19">
                  <c:v>79.708333333333329</c:v>
                </c:pt>
                <c:pt idx="20">
                  <c:v>91.777777777777771</c:v>
                </c:pt>
                <c:pt idx="21">
                  <c:v>74.80952380952381</c:v>
                </c:pt>
                <c:pt idx="22">
                  <c:v>70.44047619047619</c:v>
                </c:pt>
                <c:pt idx="23">
                  <c:v>86.399999999999991</c:v>
                </c:pt>
                <c:pt idx="24">
                  <c:v>76.880952380952394</c:v>
                </c:pt>
                <c:pt idx="25">
                  <c:v>112.21626984126983</c:v>
                </c:pt>
                <c:pt idx="26">
                  <c:v>91.105555555555554</c:v>
                </c:pt>
                <c:pt idx="27">
                  <c:v>126.28333333333335</c:v>
                </c:pt>
                <c:pt idx="28">
                  <c:v>128.06984126984128</c:v>
                </c:pt>
                <c:pt idx="29">
                  <c:v>177.94444444444446</c:v>
                </c:pt>
                <c:pt idx="30">
                  <c:v>135.43333333333334</c:v>
                </c:pt>
                <c:pt idx="31">
                  <c:v>148.78333333333333</c:v>
                </c:pt>
                <c:pt idx="32">
                  <c:v>170.04166666666666</c:v>
                </c:pt>
                <c:pt idx="33">
                  <c:v>160.50252525252526</c:v>
                </c:pt>
                <c:pt idx="34">
                  <c:v>196.65</c:v>
                </c:pt>
                <c:pt idx="35">
                  <c:v>180.45238095238096</c:v>
                </c:pt>
                <c:pt idx="36">
                  <c:v>175.05555555555554</c:v>
                </c:pt>
                <c:pt idx="37">
                  <c:v>163.17592592592592</c:v>
                </c:pt>
                <c:pt idx="38">
                  <c:v>149.20833333333334</c:v>
                </c:pt>
                <c:pt idx="39">
                  <c:v>233.98809523809521</c:v>
                </c:pt>
                <c:pt idx="40">
                  <c:v>195.88888888888889</c:v>
                </c:pt>
                <c:pt idx="41">
                  <c:v>273.83333333333331</c:v>
                </c:pt>
                <c:pt idx="42">
                  <c:v>374.5</c:v>
                </c:pt>
                <c:pt idx="43">
                  <c:v>309.33333333333331</c:v>
                </c:pt>
                <c:pt idx="44">
                  <c:v>383.61111111111109</c:v>
                </c:pt>
                <c:pt idx="45">
                  <c:v>314.25</c:v>
                </c:pt>
                <c:pt idx="46">
                  <c:v>340.77777777777777</c:v>
                </c:pt>
                <c:pt idx="47">
                  <c:v>303.16666666666669</c:v>
                </c:pt>
                <c:pt idx="48">
                  <c:v>288.41666666666669</c:v>
                </c:pt>
                <c:pt idx="49">
                  <c:v>293.5</c:v>
                </c:pt>
                <c:pt idx="50">
                  <c:v>297.05555555555554</c:v>
                </c:pt>
                <c:pt idx="51">
                  <c:v>337.33333333333331</c:v>
                </c:pt>
                <c:pt idx="52">
                  <c:v>297.38888888888886</c:v>
                </c:pt>
                <c:pt idx="53">
                  <c:v>297.27777777777777</c:v>
                </c:pt>
                <c:pt idx="54">
                  <c:v>339.83333333333331</c:v>
                </c:pt>
                <c:pt idx="55">
                  <c:v>378.75</c:v>
                </c:pt>
                <c:pt idx="56">
                  <c:v>269</c:v>
                </c:pt>
                <c:pt idx="57">
                  <c:v>263.33333333333331</c:v>
                </c:pt>
                <c:pt idx="58">
                  <c:v>249.06666666666669</c:v>
                </c:pt>
                <c:pt idx="59">
                  <c:v>171.73333333333335</c:v>
                </c:pt>
                <c:pt idx="60">
                  <c:v>163.35714285714286</c:v>
                </c:pt>
                <c:pt idx="61">
                  <c:v>129.75925925925927</c:v>
                </c:pt>
                <c:pt idx="62">
                  <c:v>138.05555555555557</c:v>
                </c:pt>
                <c:pt idx="63">
                  <c:v>130.37777777777777</c:v>
                </c:pt>
                <c:pt idx="64">
                  <c:v>141.82222222222222</c:v>
                </c:pt>
                <c:pt idx="65">
                  <c:v>152.25</c:v>
                </c:pt>
                <c:pt idx="66">
                  <c:v>166.30555555555554</c:v>
                </c:pt>
                <c:pt idx="67">
                  <c:v>170.31111111111113</c:v>
                </c:pt>
                <c:pt idx="68">
                  <c:v>181.88888888888889</c:v>
                </c:pt>
                <c:pt idx="69">
                  <c:v>204.74444444444444</c:v>
                </c:pt>
                <c:pt idx="70">
                  <c:v>267.44444444444446</c:v>
                </c:pt>
                <c:pt idx="71">
                  <c:v>336.83333333333331</c:v>
                </c:pt>
                <c:pt idx="72">
                  <c:v>408</c:v>
                </c:pt>
                <c:pt idx="73">
                  <c:v>435.33333333333331</c:v>
                </c:pt>
                <c:pt idx="74">
                  <c:v>375.83333333333331</c:v>
                </c:pt>
                <c:pt idx="75">
                  <c:v>380.83333333333331</c:v>
                </c:pt>
                <c:pt idx="76">
                  <c:v>403.83333333333331</c:v>
                </c:pt>
                <c:pt idx="77">
                  <c:v>395.22222222222217</c:v>
                </c:pt>
                <c:pt idx="78">
                  <c:v>379</c:v>
                </c:pt>
                <c:pt idx="79">
                  <c:v>385.75</c:v>
                </c:pt>
                <c:pt idx="80">
                  <c:v>375.08333333333331</c:v>
                </c:pt>
                <c:pt idx="81">
                  <c:v>372.4666666666667</c:v>
                </c:pt>
                <c:pt idx="82">
                  <c:v>369.4666666666667</c:v>
                </c:pt>
                <c:pt idx="83">
                  <c:v>358.45833333333331</c:v>
                </c:pt>
                <c:pt idx="84">
                  <c:v>364.05555555555549</c:v>
                </c:pt>
                <c:pt idx="85">
                  <c:v>332.46666666666664</c:v>
                </c:pt>
                <c:pt idx="86">
                  <c:v>277.3174603174603</c:v>
                </c:pt>
                <c:pt idx="87">
                  <c:v>226.7777777777778</c:v>
                </c:pt>
                <c:pt idx="88">
                  <c:v>247.58888888888887</c:v>
                </c:pt>
                <c:pt idx="89">
                  <c:v>249.85</c:v>
                </c:pt>
                <c:pt idx="90">
                  <c:v>193.58333333333334</c:v>
                </c:pt>
                <c:pt idx="91">
                  <c:v>257.83333333333331</c:v>
                </c:pt>
                <c:pt idx="92">
                  <c:v>260.91666666666669</c:v>
                </c:pt>
                <c:pt idx="93">
                  <c:v>222.48333333333335</c:v>
                </c:pt>
                <c:pt idx="94">
                  <c:v>184.37777777777777</c:v>
                </c:pt>
                <c:pt idx="95">
                  <c:v>174.26666666666665</c:v>
                </c:pt>
                <c:pt idx="96">
                  <c:v>187.94444444444443</c:v>
                </c:pt>
                <c:pt idx="97">
                  <c:v>203.11111111111111</c:v>
                </c:pt>
                <c:pt idx="98">
                  <c:v>186.13888888888889</c:v>
                </c:pt>
                <c:pt idx="99">
                  <c:v>208.11111111111111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4" xr16:uid="{2FE9B4AD-C3FB-4849-B816-149D84D17475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3" xr16:uid="{64651EB5-B09B-40F4-896A-6170FF601224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552C4BD6-31D6-49F7-B721-D6158A77F9A9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EDF2F3-116E-4014-90D6-3702EC26ACF7}" name="metrics20_14_14" displayName="metrics20_14_14" ref="A1:C101" tableType="queryTable" totalsRowShown="0">
  <autoFilter ref="A1:C101" xr:uid="{5FEDF2F3-116E-4014-90D6-3702EC26ACF7}"/>
  <tableColumns count="3">
    <tableColumn id="1" xr3:uid="{7042F0F0-2DB9-4F11-BD72-60792D234E1E}" uniqueName="1" name="steps" queryTableFieldId="1"/>
    <tableColumn id="2" xr3:uid="{9C112CF5-3B92-40A0-8E47-3CCF1B275924}" uniqueName="2" name="avg_reward" queryTableFieldId="2"/>
    <tableColumn id="3" xr3:uid="{FF22CE4B-4F77-4BAB-B1D3-EF01EA2E18C9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B2F01-1E8A-4061-8ACE-D3285F691D4A}" name="metrics20_13_25" displayName="metrics20_13_25" ref="A1:C101" tableType="queryTable" totalsRowShown="0">
  <autoFilter ref="A1:C101" xr:uid="{229B2F01-1E8A-4061-8ACE-D3285F691D4A}"/>
  <tableColumns count="3">
    <tableColumn id="1" xr3:uid="{539CC5AA-01B3-4994-85B0-99993FE7142E}" uniqueName="1" name="steps" queryTableFieldId="1"/>
    <tableColumn id="2" xr3:uid="{F237894D-8645-4F8D-A9B1-8B324743440E}" uniqueName="2" name="avg_reward" queryTableFieldId="2"/>
    <tableColumn id="3" xr3:uid="{97AF1A1C-1683-4D0A-A383-DE098E0E828E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0DD74-D650-4C07-BE9C-8E774536C2B7}" name="metrics20_12_29" displayName="metrics20_12_29" ref="A1:C101" tableType="queryTable" totalsRowShown="0">
  <autoFilter ref="A1:C101" xr:uid="{6600DD74-D650-4C07-BE9C-8E774536C2B7}"/>
  <tableColumns count="3">
    <tableColumn id="1" xr3:uid="{4FF8DE7E-C69A-4E91-9706-FB19181D9915}" uniqueName="1" name="steps" queryTableFieldId="1"/>
    <tableColumn id="2" xr3:uid="{4596F159-E744-4455-B707-C5846201BC9E}" uniqueName="2" name="avg_reward" queryTableFieldId="2"/>
    <tableColumn id="3" xr3:uid="{122DEAA9-890B-4934-B543-03D347B21D51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91B6-09B8-4BFA-BB36-6789625B3722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19.53846153846154</v>
      </c>
      <c r="C2">
        <v>9.0521173436034772</v>
      </c>
    </row>
    <row r="3" spans="1:3" x14ac:dyDescent="0.25">
      <c r="A3">
        <v>1</v>
      </c>
      <c r="B3">
        <v>24.285714285714285</v>
      </c>
      <c r="C3">
        <v>10.664327974910684</v>
      </c>
    </row>
    <row r="4" spans="1:3" x14ac:dyDescent="0.25">
      <c r="A4">
        <v>2</v>
      </c>
      <c r="B4">
        <v>28.444444444444443</v>
      </c>
      <c r="C4">
        <v>15.279696849167824</v>
      </c>
    </row>
    <row r="5" spans="1:3" x14ac:dyDescent="0.25">
      <c r="A5">
        <v>3</v>
      </c>
      <c r="B5">
        <v>27.736842105263158</v>
      </c>
      <c r="C5">
        <v>19.498561634571267</v>
      </c>
    </row>
    <row r="6" spans="1:3" x14ac:dyDescent="0.25">
      <c r="A6">
        <v>4</v>
      </c>
      <c r="B6">
        <v>27.263157894736842</v>
      </c>
      <c r="C6">
        <v>10.745094867515659</v>
      </c>
    </row>
    <row r="7" spans="1:3" x14ac:dyDescent="0.25">
      <c r="A7">
        <v>5</v>
      </c>
      <c r="B7">
        <v>44.666666666666664</v>
      </c>
      <c r="C7">
        <v>13.912424503139471</v>
      </c>
    </row>
    <row r="8" spans="1:3" x14ac:dyDescent="0.25">
      <c r="A8">
        <v>6</v>
      </c>
      <c r="B8">
        <v>28.888888888888889</v>
      </c>
      <c r="C8">
        <v>12.174147877498855</v>
      </c>
    </row>
    <row r="9" spans="1:3" x14ac:dyDescent="0.25">
      <c r="A9">
        <v>7</v>
      </c>
      <c r="B9">
        <v>39.142857142857146</v>
      </c>
      <c r="C9">
        <v>22.538402601709258</v>
      </c>
    </row>
    <row r="10" spans="1:3" x14ac:dyDescent="0.25">
      <c r="A10">
        <v>8</v>
      </c>
      <c r="B10">
        <v>37.357142857142854</v>
      </c>
      <c r="C10">
        <v>21.681483682946549</v>
      </c>
    </row>
    <row r="11" spans="1:3" x14ac:dyDescent="0.25">
      <c r="A11">
        <v>9</v>
      </c>
      <c r="B11">
        <v>43.07692307692308</v>
      </c>
      <c r="C11">
        <v>15.107112631836896</v>
      </c>
    </row>
    <row r="12" spans="1:3" x14ac:dyDescent="0.25">
      <c r="A12">
        <v>10</v>
      </c>
      <c r="B12">
        <v>55.555555555555557</v>
      </c>
      <c r="C12">
        <v>15.854274650432863</v>
      </c>
    </row>
    <row r="13" spans="1:3" x14ac:dyDescent="0.25">
      <c r="A13">
        <v>11</v>
      </c>
      <c r="B13">
        <v>48.272727272727273</v>
      </c>
      <c r="C13">
        <v>14.783841972608959</v>
      </c>
    </row>
    <row r="14" spans="1:3" x14ac:dyDescent="0.25">
      <c r="A14">
        <v>12</v>
      </c>
      <c r="B14">
        <v>55.6</v>
      </c>
      <c r="C14">
        <v>24.183465425782135</v>
      </c>
    </row>
    <row r="15" spans="1:3" x14ac:dyDescent="0.25">
      <c r="A15">
        <v>13</v>
      </c>
      <c r="B15">
        <v>57.444444444444443</v>
      </c>
      <c r="C15">
        <v>18.643504147921877</v>
      </c>
    </row>
    <row r="16" spans="1:3" x14ac:dyDescent="0.25">
      <c r="A16">
        <v>14</v>
      </c>
      <c r="B16">
        <v>60.777777777777779</v>
      </c>
      <c r="C16">
        <v>22.709654225939424</v>
      </c>
    </row>
    <row r="17" spans="1:3" x14ac:dyDescent="0.25">
      <c r="A17">
        <v>15</v>
      </c>
      <c r="B17">
        <v>58.222222222222221</v>
      </c>
      <c r="C17">
        <v>23.408345035135451</v>
      </c>
    </row>
    <row r="18" spans="1:3" x14ac:dyDescent="0.25">
      <c r="A18">
        <v>16</v>
      </c>
      <c r="B18">
        <v>63</v>
      </c>
      <c r="C18">
        <v>24.680176480550358</v>
      </c>
    </row>
    <row r="19" spans="1:3" x14ac:dyDescent="0.25">
      <c r="A19">
        <v>17</v>
      </c>
      <c r="B19">
        <v>71.571428571428569</v>
      </c>
      <c r="C19">
        <v>23.335179713147657</v>
      </c>
    </row>
    <row r="20" spans="1:3" x14ac:dyDescent="0.25">
      <c r="A20">
        <v>18</v>
      </c>
      <c r="B20">
        <v>64.625</v>
      </c>
      <c r="C20">
        <v>27.874439456247366</v>
      </c>
    </row>
    <row r="21" spans="1:3" x14ac:dyDescent="0.25">
      <c r="A21">
        <v>19</v>
      </c>
      <c r="B21">
        <v>66.625</v>
      </c>
      <c r="C21">
        <v>19.325743840794331</v>
      </c>
    </row>
    <row r="22" spans="1:3" x14ac:dyDescent="0.25">
      <c r="A22">
        <v>20</v>
      </c>
      <c r="B22">
        <v>84.833333333333329</v>
      </c>
      <c r="C22">
        <v>27.960786032505517</v>
      </c>
    </row>
    <row r="23" spans="1:3" x14ac:dyDescent="0.25">
      <c r="A23">
        <v>21</v>
      </c>
      <c r="B23">
        <v>73</v>
      </c>
      <c r="C23">
        <v>19.993749023132207</v>
      </c>
    </row>
    <row r="24" spans="1:3" x14ac:dyDescent="0.25">
      <c r="A24">
        <v>22</v>
      </c>
      <c r="B24">
        <v>72.571428571428569</v>
      </c>
      <c r="C24">
        <v>37.043824019115306</v>
      </c>
    </row>
    <row r="25" spans="1:3" x14ac:dyDescent="0.25">
      <c r="A25">
        <v>23</v>
      </c>
      <c r="B25">
        <v>140.25</v>
      </c>
      <c r="C25">
        <v>36.512840207247642</v>
      </c>
    </row>
    <row r="26" spans="1:3" x14ac:dyDescent="0.25">
      <c r="A26">
        <v>24</v>
      </c>
      <c r="B26">
        <v>88.166666666666671</v>
      </c>
      <c r="C26">
        <v>44.254629387468853</v>
      </c>
    </row>
    <row r="27" spans="1:3" x14ac:dyDescent="0.25">
      <c r="A27">
        <v>25</v>
      </c>
      <c r="B27">
        <v>196.66666666666666</v>
      </c>
      <c r="C27">
        <v>13.274871834493252</v>
      </c>
    </row>
    <row r="28" spans="1:3" x14ac:dyDescent="0.25">
      <c r="A28">
        <v>26</v>
      </c>
      <c r="B28">
        <v>92.666666666666671</v>
      </c>
      <c r="C28">
        <v>47.485670353159051</v>
      </c>
    </row>
    <row r="29" spans="1:3" x14ac:dyDescent="0.25">
      <c r="A29">
        <v>27</v>
      </c>
      <c r="B29">
        <v>133</v>
      </c>
      <c r="C29">
        <v>44.966654311834233</v>
      </c>
    </row>
    <row r="30" spans="1:3" x14ac:dyDescent="0.25">
      <c r="A30">
        <v>28</v>
      </c>
      <c r="B30">
        <v>105.4</v>
      </c>
      <c r="C30">
        <v>44.436921585546408</v>
      </c>
    </row>
    <row r="31" spans="1:3" x14ac:dyDescent="0.25">
      <c r="A31">
        <v>29</v>
      </c>
      <c r="B31">
        <v>180.66666666666666</v>
      </c>
      <c r="C31">
        <v>43.744205965539656</v>
      </c>
    </row>
    <row r="32" spans="1:3" x14ac:dyDescent="0.25">
      <c r="A32">
        <v>30</v>
      </c>
      <c r="B32">
        <v>132.25</v>
      </c>
      <c r="C32">
        <v>23.678840765544244</v>
      </c>
    </row>
    <row r="33" spans="1:3" x14ac:dyDescent="0.25">
      <c r="A33">
        <v>31</v>
      </c>
      <c r="B33">
        <v>142.25</v>
      </c>
      <c r="C33">
        <v>83.30478677723147</v>
      </c>
    </row>
    <row r="34" spans="1:3" x14ac:dyDescent="0.25">
      <c r="A34">
        <v>32</v>
      </c>
      <c r="B34">
        <v>73.875</v>
      </c>
      <c r="C34">
        <v>22.915265108656282</v>
      </c>
    </row>
    <row r="35" spans="1:3" x14ac:dyDescent="0.25">
      <c r="A35">
        <v>33</v>
      </c>
      <c r="B35">
        <v>49.090909090909093</v>
      </c>
      <c r="C35">
        <v>13.493800229294163</v>
      </c>
    </row>
    <row r="36" spans="1:3" x14ac:dyDescent="0.25">
      <c r="A36">
        <v>34</v>
      </c>
      <c r="B36">
        <v>50.2</v>
      </c>
      <c r="C36">
        <v>26.980733866965146</v>
      </c>
    </row>
    <row r="37" spans="1:3" x14ac:dyDescent="0.25">
      <c r="A37">
        <v>35</v>
      </c>
      <c r="B37">
        <v>71.857142857142861</v>
      </c>
      <c r="C37">
        <v>9.2184376028009591</v>
      </c>
    </row>
    <row r="38" spans="1:3" x14ac:dyDescent="0.25">
      <c r="A38">
        <v>36</v>
      </c>
      <c r="B38">
        <v>51</v>
      </c>
      <c r="C38">
        <v>12.8296531519757</v>
      </c>
    </row>
    <row r="39" spans="1:3" x14ac:dyDescent="0.25">
      <c r="A39">
        <v>37</v>
      </c>
      <c r="B39">
        <v>57.777777777777779</v>
      </c>
      <c r="C39">
        <v>15.382369256737315</v>
      </c>
    </row>
    <row r="40" spans="1:3" x14ac:dyDescent="0.25">
      <c r="A40">
        <v>38</v>
      </c>
      <c r="B40">
        <v>64.875</v>
      </c>
      <c r="C40">
        <v>17.495981681517616</v>
      </c>
    </row>
    <row r="41" spans="1:3" x14ac:dyDescent="0.25">
      <c r="A41">
        <v>39</v>
      </c>
      <c r="B41">
        <v>71.714285714285708</v>
      </c>
      <c r="C41">
        <v>17.539459885105487</v>
      </c>
    </row>
    <row r="42" spans="1:3" x14ac:dyDescent="0.25">
      <c r="A42">
        <v>40</v>
      </c>
      <c r="B42">
        <v>97.333333333333329</v>
      </c>
      <c r="C42">
        <v>34.518915909332314</v>
      </c>
    </row>
    <row r="43" spans="1:3" x14ac:dyDescent="0.25">
      <c r="A43">
        <v>41</v>
      </c>
      <c r="B43">
        <v>95.166666666666671</v>
      </c>
      <c r="C43">
        <v>9.5116887155868497</v>
      </c>
    </row>
    <row r="44" spans="1:3" x14ac:dyDescent="0.25">
      <c r="A44">
        <v>42</v>
      </c>
      <c r="B44">
        <v>134</v>
      </c>
      <c r="C44">
        <v>35.784074670165779</v>
      </c>
    </row>
    <row r="45" spans="1:3" x14ac:dyDescent="0.25">
      <c r="A45">
        <v>43</v>
      </c>
      <c r="B45">
        <v>177</v>
      </c>
      <c r="C45">
        <v>36.887215490826449</v>
      </c>
    </row>
    <row r="46" spans="1:3" x14ac:dyDescent="0.25">
      <c r="A46">
        <v>44</v>
      </c>
      <c r="B46">
        <v>177.33333333333334</v>
      </c>
      <c r="C46">
        <v>38.386919068291419</v>
      </c>
    </row>
    <row r="47" spans="1:3" x14ac:dyDescent="0.25">
      <c r="A47">
        <v>45</v>
      </c>
      <c r="B47">
        <v>155.75</v>
      </c>
      <c r="C47">
        <v>48.318604077518629</v>
      </c>
    </row>
    <row r="48" spans="1:3" x14ac:dyDescent="0.25">
      <c r="A48">
        <v>46</v>
      </c>
      <c r="B48">
        <v>330</v>
      </c>
      <c r="C48">
        <v>44</v>
      </c>
    </row>
    <row r="49" spans="1:3" x14ac:dyDescent="0.25">
      <c r="A49">
        <v>47</v>
      </c>
      <c r="B49">
        <v>256</v>
      </c>
      <c r="C49">
        <v>122.76807402578245</v>
      </c>
    </row>
    <row r="50" spans="1:3" x14ac:dyDescent="0.25">
      <c r="A50">
        <v>48</v>
      </c>
      <c r="B50">
        <v>152.25</v>
      </c>
      <c r="C50">
        <v>6.5335671726859896</v>
      </c>
    </row>
    <row r="51" spans="1:3" x14ac:dyDescent="0.25">
      <c r="A51">
        <v>49</v>
      </c>
      <c r="B51">
        <v>167</v>
      </c>
      <c r="C51">
        <v>24.91318258807306</v>
      </c>
    </row>
    <row r="52" spans="1:3" x14ac:dyDescent="0.25">
      <c r="A52">
        <v>50</v>
      </c>
      <c r="B52">
        <v>218</v>
      </c>
      <c r="C52">
        <v>64.719909353047356</v>
      </c>
    </row>
    <row r="53" spans="1:3" x14ac:dyDescent="0.25">
      <c r="A53">
        <v>51</v>
      </c>
      <c r="B53">
        <v>304.5</v>
      </c>
      <c r="C53">
        <v>66.5</v>
      </c>
    </row>
    <row r="54" spans="1:3" x14ac:dyDescent="0.25">
      <c r="A54">
        <v>52</v>
      </c>
      <c r="B54">
        <v>370.5</v>
      </c>
      <c r="C54">
        <v>129.5</v>
      </c>
    </row>
    <row r="55" spans="1:3" x14ac:dyDescent="0.25">
      <c r="A55">
        <v>53</v>
      </c>
      <c r="B55">
        <v>358.5</v>
      </c>
      <c r="C55">
        <v>45.5</v>
      </c>
    </row>
    <row r="56" spans="1:3" x14ac:dyDescent="0.25">
      <c r="A56">
        <v>54</v>
      </c>
      <c r="B56">
        <v>500</v>
      </c>
      <c r="C56">
        <v>0</v>
      </c>
    </row>
    <row r="57" spans="1:3" x14ac:dyDescent="0.25">
      <c r="A57">
        <v>55</v>
      </c>
      <c r="B57">
        <v>500</v>
      </c>
      <c r="C57">
        <v>0</v>
      </c>
    </row>
    <row r="58" spans="1:3" x14ac:dyDescent="0.25">
      <c r="A58">
        <v>56</v>
      </c>
      <c r="B58">
        <v>252</v>
      </c>
      <c r="C58">
        <v>65.792603434327376</v>
      </c>
    </row>
    <row r="59" spans="1:3" x14ac:dyDescent="0.25">
      <c r="A59">
        <v>57</v>
      </c>
      <c r="B59">
        <v>266.5</v>
      </c>
      <c r="C59">
        <v>70.5</v>
      </c>
    </row>
    <row r="60" spans="1:3" x14ac:dyDescent="0.25">
      <c r="A60">
        <v>58</v>
      </c>
      <c r="B60">
        <v>210</v>
      </c>
      <c r="C60">
        <v>92.965943585092845</v>
      </c>
    </row>
    <row r="61" spans="1:3" x14ac:dyDescent="0.25">
      <c r="A61">
        <v>59</v>
      </c>
      <c r="B61">
        <v>127</v>
      </c>
      <c r="C61">
        <v>40.865633483405098</v>
      </c>
    </row>
    <row r="62" spans="1:3" x14ac:dyDescent="0.25">
      <c r="A62">
        <v>60</v>
      </c>
      <c r="B62">
        <v>130.5</v>
      </c>
      <c r="C62">
        <v>34.767082132384935</v>
      </c>
    </row>
    <row r="63" spans="1:3" x14ac:dyDescent="0.25">
      <c r="A63">
        <v>61</v>
      </c>
      <c r="B63">
        <v>97.833333333333329</v>
      </c>
      <c r="C63">
        <v>48.987810275164939</v>
      </c>
    </row>
    <row r="64" spans="1:3" x14ac:dyDescent="0.25">
      <c r="A64">
        <v>62</v>
      </c>
      <c r="B64">
        <v>109.83333333333333</v>
      </c>
      <c r="C64">
        <v>71.843386767483494</v>
      </c>
    </row>
    <row r="65" spans="1:3" x14ac:dyDescent="0.25">
      <c r="A65">
        <v>63</v>
      </c>
      <c r="B65">
        <v>120.6</v>
      </c>
      <c r="C65">
        <v>33.44607600302313</v>
      </c>
    </row>
    <row r="66" spans="1:3" x14ac:dyDescent="0.25">
      <c r="A66">
        <v>64</v>
      </c>
      <c r="B66">
        <v>118.2</v>
      </c>
      <c r="C66">
        <v>46.153656409866386</v>
      </c>
    </row>
    <row r="67" spans="1:3" x14ac:dyDescent="0.25">
      <c r="A67">
        <v>65</v>
      </c>
      <c r="B67">
        <v>97</v>
      </c>
      <c r="C67">
        <v>44.037862497325335</v>
      </c>
    </row>
    <row r="68" spans="1:3" x14ac:dyDescent="0.25">
      <c r="A68">
        <v>66</v>
      </c>
      <c r="B68">
        <v>148.75</v>
      </c>
      <c r="C68">
        <v>136.07419850948966</v>
      </c>
    </row>
    <row r="69" spans="1:3" x14ac:dyDescent="0.25">
      <c r="A69">
        <v>67</v>
      </c>
      <c r="B69">
        <v>124.6</v>
      </c>
      <c r="C69">
        <v>48.553475673735235</v>
      </c>
    </row>
    <row r="70" spans="1:3" x14ac:dyDescent="0.25">
      <c r="A70">
        <v>68</v>
      </c>
      <c r="B70">
        <v>101</v>
      </c>
      <c r="C70">
        <v>39.979161238491898</v>
      </c>
    </row>
    <row r="71" spans="1:3" x14ac:dyDescent="0.25">
      <c r="A71">
        <v>69</v>
      </c>
      <c r="B71">
        <v>133.4</v>
      </c>
      <c r="C71">
        <v>49.045285196438606</v>
      </c>
    </row>
    <row r="72" spans="1:3" x14ac:dyDescent="0.25">
      <c r="A72">
        <v>70</v>
      </c>
      <c r="B72">
        <v>176.33333333333334</v>
      </c>
      <c r="C72">
        <v>122.69836546950773</v>
      </c>
    </row>
    <row r="73" spans="1:3" x14ac:dyDescent="0.25">
      <c r="A73">
        <v>71</v>
      </c>
      <c r="B73">
        <v>306.5</v>
      </c>
      <c r="C73">
        <v>74.5</v>
      </c>
    </row>
    <row r="74" spans="1:3" x14ac:dyDescent="0.25">
      <c r="A74">
        <v>72</v>
      </c>
      <c r="B74">
        <v>450.5</v>
      </c>
      <c r="C74">
        <v>48.5</v>
      </c>
    </row>
    <row r="75" spans="1:3" x14ac:dyDescent="0.25">
      <c r="A75">
        <v>73</v>
      </c>
      <c r="B75">
        <v>405</v>
      </c>
      <c r="C75">
        <v>61</v>
      </c>
    </row>
    <row r="76" spans="1:3" x14ac:dyDescent="0.25">
      <c r="A76">
        <v>74</v>
      </c>
      <c r="B76">
        <v>311.5</v>
      </c>
      <c r="C76">
        <v>16.5</v>
      </c>
    </row>
    <row r="77" spans="1:3" x14ac:dyDescent="0.25">
      <c r="A77">
        <v>75</v>
      </c>
      <c r="B77">
        <v>334</v>
      </c>
      <c r="C77">
        <v>166</v>
      </c>
    </row>
    <row r="78" spans="1:3" x14ac:dyDescent="0.25">
      <c r="A78">
        <v>76</v>
      </c>
      <c r="B78">
        <v>469</v>
      </c>
      <c r="C78">
        <v>31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392</v>
      </c>
      <c r="C87">
        <v>53</v>
      </c>
    </row>
    <row r="88" spans="1:3" x14ac:dyDescent="0.25">
      <c r="A88">
        <v>86</v>
      </c>
      <c r="B88">
        <v>246.66666666666666</v>
      </c>
      <c r="C88">
        <v>13.523641850067197</v>
      </c>
    </row>
    <row r="89" spans="1:3" x14ac:dyDescent="0.25">
      <c r="A89">
        <v>87</v>
      </c>
      <c r="B89">
        <v>169.33333333333334</v>
      </c>
      <c r="C89">
        <v>7.7602978178818773</v>
      </c>
    </row>
    <row r="90" spans="1:3" x14ac:dyDescent="0.25">
      <c r="A90">
        <v>88</v>
      </c>
      <c r="B90">
        <v>181.66666666666666</v>
      </c>
      <c r="C90">
        <v>24.850665092821068</v>
      </c>
    </row>
    <row r="91" spans="1:3" x14ac:dyDescent="0.25">
      <c r="A91">
        <v>89</v>
      </c>
      <c r="B91">
        <v>146.75</v>
      </c>
      <c r="C91">
        <v>16.422164899914993</v>
      </c>
    </row>
    <row r="92" spans="1:3" x14ac:dyDescent="0.25">
      <c r="A92">
        <v>90</v>
      </c>
      <c r="B92">
        <v>147.75</v>
      </c>
      <c r="C92">
        <v>10.059199769365355</v>
      </c>
    </row>
    <row r="93" spans="1:3" x14ac:dyDescent="0.25">
      <c r="A93">
        <v>91</v>
      </c>
      <c r="B93">
        <v>142.25</v>
      </c>
      <c r="C93">
        <v>11.233320969330485</v>
      </c>
    </row>
    <row r="94" spans="1:3" x14ac:dyDescent="0.25">
      <c r="A94">
        <v>92</v>
      </c>
      <c r="B94">
        <v>140.5</v>
      </c>
      <c r="C94">
        <v>11.434596626029272</v>
      </c>
    </row>
    <row r="95" spans="1:3" x14ac:dyDescent="0.25">
      <c r="A95">
        <v>93</v>
      </c>
      <c r="B95">
        <v>124.2</v>
      </c>
      <c r="C95">
        <v>4.4452221541785741</v>
      </c>
    </row>
    <row r="96" spans="1:3" x14ac:dyDescent="0.25">
      <c r="A96">
        <v>94</v>
      </c>
      <c r="B96">
        <v>114.8</v>
      </c>
      <c r="C96">
        <v>10.533755265810953</v>
      </c>
    </row>
    <row r="97" spans="1:3" x14ac:dyDescent="0.25">
      <c r="A97">
        <v>95</v>
      </c>
      <c r="B97">
        <v>103.8</v>
      </c>
      <c r="C97">
        <v>32.627595682182893</v>
      </c>
    </row>
    <row r="98" spans="1:3" x14ac:dyDescent="0.25">
      <c r="A98">
        <v>96</v>
      </c>
      <c r="B98">
        <v>131.5</v>
      </c>
      <c r="C98">
        <v>10.35615758860399</v>
      </c>
    </row>
    <row r="99" spans="1:3" x14ac:dyDescent="0.25">
      <c r="A99">
        <v>97</v>
      </c>
      <c r="B99">
        <v>145.5</v>
      </c>
      <c r="C99">
        <v>17.066048165876012</v>
      </c>
    </row>
    <row r="100" spans="1:3" x14ac:dyDescent="0.25">
      <c r="A100">
        <v>98</v>
      </c>
      <c r="B100">
        <v>134.25</v>
      </c>
      <c r="C100">
        <v>5.9739015726742606</v>
      </c>
    </row>
    <row r="101" spans="1:3" x14ac:dyDescent="0.25">
      <c r="A101">
        <v>99</v>
      </c>
      <c r="B101">
        <v>136.5</v>
      </c>
      <c r="C101">
        <v>7.433034373659253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4BF7-EF83-4AC4-B55E-179F091AEE50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24.136363636363637</v>
      </c>
      <c r="C2">
        <v>8.9660747190600976</v>
      </c>
    </row>
    <row r="3" spans="1:3" x14ac:dyDescent="0.25">
      <c r="A3">
        <v>1</v>
      </c>
      <c r="B3">
        <v>22</v>
      </c>
      <c r="C3">
        <v>12.047009370902336</v>
      </c>
    </row>
    <row r="4" spans="1:3" x14ac:dyDescent="0.25">
      <c r="A4">
        <v>2</v>
      </c>
      <c r="B4">
        <v>24</v>
      </c>
      <c r="C4">
        <v>10.636863125135021</v>
      </c>
    </row>
    <row r="5" spans="1:3" x14ac:dyDescent="0.25">
      <c r="A5">
        <v>3</v>
      </c>
      <c r="B5">
        <v>22.434782608695652</v>
      </c>
      <c r="C5">
        <v>14.77314274932289</v>
      </c>
    </row>
    <row r="6" spans="1:3" x14ac:dyDescent="0.25">
      <c r="A6">
        <v>4</v>
      </c>
      <c r="B6">
        <v>26.94736842105263</v>
      </c>
      <c r="C6">
        <v>10.374430532046851</v>
      </c>
    </row>
    <row r="7" spans="1:3" x14ac:dyDescent="0.25">
      <c r="A7">
        <v>5</v>
      </c>
      <c r="B7">
        <v>34.0625</v>
      </c>
      <c r="C7">
        <v>22.935967251241006</v>
      </c>
    </row>
    <row r="8" spans="1:3" x14ac:dyDescent="0.25">
      <c r="A8">
        <v>6</v>
      </c>
      <c r="B8">
        <v>34.4375</v>
      </c>
      <c r="C8">
        <v>15.874384830600523</v>
      </c>
    </row>
    <row r="9" spans="1:3" x14ac:dyDescent="0.25">
      <c r="A9">
        <v>7</v>
      </c>
      <c r="B9">
        <v>32.3125</v>
      </c>
      <c r="C9">
        <v>14.826997125176764</v>
      </c>
    </row>
    <row r="10" spans="1:3" x14ac:dyDescent="0.25">
      <c r="A10">
        <v>8</v>
      </c>
      <c r="B10">
        <v>36.857142857142854</v>
      </c>
      <c r="C10">
        <v>11.957407404480902</v>
      </c>
    </row>
    <row r="11" spans="1:3" x14ac:dyDescent="0.25">
      <c r="A11">
        <v>9</v>
      </c>
      <c r="B11">
        <v>43.846153846153847</v>
      </c>
      <c r="C11">
        <v>29.479709198665272</v>
      </c>
    </row>
    <row r="12" spans="1:3" x14ac:dyDescent="0.25">
      <c r="A12">
        <v>10</v>
      </c>
      <c r="B12">
        <v>51.4</v>
      </c>
      <c r="C12">
        <v>21.091230405075944</v>
      </c>
    </row>
    <row r="13" spans="1:3" x14ac:dyDescent="0.25">
      <c r="A13">
        <v>11</v>
      </c>
      <c r="B13">
        <v>64.888888888888886</v>
      </c>
      <c r="C13">
        <v>30.038658219939201</v>
      </c>
    </row>
    <row r="14" spans="1:3" x14ac:dyDescent="0.25">
      <c r="A14">
        <v>12</v>
      </c>
      <c r="B14">
        <v>66.875</v>
      </c>
      <c r="C14">
        <v>25.121890354827997</v>
      </c>
    </row>
    <row r="15" spans="1:3" x14ac:dyDescent="0.25">
      <c r="A15">
        <v>13</v>
      </c>
      <c r="B15">
        <v>63</v>
      </c>
      <c r="C15">
        <v>24.608038433722335</v>
      </c>
    </row>
    <row r="16" spans="1:3" x14ac:dyDescent="0.25">
      <c r="A16">
        <v>14</v>
      </c>
      <c r="B16">
        <v>61</v>
      </c>
      <c r="C16">
        <v>7.4236858171066959</v>
      </c>
    </row>
    <row r="17" spans="1:3" x14ac:dyDescent="0.25">
      <c r="A17">
        <v>15</v>
      </c>
      <c r="B17">
        <v>66.75</v>
      </c>
      <c r="C17">
        <v>24.615797772974979</v>
      </c>
    </row>
    <row r="18" spans="1:3" x14ac:dyDescent="0.25">
      <c r="A18">
        <v>16</v>
      </c>
      <c r="B18">
        <v>59.666666666666664</v>
      </c>
      <c r="C18">
        <v>22.847319317591726</v>
      </c>
    </row>
    <row r="19" spans="1:3" x14ac:dyDescent="0.25">
      <c r="A19">
        <v>17</v>
      </c>
      <c r="B19">
        <v>78.285714285714292</v>
      </c>
      <c r="C19">
        <v>53.309646100372291</v>
      </c>
    </row>
    <row r="20" spans="1:3" x14ac:dyDescent="0.25">
      <c r="A20">
        <v>18</v>
      </c>
      <c r="B20">
        <v>89.833333333333329</v>
      </c>
      <c r="C20">
        <v>36.034320060495418</v>
      </c>
    </row>
    <row r="21" spans="1:3" x14ac:dyDescent="0.25">
      <c r="A21">
        <v>19</v>
      </c>
      <c r="B21">
        <v>82</v>
      </c>
      <c r="C21">
        <v>24.865351682325233</v>
      </c>
    </row>
    <row r="22" spans="1:3" x14ac:dyDescent="0.25">
      <c r="A22">
        <v>20</v>
      </c>
      <c r="B22">
        <v>93.166666666666671</v>
      </c>
      <c r="C22">
        <v>44.427531504187307</v>
      </c>
    </row>
    <row r="23" spans="1:3" x14ac:dyDescent="0.25">
      <c r="A23">
        <v>21</v>
      </c>
      <c r="B23">
        <v>73.857142857142861</v>
      </c>
      <c r="C23">
        <v>17.024592056606746</v>
      </c>
    </row>
    <row r="24" spans="1:3" x14ac:dyDescent="0.25">
      <c r="A24">
        <v>22</v>
      </c>
      <c r="B24">
        <v>68.5</v>
      </c>
      <c r="C24">
        <v>28.926631328241456</v>
      </c>
    </row>
    <row r="25" spans="1:3" x14ac:dyDescent="0.25">
      <c r="A25">
        <v>23</v>
      </c>
      <c r="B25">
        <v>53.7</v>
      </c>
      <c r="C25">
        <v>9.9</v>
      </c>
    </row>
    <row r="26" spans="1:3" x14ac:dyDescent="0.25">
      <c r="A26">
        <v>24</v>
      </c>
      <c r="B26">
        <v>59.333333333333336</v>
      </c>
      <c r="C26">
        <v>11.728408057172787</v>
      </c>
    </row>
    <row r="27" spans="1:3" x14ac:dyDescent="0.25">
      <c r="A27">
        <v>25</v>
      </c>
      <c r="B27">
        <v>64.125</v>
      </c>
      <c r="C27">
        <v>21.739580837725459</v>
      </c>
    </row>
    <row r="28" spans="1:3" x14ac:dyDescent="0.25">
      <c r="A28">
        <v>26</v>
      </c>
      <c r="B28">
        <v>69.25</v>
      </c>
      <c r="C28">
        <v>26.465779792025778</v>
      </c>
    </row>
    <row r="29" spans="1:3" x14ac:dyDescent="0.25">
      <c r="A29">
        <v>27</v>
      </c>
      <c r="B29">
        <v>106.6</v>
      </c>
      <c r="C29">
        <v>46.512793938872342</v>
      </c>
    </row>
    <row r="30" spans="1:3" x14ac:dyDescent="0.25">
      <c r="A30">
        <v>28</v>
      </c>
      <c r="B30">
        <v>197.66666666666666</v>
      </c>
      <c r="C30">
        <v>28.522895287041877</v>
      </c>
    </row>
    <row r="31" spans="1:3" x14ac:dyDescent="0.25">
      <c r="A31">
        <v>29</v>
      </c>
      <c r="B31">
        <v>251</v>
      </c>
      <c r="C31">
        <v>16</v>
      </c>
    </row>
    <row r="32" spans="1:3" x14ac:dyDescent="0.25">
      <c r="A32">
        <v>30</v>
      </c>
      <c r="B32">
        <v>154.25</v>
      </c>
      <c r="C32">
        <v>22.083647796503186</v>
      </c>
    </row>
    <row r="33" spans="1:3" x14ac:dyDescent="0.25">
      <c r="A33">
        <v>31</v>
      </c>
      <c r="B33">
        <v>134.6</v>
      </c>
      <c r="C33">
        <v>73.407356579569054</v>
      </c>
    </row>
    <row r="34" spans="1:3" x14ac:dyDescent="0.25">
      <c r="A34">
        <v>32</v>
      </c>
      <c r="B34">
        <v>125.75</v>
      </c>
      <c r="C34">
        <v>19.421315609401955</v>
      </c>
    </row>
    <row r="35" spans="1:3" x14ac:dyDescent="0.25">
      <c r="A35">
        <v>33</v>
      </c>
      <c r="B35">
        <v>231.66666666666666</v>
      </c>
      <c r="C35">
        <v>55.7215298505783</v>
      </c>
    </row>
    <row r="36" spans="1:3" x14ac:dyDescent="0.25">
      <c r="A36">
        <v>34</v>
      </c>
      <c r="B36">
        <v>413.5</v>
      </c>
      <c r="C36">
        <v>64.5</v>
      </c>
    </row>
    <row r="37" spans="1:3" x14ac:dyDescent="0.25">
      <c r="A37">
        <v>35</v>
      </c>
      <c r="B37">
        <v>330</v>
      </c>
      <c r="C37">
        <v>2</v>
      </c>
    </row>
    <row r="38" spans="1:3" x14ac:dyDescent="0.25">
      <c r="A38">
        <v>36</v>
      </c>
      <c r="B38">
        <v>266.5</v>
      </c>
      <c r="C38">
        <v>115.5</v>
      </c>
    </row>
    <row r="39" spans="1:3" x14ac:dyDescent="0.25">
      <c r="A39">
        <v>37</v>
      </c>
      <c r="B39">
        <v>293</v>
      </c>
      <c r="C39">
        <v>115</v>
      </c>
    </row>
    <row r="40" spans="1:3" x14ac:dyDescent="0.25">
      <c r="A40">
        <v>38</v>
      </c>
      <c r="B40">
        <v>185</v>
      </c>
      <c r="C40">
        <v>106.97040089046439</v>
      </c>
    </row>
    <row r="41" spans="1:3" x14ac:dyDescent="0.25">
      <c r="A41">
        <v>39</v>
      </c>
      <c r="B41">
        <v>500</v>
      </c>
      <c r="C41">
        <v>0</v>
      </c>
    </row>
    <row r="42" spans="1:3" x14ac:dyDescent="0.25">
      <c r="A42">
        <v>40</v>
      </c>
      <c r="B42">
        <v>301.33333333333331</v>
      </c>
      <c r="C42">
        <v>118.31408294122143</v>
      </c>
    </row>
    <row r="43" spans="1:3" x14ac:dyDescent="0.25">
      <c r="A43">
        <v>41</v>
      </c>
      <c r="B43">
        <v>500</v>
      </c>
      <c r="C43">
        <v>0</v>
      </c>
    </row>
    <row r="44" spans="1:3" x14ac:dyDescent="0.25">
      <c r="A44">
        <v>42</v>
      </c>
      <c r="B44">
        <v>489.5</v>
      </c>
      <c r="C44">
        <v>10.5</v>
      </c>
    </row>
    <row r="45" spans="1:3" x14ac:dyDescent="0.25">
      <c r="A45">
        <v>43</v>
      </c>
      <c r="B45">
        <v>458</v>
      </c>
      <c r="C45">
        <v>42</v>
      </c>
    </row>
    <row r="46" spans="1:3" x14ac:dyDescent="0.25">
      <c r="A46">
        <v>44</v>
      </c>
      <c r="B46">
        <v>473.5</v>
      </c>
      <c r="C46">
        <v>26.5</v>
      </c>
    </row>
    <row r="47" spans="1:3" x14ac:dyDescent="0.25">
      <c r="A47">
        <v>45</v>
      </c>
      <c r="B47">
        <v>500</v>
      </c>
      <c r="C47">
        <v>0</v>
      </c>
    </row>
    <row r="48" spans="1:3" x14ac:dyDescent="0.25">
      <c r="A48">
        <v>46</v>
      </c>
      <c r="B48">
        <v>500</v>
      </c>
      <c r="C48">
        <v>0</v>
      </c>
    </row>
    <row r="49" spans="1:3" x14ac:dyDescent="0.25">
      <c r="A49">
        <v>47</v>
      </c>
      <c r="B49">
        <v>500</v>
      </c>
      <c r="C49">
        <v>0</v>
      </c>
    </row>
    <row r="50" spans="1:3" x14ac:dyDescent="0.25">
      <c r="A50">
        <v>48</v>
      </c>
      <c r="B50">
        <v>500</v>
      </c>
      <c r="C50">
        <v>0</v>
      </c>
    </row>
    <row r="51" spans="1:3" x14ac:dyDescent="0.25">
      <c r="A51">
        <v>49</v>
      </c>
      <c r="B51">
        <v>479.5</v>
      </c>
      <c r="C51">
        <v>6.5</v>
      </c>
    </row>
    <row r="52" spans="1:3" x14ac:dyDescent="0.25">
      <c r="A52">
        <v>50</v>
      </c>
      <c r="B52">
        <v>465.5</v>
      </c>
      <c r="C52">
        <v>34.5</v>
      </c>
    </row>
    <row r="53" spans="1:3" x14ac:dyDescent="0.25">
      <c r="A53">
        <v>51</v>
      </c>
      <c r="B53">
        <v>366.5</v>
      </c>
      <c r="C53">
        <v>18.5</v>
      </c>
    </row>
    <row r="54" spans="1:3" x14ac:dyDescent="0.25">
      <c r="A54">
        <v>52</v>
      </c>
      <c r="B54">
        <v>286</v>
      </c>
      <c r="C54">
        <v>6</v>
      </c>
    </row>
    <row r="55" spans="1:3" x14ac:dyDescent="0.25">
      <c r="A55">
        <v>53</v>
      </c>
      <c r="B55">
        <v>318</v>
      </c>
      <c r="C55">
        <v>49</v>
      </c>
    </row>
    <row r="56" spans="1:3" x14ac:dyDescent="0.25">
      <c r="A56">
        <v>54</v>
      </c>
      <c r="B56">
        <v>349.5</v>
      </c>
      <c r="C56">
        <v>40.5</v>
      </c>
    </row>
    <row r="57" spans="1:3" x14ac:dyDescent="0.25">
      <c r="A57">
        <v>55</v>
      </c>
      <c r="B57">
        <v>474</v>
      </c>
      <c r="C57">
        <v>26</v>
      </c>
    </row>
    <row r="58" spans="1:3" x14ac:dyDescent="0.25">
      <c r="A58">
        <v>56</v>
      </c>
      <c r="B58">
        <v>392.5</v>
      </c>
      <c r="C58">
        <v>25.5</v>
      </c>
    </row>
    <row r="59" spans="1:3" x14ac:dyDescent="0.25">
      <c r="A59">
        <v>57</v>
      </c>
      <c r="B59">
        <v>377.5</v>
      </c>
      <c r="C59">
        <v>38.5</v>
      </c>
    </row>
    <row r="60" spans="1:3" x14ac:dyDescent="0.25">
      <c r="A60">
        <v>58</v>
      </c>
      <c r="B60">
        <v>433</v>
      </c>
      <c r="C60">
        <v>39</v>
      </c>
    </row>
    <row r="61" spans="1:3" x14ac:dyDescent="0.25">
      <c r="A61">
        <v>59</v>
      </c>
      <c r="B61">
        <v>285</v>
      </c>
      <c r="C61">
        <v>6</v>
      </c>
    </row>
    <row r="62" spans="1:3" x14ac:dyDescent="0.25">
      <c r="A62">
        <v>60</v>
      </c>
      <c r="B62">
        <v>278</v>
      </c>
      <c r="C62">
        <v>48</v>
      </c>
    </row>
    <row r="63" spans="1:3" x14ac:dyDescent="0.25">
      <c r="A63">
        <v>61</v>
      </c>
      <c r="B63">
        <v>223.66666666666666</v>
      </c>
      <c r="C63">
        <v>7.5424723326565069</v>
      </c>
    </row>
    <row r="64" spans="1:3" x14ac:dyDescent="0.25">
      <c r="A64">
        <v>62</v>
      </c>
      <c r="B64">
        <v>194.33333333333334</v>
      </c>
      <c r="C64">
        <v>1.247219128924647</v>
      </c>
    </row>
    <row r="65" spans="1:3" x14ac:dyDescent="0.25">
      <c r="A65">
        <v>63</v>
      </c>
      <c r="B65">
        <v>167.33333333333334</v>
      </c>
      <c r="C65">
        <v>15.107025591499548</v>
      </c>
    </row>
    <row r="66" spans="1:3" x14ac:dyDescent="0.25">
      <c r="A66">
        <v>64</v>
      </c>
      <c r="B66">
        <v>196.66666666666666</v>
      </c>
      <c r="C66">
        <v>19.396448701301541</v>
      </c>
    </row>
    <row r="67" spans="1:3" x14ac:dyDescent="0.25">
      <c r="A67">
        <v>65</v>
      </c>
      <c r="B67">
        <v>218</v>
      </c>
      <c r="C67">
        <v>46.911263750475392</v>
      </c>
    </row>
    <row r="68" spans="1:3" x14ac:dyDescent="0.25">
      <c r="A68">
        <v>66</v>
      </c>
      <c r="B68">
        <v>197.66666666666666</v>
      </c>
      <c r="C68">
        <v>0.47140452079103168</v>
      </c>
    </row>
    <row r="69" spans="1:3" x14ac:dyDescent="0.25">
      <c r="A69">
        <v>67</v>
      </c>
      <c r="B69">
        <v>229.33333333333334</v>
      </c>
      <c r="C69">
        <v>17.249798710580816</v>
      </c>
    </row>
    <row r="70" spans="1:3" x14ac:dyDescent="0.25">
      <c r="A70">
        <v>68</v>
      </c>
      <c r="B70">
        <v>259</v>
      </c>
      <c r="C70">
        <v>8</v>
      </c>
    </row>
    <row r="71" spans="1:3" x14ac:dyDescent="0.25">
      <c r="A71">
        <v>69</v>
      </c>
      <c r="B71">
        <v>271.5</v>
      </c>
      <c r="C71">
        <v>21.5</v>
      </c>
    </row>
    <row r="72" spans="1:3" x14ac:dyDescent="0.25">
      <c r="A72">
        <v>70</v>
      </c>
      <c r="B72">
        <v>421.5</v>
      </c>
      <c r="C72">
        <v>32.5</v>
      </c>
    </row>
    <row r="73" spans="1:3" x14ac:dyDescent="0.25">
      <c r="A73">
        <v>71</v>
      </c>
      <c r="B73">
        <v>409</v>
      </c>
      <c r="C73">
        <v>91</v>
      </c>
    </row>
    <row r="74" spans="1:3" x14ac:dyDescent="0.25">
      <c r="A74">
        <v>72</v>
      </c>
      <c r="B74">
        <v>430</v>
      </c>
      <c r="C74">
        <v>70</v>
      </c>
    </row>
    <row r="75" spans="1:3" x14ac:dyDescent="0.25">
      <c r="A75">
        <v>73</v>
      </c>
      <c r="B75">
        <v>446.5</v>
      </c>
      <c r="C75">
        <v>1.5</v>
      </c>
    </row>
    <row r="76" spans="1:3" x14ac:dyDescent="0.25">
      <c r="A76">
        <v>74</v>
      </c>
      <c r="B76">
        <v>360</v>
      </c>
      <c r="C76">
        <v>44</v>
      </c>
    </row>
    <row r="77" spans="1:3" x14ac:dyDescent="0.25">
      <c r="A77">
        <v>75</v>
      </c>
      <c r="B77">
        <v>308.5</v>
      </c>
      <c r="C77">
        <v>3.5</v>
      </c>
    </row>
    <row r="78" spans="1:3" x14ac:dyDescent="0.25">
      <c r="A78">
        <v>76</v>
      </c>
      <c r="B78">
        <v>244</v>
      </c>
      <c r="C78">
        <v>11.51810169544733</v>
      </c>
    </row>
    <row r="79" spans="1:3" x14ac:dyDescent="0.25">
      <c r="A79">
        <v>77</v>
      </c>
      <c r="B79">
        <v>185.66666666666666</v>
      </c>
      <c r="C79">
        <v>28.288199345702832</v>
      </c>
    </row>
    <row r="80" spans="1:3" x14ac:dyDescent="0.25">
      <c r="A80">
        <v>78</v>
      </c>
      <c r="B80">
        <v>137</v>
      </c>
      <c r="C80">
        <v>7.713624310270756</v>
      </c>
    </row>
    <row r="81" spans="1:3" x14ac:dyDescent="0.25">
      <c r="A81">
        <v>79</v>
      </c>
      <c r="B81">
        <v>157.25</v>
      </c>
      <c r="C81">
        <v>13.88119231190174</v>
      </c>
    </row>
    <row r="82" spans="1:3" x14ac:dyDescent="0.25">
      <c r="A82">
        <v>80</v>
      </c>
      <c r="B82">
        <v>125.25</v>
      </c>
      <c r="C82">
        <v>9.6533672881539108</v>
      </c>
    </row>
    <row r="83" spans="1:3" x14ac:dyDescent="0.25">
      <c r="A83">
        <v>81</v>
      </c>
      <c r="B83">
        <v>117.4</v>
      </c>
      <c r="C83">
        <v>9.1564185138076777</v>
      </c>
    </row>
    <row r="84" spans="1:3" x14ac:dyDescent="0.25">
      <c r="A84">
        <v>82</v>
      </c>
      <c r="B84">
        <v>108.4</v>
      </c>
      <c r="C84">
        <v>16.292329483533042</v>
      </c>
    </row>
    <row r="85" spans="1:3" x14ac:dyDescent="0.25">
      <c r="A85">
        <v>83</v>
      </c>
      <c r="B85">
        <v>75.375</v>
      </c>
      <c r="C85">
        <v>31.70937361412237</v>
      </c>
    </row>
    <row r="86" spans="1:3" x14ac:dyDescent="0.25">
      <c r="A86">
        <v>84</v>
      </c>
      <c r="B86">
        <v>92.166666666666671</v>
      </c>
      <c r="C86">
        <v>17.845790041974109</v>
      </c>
    </row>
    <row r="87" spans="1:3" x14ac:dyDescent="0.25">
      <c r="A87">
        <v>85</v>
      </c>
      <c r="B87">
        <v>105.4</v>
      </c>
      <c r="C87">
        <v>9.5414883535012507</v>
      </c>
    </row>
    <row r="88" spans="1:3" x14ac:dyDescent="0.25">
      <c r="A88">
        <v>86</v>
      </c>
      <c r="B88">
        <v>85.285714285714292</v>
      </c>
      <c r="C88">
        <v>34.705760269995061</v>
      </c>
    </row>
    <row r="89" spans="1:3" x14ac:dyDescent="0.25">
      <c r="A89">
        <v>87</v>
      </c>
      <c r="B89">
        <v>116</v>
      </c>
      <c r="C89">
        <v>8.3186537372341682</v>
      </c>
    </row>
    <row r="90" spans="1:3" x14ac:dyDescent="0.25">
      <c r="A90">
        <v>88</v>
      </c>
      <c r="B90">
        <v>110.6</v>
      </c>
      <c r="C90">
        <v>25.89671793876591</v>
      </c>
    </row>
    <row r="91" spans="1:3" x14ac:dyDescent="0.25">
      <c r="A91">
        <v>89</v>
      </c>
      <c r="B91">
        <v>102.8</v>
      </c>
      <c r="C91">
        <v>24.959166652755055</v>
      </c>
    </row>
    <row r="92" spans="1:3" x14ac:dyDescent="0.25">
      <c r="A92">
        <v>90</v>
      </c>
      <c r="B92">
        <v>134.5</v>
      </c>
      <c r="C92">
        <v>6.5764732189829527</v>
      </c>
    </row>
    <row r="93" spans="1:3" x14ac:dyDescent="0.25">
      <c r="A93">
        <v>91</v>
      </c>
      <c r="B93">
        <v>131.25</v>
      </c>
      <c r="C93">
        <v>15.417117110536587</v>
      </c>
    </row>
    <row r="94" spans="1:3" x14ac:dyDescent="0.25">
      <c r="A94">
        <v>92</v>
      </c>
      <c r="B94">
        <v>142.25</v>
      </c>
      <c r="C94">
        <v>10.034316120194738</v>
      </c>
    </row>
    <row r="95" spans="1:3" x14ac:dyDescent="0.25">
      <c r="A95">
        <v>93</v>
      </c>
      <c r="B95">
        <v>154.25</v>
      </c>
      <c r="C95">
        <v>17.020208576865326</v>
      </c>
    </row>
    <row r="96" spans="1:3" x14ac:dyDescent="0.25">
      <c r="A96">
        <v>94</v>
      </c>
      <c r="B96">
        <v>176.33333333333334</v>
      </c>
      <c r="C96">
        <v>16.048537489614297</v>
      </c>
    </row>
    <row r="97" spans="1:3" x14ac:dyDescent="0.25">
      <c r="A97">
        <v>95</v>
      </c>
      <c r="B97">
        <v>188.66666666666666</v>
      </c>
      <c r="C97">
        <v>17.93197020841702</v>
      </c>
    </row>
    <row r="98" spans="1:3" x14ac:dyDescent="0.25">
      <c r="A98">
        <v>96</v>
      </c>
      <c r="B98">
        <v>220.66666666666666</v>
      </c>
      <c r="C98">
        <v>27.010286106510527</v>
      </c>
    </row>
    <row r="99" spans="1:3" x14ac:dyDescent="0.25">
      <c r="A99">
        <v>97</v>
      </c>
      <c r="B99">
        <v>251.5</v>
      </c>
      <c r="C99">
        <v>5.5</v>
      </c>
    </row>
    <row r="100" spans="1:3" x14ac:dyDescent="0.25">
      <c r="A100">
        <v>98</v>
      </c>
      <c r="B100">
        <v>251.5</v>
      </c>
      <c r="C100">
        <v>17.5</v>
      </c>
    </row>
    <row r="101" spans="1:3" x14ac:dyDescent="0.25">
      <c r="A101">
        <v>99</v>
      </c>
      <c r="B101">
        <v>303.5</v>
      </c>
      <c r="C101">
        <v>40.5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F67-3454-407E-B0D8-17FE6CC8880D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21.333333333333332</v>
      </c>
      <c r="C2">
        <v>12.25991662106866</v>
      </c>
    </row>
    <row r="3" spans="1:3" x14ac:dyDescent="0.25">
      <c r="A3">
        <v>1</v>
      </c>
      <c r="B3">
        <v>20.239999999999998</v>
      </c>
      <c r="C3">
        <v>6.8075252478415385</v>
      </c>
    </row>
    <row r="4" spans="1:3" x14ac:dyDescent="0.25">
      <c r="A4">
        <v>2</v>
      </c>
      <c r="B4">
        <v>24.904761904761905</v>
      </c>
      <c r="C4">
        <v>9.4561885098482907</v>
      </c>
    </row>
    <row r="5" spans="1:3" x14ac:dyDescent="0.25">
      <c r="A5">
        <v>3</v>
      </c>
      <c r="B5">
        <v>29.882352941176471</v>
      </c>
      <c r="C5">
        <v>15.377150171759533</v>
      </c>
    </row>
    <row r="6" spans="1:3" x14ac:dyDescent="0.25">
      <c r="A6">
        <v>4</v>
      </c>
      <c r="B6">
        <v>23.318181818181817</v>
      </c>
      <c r="C6">
        <v>9.3195121001651131</v>
      </c>
    </row>
    <row r="7" spans="1:3" x14ac:dyDescent="0.25">
      <c r="A7">
        <v>5</v>
      </c>
      <c r="B7">
        <v>32.25</v>
      </c>
      <c r="C7">
        <v>15.364325562809453</v>
      </c>
    </row>
    <row r="8" spans="1:3" x14ac:dyDescent="0.25">
      <c r="A8">
        <v>6</v>
      </c>
      <c r="B8">
        <v>33.1875</v>
      </c>
      <c r="C8">
        <v>15.150159858892579</v>
      </c>
    </row>
    <row r="9" spans="1:3" x14ac:dyDescent="0.25">
      <c r="A9">
        <v>7</v>
      </c>
      <c r="B9">
        <v>29.941176470588236</v>
      </c>
      <c r="C9">
        <v>10.629983057013192</v>
      </c>
    </row>
    <row r="10" spans="1:3" x14ac:dyDescent="0.25">
      <c r="A10">
        <v>8</v>
      </c>
      <c r="B10">
        <v>55.777777777777779</v>
      </c>
      <c r="C10">
        <v>37.255209263725135</v>
      </c>
    </row>
    <row r="11" spans="1:3" x14ac:dyDescent="0.25">
      <c r="A11">
        <v>9</v>
      </c>
      <c r="B11">
        <v>50</v>
      </c>
      <c r="C11">
        <v>32.389672877182768</v>
      </c>
    </row>
    <row r="12" spans="1:3" x14ac:dyDescent="0.25">
      <c r="A12">
        <v>10</v>
      </c>
      <c r="B12">
        <v>47.727272727272727</v>
      </c>
      <c r="C12">
        <v>26.33729091159498</v>
      </c>
    </row>
    <row r="13" spans="1:3" x14ac:dyDescent="0.25">
      <c r="A13">
        <v>11</v>
      </c>
      <c r="B13">
        <v>48.18181818181818</v>
      </c>
      <c r="C13">
        <v>15.924927183039927</v>
      </c>
    </row>
    <row r="14" spans="1:3" x14ac:dyDescent="0.25">
      <c r="A14">
        <v>12</v>
      </c>
      <c r="B14">
        <v>50</v>
      </c>
      <c r="C14">
        <v>20.238577025077628</v>
      </c>
    </row>
    <row r="15" spans="1:3" x14ac:dyDescent="0.25">
      <c r="A15">
        <v>13</v>
      </c>
      <c r="B15">
        <v>65.875</v>
      </c>
      <c r="C15">
        <v>39.851090010186674</v>
      </c>
    </row>
    <row r="16" spans="1:3" x14ac:dyDescent="0.25">
      <c r="A16">
        <v>14</v>
      </c>
      <c r="B16">
        <v>86.166666666666671</v>
      </c>
      <c r="C16">
        <v>15.868382260191352</v>
      </c>
    </row>
    <row r="17" spans="1:3" x14ac:dyDescent="0.25">
      <c r="A17">
        <v>15</v>
      </c>
      <c r="B17">
        <v>63.25</v>
      </c>
      <c r="C17">
        <v>19.083697230882699</v>
      </c>
    </row>
    <row r="18" spans="1:3" x14ac:dyDescent="0.25">
      <c r="A18">
        <v>16</v>
      </c>
      <c r="B18">
        <v>56.666666666666664</v>
      </c>
      <c r="C18">
        <v>17.068489485989478</v>
      </c>
    </row>
    <row r="19" spans="1:3" x14ac:dyDescent="0.25">
      <c r="A19">
        <v>17</v>
      </c>
      <c r="B19">
        <v>52.1</v>
      </c>
      <c r="C19">
        <v>25.481169517900863</v>
      </c>
    </row>
    <row r="20" spans="1:3" x14ac:dyDescent="0.25">
      <c r="A20">
        <v>18</v>
      </c>
      <c r="B20">
        <v>52.4</v>
      </c>
      <c r="C20">
        <v>14.947909552843836</v>
      </c>
    </row>
    <row r="21" spans="1:3" x14ac:dyDescent="0.25">
      <c r="A21">
        <v>19</v>
      </c>
      <c r="B21">
        <v>90.5</v>
      </c>
      <c r="C21">
        <v>33.944808144987356</v>
      </c>
    </row>
    <row r="22" spans="1:3" x14ac:dyDescent="0.25">
      <c r="A22">
        <v>20</v>
      </c>
      <c r="B22">
        <v>97.333333333333329</v>
      </c>
      <c r="C22">
        <v>43.503511991051425</v>
      </c>
    </row>
    <row r="23" spans="1:3" x14ac:dyDescent="0.25">
      <c r="A23">
        <v>21</v>
      </c>
      <c r="B23">
        <v>77.571428571428569</v>
      </c>
      <c r="C23">
        <v>20.982013677413892</v>
      </c>
    </row>
    <row r="24" spans="1:3" x14ac:dyDescent="0.25">
      <c r="A24">
        <v>22</v>
      </c>
      <c r="B24">
        <v>70.25</v>
      </c>
      <c r="C24">
        <v>19.369757355217438</v>
      </c>
    </row>
    <row r="25" spans="1:3" x14ac:dyDescent="0.25">
      <c r="A25">
        <v>23</v>
      </c>
      <c r="B25">
        <v>65.25</v>
      </c>
      <c r="C25">
        <v>31.814894310684107</v>
      </c>
    </row>
    <row r="26" spans="1:3" x14ac:dyDescent="0.25">
      <c r="A26">
        <v>24</v>
      </c>
      <c r="B26">
        <v>83.142857142857139</v>
      </c>
      <c r="C26">
        <v>25.781657773522255</v>
      </c>
    </row>
    <row r="27" spans="1:3" x14ac:dyDescent="0.25">
      <c r="A27">
        <v>25</v>
      </c>
      <c r="B27">
        <v>75.857142857142861</v>
      </c>
      <c r="C27">
        <v>37.418210125279799</v>
      </c>
    </row>
    <row r="28" spans="1:3" x14ac:dyDescent="0.25">
      <c r="A28">
        <v>26</v>
      </c>
      <c r="B28">
        <v>111.4</v>
      </c>
      <c r="C28">
        <v>25.531157435572716</v>
      </c>
    </row>
    <row r="29" spans="1:3" x14ac:dyDescent="0.25">
      <c r="A29">
        <v>27</v>
      </c>
      <c r="B29">
        <v>139.25</v>
      </c>
      <c r="C29">
        <v>25.311805546029309</v>
      </c>
    </row>
    <row r="30" spans="1:3" x14ac:dyDescent="0.25">
      <c r="A30">
        <v>28</v>
      </c>
      <c r="B30">
        <v>81.142857142857139</v>
      </c>
      <c r="C30">
        <v>31.529707403964149</v>
      </c>
    </row>
    <row r="31" spans="1:3" x14ac:dyDescent="0.25">
      <c r="A31">
        <v>29</v>
      </c>
      <c r="B31">
        <v>102.16666666666667</v>
      </c>
      <c r="C31">
        <v>30.218188047745166</v>
      </c>
    </row>
    <row r="32" spans="1:3" x14ac:dyDescent="0.25">
      <c r="A32">
        <v>30</v>
      </c>
      <c r="B32">
        <v>119.8</v>
      </c>
      <c r="C32">
        <v>21.385976713725281</v>
      </c>
    </row>
    <row r="33" spans="1:3" x14ac:dyDescent="0.25">
      <c r="A33">
        <v>31</v>
      </c>
      <c r="B33">
        <v>169.5</v>
      </c>
      <c r="C33">
        <v>52.557111792791659</v>
      </c>
    </row>
    <row r="34" spans="1:3" x14ac:dyDescent="0.25">
      <c r="A34">
        <v>32</v>
      </c>
      <c r="B34">
        <v>310.5</v>
      </c>
      <c r="C34">
        <v>51.5</v>
      </c>
    </row>
    <row r="35" spans="1:3" x14ac:dyDescent="0.25">
      <c r="A35">
        <v>33</v>
      </c>
      <c r="B35">
        <v>200.75</v>
      </c>
      <c r="C35">
        <v>134.93956980811819</v>
      </c>
    </row>
    <row r="36" spans="1:3" x14ac:dyDescent="0.25">
      <c r="A36">
        <v>34</v>
      </c>
      <c r="B36">
        <v>126.25</v>
      </c>
      <c r="C36">
        <v>61.206106721470206</v>
      </c>
    </row>
    <row r="37" spans="1:3" x14ac:dyDescent="0.25">
      <c r="A37">
        <v>35</v>
      </c>
      <c r="B37">
        <v>139.5</v>
      </c>
      <c r="C37">
        <v>49.832218493661308</v>
      </c>
    </row>
    <row r="38" spans="1:3" x14ac:dyDescent="0.25">
      <c r="A38">
        <v>36</v>
      </c>
      <c r="B38">
        <v>207.66666666666666</v>
      </c>
      <c r="C38">
        <v>63.730334657489088</v>
      </c>
    </row>
    <row r="39" spans="1:3" x14ac:dyDescent="0.25">
      <c r="A39">
        <v>37</v>
      </c>
      <c r="B39">
        <v>138.75</v>
      </c>
      <c r="C39">
        <v>37.358901215105348</v>
      </c>
    </row>
    <row r="40" spans="1:3" x14ac:dyDescent="0.25">
      <c r="A40">
        <v>38</v>
      </c>
      <c r="B40">
        <v>197.75</v>
      </c>
      <c r="C40">
        <v>67.695550075318835</v>
      </c>
    </row>
    <row r="41" spans="1:3" x14ac:dyDescent="0.25">
      <c r="A41">
        <v>39</v>
      </c>
      <c r="B41">
        <v>130.25</v>
      </c>
      <c r="C41">
        <v>83.061347809916981</v>
      </c>
    </row>
    <row r="42" spans="1:3" x14ac:dyDescent="0.25">
      <c r="A42">
        <v>40</v>
      </c>
      <c r="B42">
        <v>189</v>
      </c>
      <c r="C42">
        <v>41.529106258944061</v>
      </c>
    </row>
    <row r="43" spans="1:3" x14ac:dyDescent="0.25">
      <c r="A43">
        <v>41</v>
      </c>
      <c r="B43">
        <v>226.33333333333334</v>
      </c>
      <c r="C43">
        <v>31.084115271666043</v>
      </c>
    </row>
    <row r="44" spans="1:3" x14ac:dyDescent="0.25">
      <c r="A44">
        <v>42</v>
      </c>
      <c r="B44">
        <v>500</v>
      </c>
      <c r="C44">
        <v>0</v>
      </c>
    </row>
    <row r="45" spans="1:3" x14ac:dyDescent="0.25">
      <c r="A45">
        <v>43</v>
      </c>
      <c r="B45">
        <v>293</v>
      </c>
      <c r="C45">
        <v>149.53929249531708</v>
      </c>
    </row>
    <row r="46" spans="1:3" x14ac:dyDescent="0.25">
      <c r="A46">
        <v>44</v>
      </c>
      <c r="B46">
        <v>500</v>
      </c>
      <c r="C46">
        <v>0</v>
      </c>
    </row>
    <row r="47" spans="1:3" x14ac:dyDescent="0.25">
      <c r="A47">
        <v>45</v>
      </c>
      <c r="B47">
        <v>287</v>
      </c>
      <c r="C47">
        <v>77</v>
      </c>
    </row>
    <row r="48" spans="1:3" x14ac:dyDescent="0.25">
      <c r="A48">
        <v>46</v>
      </c>
      <c r="B48">
        <v>192.33333333333334</v>
      </c>
      <c r="C48">
        <v>59.410062746605107</v>
      </c>
    </row>
    <row r="49" spans="1:3" x14ac:dyDescent="0.25">
      <c r="A49">
        <v>47</v>
      </c>
      <c r="B49">
        <v>153.5</v>
      </c>
      <c r="C49">
        <v>32.392128673491037</v>
      </c>
    </row>
    <row r="50" spans="1:3" x14ac:dyDescent="0.25">
      <c r="A50">
        <v>48</v>
      </c>
      <c r="B50">
        <v>213</v>
      </c>
      <c r="C50">
        <v>166.97754340030278</v>
      </c>
    </row>
    <row r="51" spans="1:3" x14ac:dyDescent="0.25">
      <c r="A51">
        <v>49</v>
      </c>
      <c r="B51">
        <v>234</v>
      </c>
      <c r="C51">
        <v>69.842680360936896</v>
      </c>
    </row>
    <row r="52" spans="1:3" x14ac:dyDescent="0.25">
      <c r="A52">
        <v>50</v>
      </c>
      <c r="B52">
        <v>207.66666666666666</v>
      </c>
      <c r="C52">
        <v>23.012074125457609</v>
      </c>
    </row>
    <row r="53" spans="1:3" x14ac:dyDescent="0.25">
      <c r="A53">
        <v>51</v>
      </c>
      <c r="B53">
        <v>341</v>
      </c>
      <c r="C53">
        <v>85</v>
      </c>
    </row>
    <row r="54" spans="1:3" x14ac:dyDescent="0.25">
      <c r="A54">
        <v>52</v>
      </c>
      <c r="B54">
        <v>235.66666666666666</v>
      </c>
      <c r="C54">
        <v>8.9938250421546933</v>
      </c>
    </row>
    <row r="55" spans="1:3" x14ac:dyDescent="0.25">
      <c r="A55">
        <v>53</v>
      </c>
      <c r="B55">
        <v>215.33333333333334</v>
      </c>
      <c r="C55">
        <v>14.522013940527977</v>
      </c>
    </row>
    <row r="56" spans="1:3" x14ac:dyDescent="0.25">
      <c r="A56">
        <v>54</v>
      </c>
      <c r="B56">
        <v>170</v>
      </c>
      <c r="C56">
        <v>44.143704722946246</v>
      </c>
    </row>
    <row r="57" spans="1:3" x14ac:dyDescent="0.25">
      <c r="A57">
        <v>55</v>
      </c>
      <c r="B57">
        <v>162.25</v>
      </c>
      <c r="C57">
        <v>29.149399650764678</v>
      </c>
    </row>
    <row r="58" spans="1:3" x14ac:dyDescent="0.25">
      <c r="A58">
        <v>56</v>
      </c>
      <c r="B58">
        <v>162.5</v>
      </c>
      <c r="C58">
        <v>6.8738635424337602</v>
      </c>
    </row>
    <row r="59" spans="1:3" x14ac:dyDescent="0.25">
      <c r="A59">
        <v>57</v>
      </c>
      <c r="B59">
        <v>146</v>
      </c>
      <c r="C59">
        <v>6.0415229867972862</v>
      </c>
    </row>
    <row r="60" spans="1:3" x14ac:dyDescent="0.25">
      <c r="A60">
        <v>58</v>
      </c>
      <c r="B60">
        <v>104.2</v>
      </c>
      <c r="C60">
        <v>42.319735348888933</v>
      </c>
    </row>
    <row r="61" spans="1:3" x14ac:dyDescent="0.25">
      <c r="A61">
        <v>59</v>
      </c>
      <c r="B61">
        <v>103.2</v>
      </c>
      <c r="C61">
        <v>32.276307099790706</v>
      </c>
    </row>
    <row r="62" spans="1:3" x14ac:dyDescent="0.25">
      <c r="A62">
        <v>60</v>
      </c>
      <c r="B62">
        <v>81.571428571428569</v>
      </c>
      <c r="C62">
        <v>36.92021181976515</v>
      </c>
    </row>
    <row r="63" spans="1:3" x14ac:dyDescent="0.25">
      <c r="A63">
        <v>61</v>
      </c>
      <c r="B63">
        <v>67.777777777777771</v>
      </c>
      <c r="C63">
        <v>39.75977246128101</v>
      </c>
    </row>
    <row r="64" spans="1:3" x14ac:dyDescent="0.25">
      <c r="A64">
        <v>62</v>
      </c>
      <c r="B64">
        <v>110</v>
      </c>
      <c r="C64">
        <v>5.8991524815010496</v>
      </c>
    </row>
    <row r="65" spans="1:3" x14ac:dyDescent="0.25">
      <c r="A65">
        <v>63</v>
      </c>
      <c r="B65">
        <v>103.2</v>
      </c>
      <c r="C65">
        <v>35.425414605901224</v>
      </c>
    </row>
    <row r="66" spans="1:3" x14ac:dyDescent="0.25">
      <c r="A66">
        <v>64</v>
      </c>
      <c r="B66">
        <v>110.6</v>
      </c>
      <c r="C66">
        <v>38.103018253151546</v>
      </c>
    </row>
    <row r="67" spans="1:3" x14ac:dyDescent="0.25">
      <c r="A67">
        <v>65</v>
      </c>
      <c r="B67">
        <v>141.75</v>
      </c>
      <c r="C67">
        <v>11.321991874224253</v>
      </c>
    </row>
    <row r="68" spans="1:3" x14ac:dyDescent="0.25">
      <c r="A68">
        <v>66</v>
      </c>
      <c r="B68">
        <v>152.5</v>
      </c>
      <c r="C68">
        <v>12.757350822173073</v>
      </c>
    </row>
    <row r="69" spans="1:3" x14ac:dyDescent="0.25">
      <c r="A69">
        <v>67</v>
      </c>
      <c r="B69">
        <v>157</v>
      </c>
      <c r="C69">
        <v>14.159802258506296</v>
      </c>
    </row>
    <row r="70" spans="1:3" x14ac:dyDescent="0.25">
      <c r="A70">
        <v>68</v>
      </c>
      <c r="B70">
        <v>185.66666666666666</v>
      </c>
      <c r="C70">
        <v>6.128258770283411</v>
      </c>
    </row>
    <row r="71" spans="1:3" x14ac:dyDescent="0.25">
      <c r="A71">
        <v>69</v>
      </c>
      <c r="B71">
        <v>209.33333333333334</v>
      </c>
      <c r="C71">
        <v>30.879694874715902</v>
      </c>
    </row>
    <row r="72" spans="1:3" x14ac:dyDescent="0.25">
      <c r="A72">
        <v>70</v>
      </c>
      <c r="B72">
        <v>204.5</v>
      </c>
      <c r="C72">
        <v>85.210034620342697</v>
      </c>
    </row>
    <row r="73" spans="1:3" x14ac:dyDescent="0.25">
      <c r="A73">
        <v>71</v>
      </c>
      <c r="B73">
        <v>295</v>
      </c>
      <c r="C73">
        <v>5</v>
      </c>
    </row>
    <row r="74" spans="1:3" x14ac:dyDescent="0.25">
      <c r="A74">
        <v>72</v>
      </c>
      <c r="B74">
        <v>343.5</v>
      </c>
      <c r="C74">
        <v>52.5</v>
      </c>
    </row>
    <row r="75" spans="1:3" x14ac:dyDescent="0.25">
      <c r="A75">
        <v>73</v>
      </c>
      <c r="B75">
        <v>454.5</v>
      </c>
      <c r="C75">
        <v>15.5</v>
      </c>
    </row>
    <row r="76" spans="1:3" x14ac:dyDescent="0.25">
      <c r="A76">
        <v>74</v>
      </c>
      <c r="B76">
        <v>456</v>
      </c>
      <c r="C76">
        <v>23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498.5</v>
      </c>
      <c r="C78">
        <v>1.5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395</v>
      </c>
      <c r="C89">
        <v>33</v>
      </c>
    </row>
    <row r="90" spans="1:3" x14ac:dyDescent="0.25">
      <c r="A90">
        <v>88</v>
      </c>
      <c r="B90">
        <v>450.5</v>
      </c>
      <c r="C90">
        <v>8.5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298.5</v>
      </c>
      <c r="C92">
        <v>201.5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389</v>
      </c>
      <c r="C95">
        <v>37</v>
      </c>
    </row>
    <row r="96" spans="1:3" x14ac:dyDescent="0.25">
      <c r="A96">
        <v>94</v>
      </c>
      <c r="B96">
        <v>262</v>
      </c>
      <c r="C96">
        <v>45</v>
      </c>
    </row>
    <row r="97" spans="1:3" x14ac:dyDescent="0.25">
      <c r="A97">
        <v>95</v>
      </c>
      <c r="B97">
        <v>230.33333333333334</v>
      </c>
      <c r="C97">
        <v>31.478387647541432</v>
      </c>
    </row>
    <row r="98" spans="1:3" x14ac:dyDescent="0.25">
      <c r="A98">
        <v>96</v>
      </c>
      <c r="B98">
        <v>211.66666666666666</v>
      </c>
      <c r="C98">
        <v>10.873004286866726</v>
      </c>
    </row>
    <row r="99" spans="1:3" x14ac:dyDescent="0.25">
      <c r="A99">
        <v>97</v>
      </c>
      <c r="B99">
        <v>212.33333333333334</v>
      </c>
      <c r="C99">
        <v>15.326085243430198</v>
      </c>
    </row>
    <row r="100" spans="1:3" x14ac:dyDescent="0.25">
      <c r="A100">
        <v>98</v>
      </c>
      <c r="B100">
        <v>172.66666666666666</v>
      </c>
      <c r="C100">
        <v>44.34210439550904</v>
      </c>
    </row>
    <row r="101" spans="1:3" x14ac:dyDescent="0.25">
      <c r="A101">
        <v>99</v>
      </c>
      <c r="B101">
        <v>184.33333333333334</v>
      </c>
      <c r="C101">
        <v>53.017816711827066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A28" sqref="A2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TRANSPOSE(metrics20_12_29[steps])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TRANSPOSE(metrics20_12_29[avg_reward])</f>
        <v>21.333333333333332</v>
      </c>
      <c r="D2" s="2">
        <v>20.239999999999998</v>
      </c>
      <c r="E2" s="2">
        <v>24.904761904761905</v>
      </c>
      <c r="F2" s="2">
        <v>29.882352941176471</v>
      </c>
      <c r="G2" s="2">
        <v>23.318181818181817</v>
      </c>
      <c r="H2" s="2">
        <v>32.25</v>
      </c>
      <c r="I2" s="2">
        <v>33.1875</v>
      </c>
      <c r="J2" s="2">
        <v>29.941176470588236</v>
      </c>
      <c r="K2" s="2">
        <v>55.777777777777779</v>
      </c>
      <c r="L2" s="2">
        <v>50</v>
      </c>
      <c r="M2" s="2">
        <v>47.727272727272727</v>
      </c>
      <c r="N2" s="2">
        <v>48.18181818181818</v>
      </c>
      <c r="O2" s="2">
        <v>50</v>
      </c>
      <c r="P2" s="2">
        <v>65.875</v>
      </c>
      <c r="Q2" s="2">
        <v>86.166666666666671</v>
      </c>
      <c r="R2" s="2">
        <v>63.25</v>
      </c>
      <c r="S2" s="2">
        <v>56.666666666666664</v>
      </c>
      <c r="T2" s="2">
        <v>52.1</v>
      </c>
      <c r="U2" s="2">
        <v>52.4</v>
      </c>
      <c r="V2" s="2">
        <v>90.5</v>
      </c>
      <c r="W2" s="2">
        <v>97.333333333333329</v>
      </c>
      <c r="X2" s="3">
        <v>77.571428571428569</v>
      </c>
      <c r="Y2">
        <v>70.25</v>
      </c>
      <c r="Z2">
        <v>65.25</v>
      </c>
      <c r="AA2">
        <v>83.142857142857139</v>
      </c>
      <c r="AB2">
        <v>75.857142857142861</v>
      </c>
      <c r="AC2">
        <v>111.4</v>
      </c>
      <c r="AD2">
        <v>139.25</v>
      </c>
      <c r="AE2">
        <v>81.142857142857139</v>
      </c>
      <c r="AF2">
        <v>102.16666666666667</v>
      </c>
      <c r="AG2">
        <v>119.8</v>
      </c>
      <c r="AH2">
        <v>169.5</v>
      </c>
      <c r="AI2">
        <v>310.5</v>
      </c>
      <c r="AJ2">
        <v>200.75</v>
      </c>
      <c r="AK2">
        <v>126.25</v>
      </c>
      <c r="AL2">
        <v>139.5</v>
      </c>
      <c r="AM2">
        <v>207.66666666666666</v>
      </c>
      <c r="AN2">
        <v>138.75</v>
      </c>
      <c r="AO2">
        <v>197.75</v>
      </c>
      <c r="AP2">
        <v>130.25</v>
      </c>
      <c r="AQ2">
        <v>189</v>
      </c>
      <c r="AR2">
        <v>226.33333333333334</v>
      </c>
      <c r="AS2">
        <v>500</v>
      </c>
      <c r="AT2">
        <v>293</v>
      </c>
      <c r="AU2">
        <v>500</v>
      </c>
      <c r="AV2">
        <v>287</v>
      </c>
      <c r="AW2">
        <v>192.33333333333334</v>
      </c>
      <c r="AX2">
        <v>153.5</v>
      </c>
      <c r="AY2">
        <v>213</v>
      </c>
      <c r="AZ2">
        <v>234</v>
      </c>
      <c r="BA2">
        <v>207.66666666666666</v>
      </c>
      <c r="BB2">
        <v>341</v>
      </c>
      <c r="BC2">
        <v>235.66666666666666</v>
      </c>
      <c r="BD2">
        <v>215.33333333333334</v>
      </c>
      <c r="BE2">
        <v>170</v>
      </c>
      <c r="BF2">
        <v>162.25</v>
      </c>
      <c r="BG2">
        <v>162.5</v>
      </c>
      <c r="BH2">
        <v>146</v>
      </c>
      <c r="BI2">
        <v>104.2</v>
      </c>
      <c r="BJ2">
        <v>103.2</v>
      </c>
      <c r="BK2">
        <v>81.571428571428569</v>
      </c>
      <c r="BL2">
        <v>67.777777777777771</v>
      </c>
      <c r="BM2">
        <v>110</v>
      </c>
      <c r="BN2">
        <v>103.2</v>
      </c>
      <c r="BO2">
        <v>110.6</v>
      </c>
      <c r="BP2">
        <v>141.75</v>
      </c>
      <c r="BQ2">
        <v>152.5</v>
      </c>
      <c r="BR2">
        <v>157</v>
      </c>
      <c r="BS2">
        <v>185.66666666666666</v>
      </c>
      <c r="BT2">
        <v>209.33333333333334</v>
      </c>
      <c r="BU2">
        <v>204.5</v>
      </c>
      <c r="BV2">
        <v>295</v>
      </c>
      <c r="BW2">
        <v>343.5</v>
      </c>
      <c r="BX2">
        <v>454.5</v>
      </c>
      <c r="BY2">
        <v>456</v>
      </c>
      <c r="BZ2">
        <v>500</v>
      </c>
      <c r="CA2">
        <v>498.5</v>
      </c>
      <c r="CB2">
        <v>500</v>
      </c>
      <c r="CC2">
        <v>500</v>
      </c>
      <c r="CD2">
        <v>500</v>
      </c>
      <c r="CE2">
        <v>500</v>
      </c>
      <c r="CF2">
        <v>500</v>
      </c>
      <c r="CG2">
        <v>500</v>
      </c>
      <c r="CH2">
        <v>500</v>
      </c>
      <c r="CI2">
        <v>500</v>
      </c>
      <c r="CJ2">
        <v>500</v>
      </c>
      <c r="CK2">
        <v>500</v>
      </c>
      <c r="CL2">
        <v>395</v>
      </c>
      <c r="CM2">
        <v>450.5</v>
      </c>
      <c r="CN2">
        <v>500</v>
      </c>
      <c r="CO2">
        <v>298.5</v>
      </c>
      <c r="CP2">
        <v>500</v>
      </c>
      <c r="CQ2">
        <v>500</v>
      </c>
      <c r="CR2">
        <v>389</v>
      </c>
      <c r="CS2">
        <v>262</v>
      </c>
      <c r="CT2">
        <v>230.33333333333334</v>
      </c>
      <c r="CU2">
        <v>211.66666666666666</v>
      </c>
      <c r="CV2">
        <v>212.33333333333334</v>
      </c>
      <c r="CW2">
        <v>172.66666666666666</v>
      </c>
      <c r="CX2">
        <v>184.33333333333334</v>
      </c>
    </row>
    <row r="3" spans="1:102" x14ac:dyDescent="0.25">
      <c r="A3" s="8"/>
      <c r="B3" s="1" t="s">
        <v>6</v>
      </c>
      <c r="C3" s="1" cm="1">
        <f t="array" ref="C3:CX3">TRANSPOSE(metrics20_13_25[avg_reward])</f>
        <v>24.136363636363637</v>
      </c>
      <c r="D3" s="1">
        <v>22</v>
      </c>
      <c r="E3" s="1">
        <v>24</v>
      </c>
      <c r="F3" s="1">
        <v>22.434782608695652</v>
      </c>
      <c r="G3" s="1">
        <v>26.94736842105263</v>
      </c>
      <c r="H3" s="1">
        <v>34.0625</v>
      </c>
      <c r="I3" s="1">
        <v>34.4375</v>
      </c>
      <c r="J3" s="1">
        <v>32.3125</v>
      </c>
      <c r="K3" s="1">
        <v>36.857142857142854</v>
      </c>
      <c r="L3" s="1">
        <v>43.846153846153847</v>
      </c>
      <c r="M3" s="1">
        <v>51.4</v>
      </c>
      <c r="N3" s="1">
        <v>64.888888888888886</v>
      </c>
      <c r="O3" s="1">
        <v>66.875</v>
      </c>
      <c r="P3" s="1">
        <v>63</v>
      </c>
      <c r="Q3" s="1">
        <v>61</v>
      </c>
      <c r="R3" s="1">
        <v>66.75</v>
      </c>
      <c r="S3" s="1">
        <v>59.666666666666664</v>
      </c>
      <c r="T3" s="1">
        <v>78.285714285714292</v>
      </c>
      <c r="U3" s="1">
        <v>89.833333333333329</v>
      </c>
      <c r="V3" s="1">
        <v>82</v>
      </c>
      <c r="W3" s="1">
        <v>93.166666666666671</v>
      </c>
      <c r="X3" s="4">
        <v>73.857142857142861</v>
      </c>
      <c r="Y3">
        <v>68.5</v>
      </c>
      <c r="Z3">
        <v>53.7</v>
      </c>
      <c r="AA3">
        <v>59.333333333333336</v>
      </c>
      <c r="AB3">
        <v>64.125</v>
      </c>
      <c r="AC3">
        <v>69.25</v>
      </c>
      <c r="AD3">
        <v>106.6</v>
      </c>
      <c r="AE3">
        <v>197.66666666666666</v>
      </c>
      <c r="AF3">
        <v>251</v>
      </c>
      <c r="AG3">
        <v>154.25</v>
      </c>
      <c r="AH3">
        <v>134.6</v>
      </c>
      <c r="AI3">
        <v>125.75</v>
      </c>
      <c r="AJ3">
        <v>231.66666666666666</v>
      </c>
      <c r="AK3">
        <v>413.5</v>
      </c>
      <c r="AL3">
        <v>330</v>
      </c>
      <c r="AM3">
        <v>266.5</v>
      </c>
      <c r="AN3">
        <v>293</v>
      </c>
      <c r="AO3">
        <v>185</v>
      </c>
      <c r="AP3">
        <v>500</v>
      </c>
      <c r="AQ3">
        <v>301.33333333333331</v>
      </c>
      <c r="AR3">
        <v>500</v>
      </c>
      <c r="AS3">
        <v>489.5</v>
      </c>
      <c r="AT3">
        <v>458</v>
      </c>
      <c r="AU3">
        <v>473.5</v>
      </c>
      <c r="AV3">
        <v>500</v>
      </c>
      <c r="AW3">
        <v>500</v>
      </c>
      <c r="AX3">
        <v>500</v>
      </c>
      <c r="AY3">
        <v>500</v>
      </c>
      <c r="AZ3">
        <v>479.5</v>
      </c>
      <c r="BA3">
        <v>465.5</v>
      </c>
      <c r="BB3">
        <v>366.5</v>
      </c>
      <c r="BC3">
        <v>286</v>
      </c>
      <c r="BD3">
        <v>318</v>
      </c>
      <c r="BE3">
        <v>349.5</v>
      </c>
      <c r="BF3">
        <v>474</v>
      </c>
      <c r="BG3">
        <v>392.5</v>
      </c>
      <c r="BH3">
        <v>377.5</v>
      </c>
      <c r="BI3">
        <v>433</v>
      </c>
      <c r="BJ3">
        <v>285</v>
      </c>
      <c r="BK3">
        <v>278</v>
      </c>
      <c r="BL3">
        <v>223.66666666666666</v>
      </c>
      <c r="BM3">
        <v>194.33333333333334</v>
      </c>
      <c r="BN3">
        <v>167.33333333333334</v>
      </c>
      <c r="BO3">
        <v>196.66666666666666</v>
      </c>
      <c r="BP3">
        <v>218</v>
      </c>
      <c r="BQ3">
        <v>197.66666666666666</v>
      </c>
      <c r="BR3">
        <v>229.33333333333334</v>
      </c>
      <c r="BS3">
        <v>259</v>
      </c>
      <c r="BT3">
        <v>271.5</v>
      </c>
      <c r="BU3">
        <v>421.5</v>
      </c>
      <c r="BV3">
        <v>409</v>
      </c>
      <c r="BW3">
        <v>430</v>
      </c>
      <c r="BX3">
        <v>446.5</v>
      </c>
      <c r="BY3">
        <v>360</v>
      </c>
      <c r="BZ3">
        <v>308.5</v>
      </c>
      <c r="CA3">
        <v>244</v>
      </c>
      <c r="CB3">
        <v>185.66666666666666</v>
      </c>
      <c r="CC3">
        <v>137</v>
      </c>
      <c r="CD3">
        <v>157.25</v>
      </c>
      <c r="CE3">
        <v>125.25</v>
      </c>
      <c r="CF3">
        <v>117.4</v>
      </c>
      <c r="CG3">
        <v>108.4</v>
      </c>
      <c r="CH3">
        <v>75.375</v>
      </c>
      <c r="CI3">
        <v>92.166666666666671</v>
      </c>
      <c r="CJ3">
        <v>105.4</v>
      </c>
      <c r="CK3">
        <v>85.285714285714292</v>
      </c>
      <c r="CL3">
        <v>116</v>
      </c>
      <c r="CM3">
        <v>110.6</v>
      </c>
      <c r="CN3">
        <v>102.8</v>
      </c>
      <c r="CO3">
        <v>134.5</v>
      </c>
      <c r="CP3">
        <v>131.25</v>
      </c>
      <c r="CQ3">
        <v>142.25</v>
      </c>
      <c r="CR3">
        <v>154.25</v>
      </c>
      <c r="CS3">
        <v>176.33333333333334</v>
      </c>
      <c r="CT3">
        <v>188.66666666666666</v>
      </c>
      <c r="CU3">
        <v>220.66666666666666</v>
      </c>
      <c r="CV3">
        <v>251.5</v>
      </c>
      <c r="CW3">
        <v>251.5</v>
      </c>
      <c r="CX3">
        <v>303.5</v>
      </c>
    </row>
    <row r="4" spans="1:102" x14ac:dyDescent="0.25">
      <c r="A4" s="8"/>
      <c r="B4" s="1" t="s">
        <v>7</v>
      </c>
      <c r="C4" s="1" cm="1">
        <f t="array" ref="C4:CX4">TRANSPOSE(metrics20_14_14[avg_reward])</f>
        <v>19.53846153846154</v>
      </c>
      <c r="D4" s="1">
        <v>24.285714285714285</v>
      </c>
      <c r="E4" s="1">
        <v>28.444444444444443</v>
      </c>
      <c r="F4" s="1">
        <v>27.736842105263158</v>
      </c>
      <c r="G4" s="1">
        <v>27.263157894736842</v>
      </c>
      <c r="H4" s="1">
        <v>44.666666666666664</v>
      </c>
      <c r="I4" s="1">
        <v>28.888888888888889</v>
      </c>
      <c r="J4" s="1">
        <v>39.142857142857146</v>
      </c>
      <c r="K4" s="1">
        <v>37.357142857142854</v>
      </c>
      <c r="L4" s="1">
        <v>43.07692307692308</v>
      </c>
      <c r="M4" s="1">
        <v>55.555555555555557</v>
      </c>
      <c r="N4" s="1">
        <v>48.272727272727273</v>
      </c>
      <c r="O4" s="1">
        <v>55.6</v>
      </c>
      <c r="P4" s="1">
        <v>57.444444444444443</v>
      </c>
      <c r="Q4" s="1">
        <v>60.777777777777779</v>
      </c>
      <c r="R4" s="1">
        <v>58.222222222222221</v>
      </c>
      <c r="S4" s="1">
        <v>63</v>
      </c>
      <c r="T4" s="1">
        <v>71.571428571428569</v>
      </c>
      <c r="U4" s="1">
        <v>64.625</v>
      </c>
      <c r="V4" s="1">
        <v>66.625</v>
      </c>
      <c r="W4" s="1">
        <v>84.833333333333329</v>
      </c>
      <c r="X4" s="4">
        <v>73</v>
      </c>
      <c r="Y4">
        <v>72.571428571428569</v>
      </c>
      <c r="Z4">
        <v>140.25</v>
      </c>
      <c r="AA4">
        <v>88.166666666666671</v>
      </c>
      <c r="AB4">
        <v>196.66666666666666</v>
      </c>
      <c r="AC4">
        <v>92.666666666666671</v>
      </c>
      <c r="AD4">
        <v>133</v>
      </c>
      <c r="AE4">
        <v>105.4</v>
      </c>
      <c r="AF4">
        <v>180.66666666666666</v>
      </c>
      <c r="AG4">
        <v>132.25</v>
      </c>
      <c r="AH4">
        <v>142.25</v>
      </c>
      <c r="AI4">
        <v>73.875</v>
      </c>
      <c r="AJ4">
        <v>49.090909090909093</v>
      </c>
      <c r="AK4">
        <v>50.2</v>
      </c>
      <c r="AL4">
        <v>71.857142857142861</v>
      </c>
      <c r="AM4">
        <v>51</v>
      </c>
      <c r="AN4">
        <v>57.777777777777779</v>
      </c>
      <c r="AO4">
        <v>64.875</v>
      </c>
      <c r="AP4">
        <v>71.714285714285708</v>
      </c>
      <c r="AQ4">
        <v>97.333333333333329</v>
      </c>
      <c r="AR4">
        <v>95.166666666666671</v>
      </c>
      <c r="AS4">
        <v>134</v>
      </c>
      <c r="AT4">
        <v>177</v>
      </c>
      <c r="AU4">
        <v>177.33333333333334</v>
      </c>
      <c r="AV4">
        <v>155.75</v>
      </c>
      <c r="AW4">
        <v>330</v>
      </c>
      <c r="AX4">
        <v>256</v>
      </c>
      <c r="AY4">
        <v>152.25</v>
      </c>
      <c r="AZ4">
        <v>167</v>
      </c>
      <c r="BA4">
        <v>218</v>
      </c>
      <c r="BB4">
        <v>304.5</v>
      </c>
      <c r="BC4">
        <v>370.5</v>
      </c>
      <c r="BD4">
        <v>358.5</v>
      </c>
      <c r="BE4">
        <v>500</v>
      </c>
      <c r="BF4">
        <v>500</v>
      </c>
      <c r="BG4">
        <v>252</v>
      </c>
      <c r="BH4">
        <v>266.5</v>
      </c>
      <c r="BI4">
        <v>210</v>
      </c>
      <c r="BJ4">
        <v>127</v>
      </c>
      <c r="BK4">
        <v>130.5</v>
      </c>
      <c r="BL4">
        <v>97.833333333333329</v>
      </c>
      <c r="BM4">
        <v>109.83333333333333</v>
      </c>
      <c r="BN4">
        <v>120.6</v>
      </c>
      <c r="BO4">
        <v>118.2</v>
      </c>
      <c r="BP4">
        <v>97</v>
      </c>
      <c r="BQ4">
        <v>148.75</v>
      </c>
      <c r="BR4">
        <v>124.6</v>
      </c>
      <c r="BS4">
        <v>101</v>
      </c>
      <c r="BT4">
        <v>133.4</v>
      </c>
      <c r="BU4">
        <v>176.33333333333334</v>
      </c>
      <c r="BV4">
        <v>306.5</v>
      </c>
      <c r="BW4">
        <v>450.5</v>
      </c>
      <c r="BX4">
        <v>405</v>
      </c>
      <c r="BY4">
        <v>311.5</v>
      </c>
      <c r="BZ4">
        <v>334</v>
      </c>
      <c r="CA4">
        <v>469</v>
      </c>
      <c r="CB4">
        <v>500</v>
      </c>
      <c r="CC4">
        <v>500</v>
      </c>
      <c r="CD4">
        <v>500</v>
      </c>
      <c r="CE4">
        <v>500</v>
      </c>
      <c r="CF4">
        <v>500</v>
      </c>
      <c r="CG4">
        <v>500</v>
      </c>
      <c r="CH4">
        <v>500</v>
      </c>
      <c r="CI4">
        <v>500</v>
      </c>
      <c r="CJ4">
        <v>392</v>
      </c>
      <c r="CK4">
        <v>246.66666666666666</v>
      </c>
      <c r="CL4">
        <v>169.33333333333334</v>
      </c>
      <c r="CM4">
        <v>181.66666666666666</v>
      </c>
      <c r="CN4">
        <v>146.75</v>
      </c>
      <c r="CO4">
        <v>147.75</v>
      </c>
      <c r="CP4">
        <v>142.25</v>
      </c>
      <c r="CQ4">
        <v>140.5</v>
      </c>
      <c r="CR4">
        <v>124.2</v>
      </c>
      <c r="CS4">
        <v>114.8</v>
      </c>
      <c r="CT4">
        <v>103.8</v>
      </c>
      <c r="CU4">
        <v>131.5</v>
      </c>
      <c r="CV4">
        <v>145.5</v>
      </c>
      <c r="CW4">
        <v>134.25</v>
      </c>
      <c r="CX4">
        <v>136.5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TRANSPOSE(metrics20_12_29[std_reward])</f>
        <v>12.25991662106866</v>
      </c>
      <c r="D7" s="2">
        <v>6.8075252478415385</v>
      </c>
      <c r="E7" s="2">
        <v>9.4561885098482907</v>
      </c>
      <c r="F7" s="2">
        <v>15.377150171759533</v>
      </c>
      <c r="G7" s="2">
        <v>9.3195121001651131</v>
      </c>
      <c r="H7" s="2">
        <v>15.364325562809453</v>
      </c>
      <c r="I7" s="2">
        <v>15.150159858892579</v>
      </c>
      <c r="J7" s="2">
        <v>10.629983057013192</v>
      </c>
      <c r="K7" s="2">
        <v>37.255209263725135</v>
      </c>
      <c r="L7" s="2">
        <v>32.389672877182768</v>
      </c>
      <c r="M7" s="2">
        <v>26.33729091159498</v>
      </c>
      <c r="N7" s="2">
        <v>15.924927183039927</v>
      </c>
      <c r="O7" s="2">
        <v>20.238577025077628</v>
      </c>
      <c r="P7" s="2">
        <v>39.851090010186674</v>
      </c>
      <c r="Q7" s="2">
        <v>15.868382260191352</v>
      </c>
      <c r="R7" s="2">
        <v>19.083697230882699</v>
      </c>
      <c r="S7" s="2">
        <v>17.068489485989478</v>
      </c>
      <c r="T7" s="2">
        <v>25.481169517900863</v>
      </c>
      <c r="U7" s="2">
        <v>14.947909552843836</v>
      </c>
      <c r="V7" s="2">
        <v>33.944808144987356</v>
      </c>
      <c r="W7" s="2">
        <v>43.503511991051425</v>
      </c>
      <c r="X7" s="3">
        <v>20.982013677413892</v>
      </c>
      <c r="Y7">
        <v>19.369757355217438</v>
      </c>
      <c r="Z7">
        <v>31.814894310684107</v>
      </c>
      <c r="AA7">
        <v>25.781657773522255</v>
      </c>
      <c r="AB7">
        <v>37.418210125279799</v>
      </c>
      <c r="AC7">
        <v>25.531157435572716</v>
      </c>
      <c r="AD7">
        <v>25.311805546029309</v>
      </c>
      <c r="AE7">
        <v>31.529707403964149</v>
      </c>
      <c r="AF7">
        <v>30.218188047745166</v>
      </c>
      <c r="AG7">
        <v>21.385976713725281</v>
      </c>
      <c r="AH7">
        <v>52.557111792791659</v>
      </c>
      <c r="AI7">
        <v>51.5</v>
      </c>
      <c r="AJ7">
        <v>134.93956980811819</v>
      </c>
      <c r="AK7">
        <v>61.206106721470206</v>
      </c>
      <c r="AL7">
        <v>49.832218493661308</v>
      </c>
      <c r="AM7">
        <v>63.730334657489088</v>
      </c>
      <c r="AN7">
        <v>37.358901215105348</v>
      </c>
      <c r="AO7">
        <v>67.695550075318835</v>
      </c>
      <c r="AP7">
        <v>83.061347809916981</v>
      </c>
      <c r="AQ7">
        <v>41.529106258944061</v>
      </c>
      <c r="AR7">
        <v>31.084115271666043</v>
      </c>
      <c r="AS7">
        <v>0</v>
      </c>
      <c r="AT7">
        <v>149.53929249531708</v>
      </c>
      <c r="AU7">
        <v>0</v>
      </c>
      <c r="AV7">
        <v>77</v>
      </c>
      <c r="AW7">
        <v>59.410062746605107</v>
      </c>
      <c r="AX7">
        <v>32.392128673491037</v>
      </c>
      <c r="AY7">
        <v>166.97754340030278</v>
      </c>
      <c r="AZ7">
        <v>69.842680360936896</v>
      </c>
      <c r="BA7">
        <v>23.012074125457609</v>
      </c>
      <c r="BB7">
        <v>85</v>
      </c>
      <c r="BC7">
        <v>8.9938250421546933</v>
      </c>
      <c r="BD7">
        <v>14.522013940527977</v>
      </c>
      <c r="BE7">
        <v>44.143704722946246</v>
      </c>
      <c r="BF7">
        <v>29.149399650764678</v>
      </c>
      <c r="BG7">
        <v>6.8738635424337602</v>
      </c>
      <c r="BH7">
        <v>6.0415229867972862</v>
      </c>
      <c r="BI7">
        <v>42.319735348888933</v>
      </c>
      <c r="BJ7">
        <v>32.276307099790706</v>
      </c>
      <c r="BK7">
        <v>36.92021181976515</v>
      </c>
      <c r="BL7">
        <v>39.75977246128101</v>
      </c>
      <c r="BM7">
        <v>5.8991524815010496</v>
      </c>
      <c r="BN7">
        <v>35.425414605901224</v>
      </c>
      <c r="BO7">
        <v>38.103018253151546</v>
      </c>
      <c r="BP7">
        <v>11.321991874224253</v>
      </c>
      <c r="BQ7">
        <v>12.757350822173073</v>
      </c>
      <c r="BR7">
        <v>14.159802258506296</v>
      </c>
      <c r="BS7">
        <v>6.128258770283411</v>
      </c>
      <c r="BT7">
        <v>30.879694874715902</v>
      </c>
      <c r="BU7">
        <v>85.210034620342697</v>
      </c>
      <c r="BV7">
        <v>5</v>
      </c>
      <c r="BW7">
        <v>52.5</v>
      </c>
      <c r="BX7">
        <v>15.5</v>
      </c>
      <c r="BY7">
        <v>23</v>
      </c>
      <c r="BZ7">
        <v>0</v>
      </c>
      <c r="CA7">
        <v>1.5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33</v>
      </c>
      <c r="CM7">
        <v>8.5</v>
      </c>
      <c r="CN7">
        <v>0</v>
      </c>
      <c r="CO7">
        <v>201.5</v>
      </c>
      <c r="CP7">
        <v>0</v>
      </c>
      <c r="CQ7">
        <v>0</v>
      </c>
      <c r="CR7">
        <v>37</v>
      </c>
      <c r="CS7">
        <v>45</v>
      </c>
      <c r="CT7">
        <v>31.478387647541432</v>
      </c>
      <c r="CU7">
        <v>10.873004286866726</v>
      </c>
      <c r="CV7">
        <v>15.326085243430198</v>
      </c>
      <c r="CW7">
        <v>44.34210439550904</v>
      </c>
      <c r="CX7">
        <v>53.017816711827066</v>
      </c>
    </row>
    <row r="8" spans="1:102" x14ac:dyDescent="0.25">
      <c r="A8" s="8"/>
      <c r="B8" s="1" t="s">
        <v>6</v>
      </c>
      <c r="C8" s="1" cm="1">
        <f t="array" ref="C8:CX8">TRANSPOSE(metrics20_13_25[std_reward])</f>
        <v>8.9660747190600976</v>
      </c>
      <c r="D8" s="1">
        <v>12.047009370902336</v>
      </c>
      <c r="E8" s="1">
        <v>10.636863125135021</v>
      </c>
      <c r="F8" s="1">
        <v>14.77314274932289</v>
      </c>
      <c r="G8" s="1">
        <v>10.374430532046851</v>
      </c>
      <c r="H8" s="1">
        <v>22.935967251241006</v>
      </c>
      <c r="I8" s="1">
        <v>15.874384830600523</v>
      </c>
      <c r="J8" s="1">
        <v>14.826997125176764</v>
      </c>
      <c r="K8" s="1">
        <v>11.957407404480902</v>
      </c>
      <c r="L8" s="1">
        <v>29.479709198665272</v>
      </c>
      <c r="M8" s="1">
        <v>21.091230405075944</v>
      </c>
      <c r="N8" s="1">
        <v>30.038658219939201</v>
      </c>
      <c r="O8" s="1">
        <v>25.121890354827997</v>
      </c>
      <c r="P8" s="1">
        <v>24.608038433722335</v>
      </c>
      <c r="Q8" s="1">
        <v>7.4236858171066959</v>
      </c>
      <c r="R8" s="1">
        <v>24.615797772974979</v>
      </c>
      <c r="S8" s="1">
        <v>22.847319317591726</v>
      </c>
      <c r="T8" s="1">
        <v>53.309646100372291</v>
      </c>
      <c r="U8" s="1">
        <v>36.034320060495418</v>
      </c>
      <c r="V8" s="1">
        <v>24.865351682325233</v>
      </c>
      <c r="W8" s="1">
        <v>44.427531504187307</v>
      </c>
      <c r="X8" s="4">
        <v>17.024592056606746</v>
      </c>
      <c r="Y8">
        <v>28.926631328241456</v>
      </c>
      <c r="Z8">
        <v>9.9</v>
      </c>
      <c r="AA8">
        <v>11.728408057172787</v>
      </c>
      <c r="AB8">
        <v>21.739580837725459</v>
      </c>
      <c r="AC8">
        <v>26.465779792025778</v>
      </c>
      <c r="AD8">
        <v>46.512793938872342</v>
      </c>
      <c r="AE8">
        <v>28.522895287041877</v>
      </c>
      <c r="AF8">
        <v>16</v>
      </c>
      <c r="AG8">
        <v>22.083647796503186</v>
      </c>
      <c r="AH8">
        <v>73.407356579569054</v>
      </c>
      <c r="AI8">
        <v>19.421315609401955</v>
      </c>
      <c r="AJ8">
        <v>55.7215298505783</v>
      </c>
      <c r="AK8">
        <v>64.5</v>
      </c>
      <c r="AL8">
        <v>2</v>
      </c>
      <c r="AM8">
        <v>115.5</v>
      </c>
      <c r="AN8">
        <v>115</v>
      </c>
      <c r="AO8">
        <v>106.97040089046439</v>
      </c>
      <c r="AP8">
        <v>0</v>
      </c>
      <c r="AQ8">
        <v>118.31408294122143</v>
      </c>
      <c r="AR8">
        <v>0</v>
      </c>
      <c r="AS8">
        <v>10.5</v>
      </c>
      <c r="AT8">
        <v>42</v>
      </c>
      <c r="AU8">
        <v>26.5</v>
      </c>
      <c r="AV8">
        <v>0</v>
      </c>
      <c r="AW8">
        <v>0</v>
      </c>
      <c r="AX8">
        <v>0</v>
      </c>
      <c r="AY8">
        <v>0</v>
      </c>
      <c r="AZ8">
        <v>6.5</v>
      </c>
      <c r="BA8">
        <v>34.5</v>
      </c>
      <c r="BB8">
        <v>18.5</v>
      </c>
      <c r="BC8">
        <v>6</v>
      </c>
      <c r="BD8">
        <v>49</v>
      </c>
      <c r="BE8">
        <v>40.5</v>
      </c>
      <c r="BF8">
        <v>26</v>
      </c>
      <c r="BG8">
        <v>25.5</v>
      </c>
      <c r="BH8">
        <v>38.5</v>
      </c>
      <c r="BI8">
        <v>39</v>
      </c>
      <c r="BJ8">
        <v>6</v>
      </c>
      <c r="BK8">
        <v>48</v>
      </c>
      <c r="BL8">
        <v>7.5424723326565069</v>
      </c>
      <c r="BM8">
        <v>1.247219128924647</v>
      </c>
      <c r="BN8">
        <v>15.107025591499548</v>
      </c>
      <c r="BO8">
        <v>19.396448701301541</v>
      </c>
      <c r="BP8">
        <v>46.911263750475392</v>
      </c>
      <c r="BQ8">
        <v>0.47140452079103168</v>
      </c>
      <c r="BR8">
        <v>17.249798710580816</v>
      </c>
      <c r="BS8">
        <v>8</v>
      </c>
      <c r="BT8">
        <v>21.5</v>
      </c>
      <c r="BU8">
        <v>32.5</v>
      </c>
      <c r="BV8">
        <v>91</v>
      </c>
      <c r="BW8">
        <v>70</v>
      </c>
      <c r="BX8">
        <v>1.5</v>
      </c>
      <c r="BY8">
        <v>44</v>
      </c>
      <c r="BZ8">
        <v>3.5</v>
      </c>
      <c r="CA8">
        <v>11.51810169544733</v>
      </c>
      <c r="CB8">
        <v>28.288199345702832</v>
      </c>
      <c r="CC8">
        <v>7.713624310270756</v>
      </c>
      <c r="CD8">
        <v>13.88119231190174</v>
      </c>
      <c r="CE8">
        <v>9.6533672881539108</v>
      </c>
      <c r="CF8">
        <v>9.1564185138076777</v>
      </c>
      <c r="CG8">
        <v>16.292329483533042</v>
      </c>
      <c r="CH8">
        <v>31.70937361412237</v>
      </c>
      <c r="CI8">
        <v>17.845790041974109</v>
      </c>
      <c r="CJ8">
        <v>9.5414883535012507</v>
      </c>
      <c r="CK8">
        <v>34.705760269995061</v>
      </c>
      <c r="CL8">
        <v>8.3186537372341682</v>
      </c>
      <c r="CM8">
        <v>25.89671793876591</v>
      </c>
      <c r="CN8">
        <v>24.959166652755055</v>
      </c>
      <c r="CO8">
        <v>6.5764732189829527</v>
      </c>
      <c r="CP8">
        <v>15.417117110536587</v>
      </c>
      <c r="CQ8">
        <v>10.034316120194738</v>
      </c>
      <c r="CR8">
        <v>17.020208576865326</v>
      </c>
      <c r="CS8">
        <v>16.048537489614297</v>
      </c>
      <c r="CT8">
        <v>17.93197020841702</v>
      </c>
      <c r="CU8">
        <v>27.010286106510527</v>
      </c>
      <c r="CV8">
        <v>5.5</v>
      </c>
      <c r="CW8">
        <v>17.5</v>
      </c>
      <c r="CX8">
        <v>40.5</v>
      </c>
    </row>
    <row r="9" spans="1:102" x14ac:dyDescent="0.25">
      <c r="A9" s="8"/>
      <c r="B9" s="1" t="s">
        <v>7</v>
      </c>
      <c r="C9" s="1" cm="1">
        <f t="array" ref="C9:CX9">TRANSPOSE(metrics20_14_14[std_reward])</f>
        <v>9.0521173436034772</v>
      </c>
      <c r="D9" s="1">
        <v>10.664327974910684</v>
      </c>
      <c r="E9" s="1">
        <v>15.279696849167824</v>
      </c>
      <c r="F9" s="1">
        <v>19.498561634571267</v>
      </c>
      <c r="G9" s="1">
        <v>10.745094867515659</v>
      </c>
      <c r="H9" s="1">
        <v>13.912424503139471</v>
      </c>
      <c r="I9" s="1">
        <v>12.174147877498855</v>
      </c>
      <c r="J9" s="1">
        <v>22.538402601709258</v>
      </c>
      <c r="K9" s="1">
        <v>21.681483682946549</v>
      </c>
      <c r="L9" s="1">
        <v>15.107112631836896</v>
      </c>
      <c r="M9" s="1">
        <v>15.854274650432863</v>
      </c>
      <c r="N9" s="1">
        <v>14.783841972608959</v>
      </c>
      <c r="O9" s="1">
        <v>24.183465425782135</v>
      </c>
      <c r="P9" s="1">
        <v>18.643504147921877</v>
      </c>
      <c r="Q9" s="1">
        <v>22.709654225939424</v>
      </c>
      <c r="R9" s="1">
        <v>23.408345035135451</v>
      </c>
      <c r="S9" s="1">
        <v>24.680176480550358</v>
      </c>
      <c r="T9" s="1">
        <v>23.335179713147657</v>
      </c>
      <c r="U9" s="1">
        <v>27.874439456247366</v>
      </c>
      <c r="V9" s="1">
        <v>19.325743840794331</v>
      </c>
      <c r="W9" s="1">
        <v>27.960786032505517</v>
      </c>
      <c r="X9" s="4">
        <v>19.993749023132207</v>
      </c>
      <c r="Y9">
        <v>37.043824019115306</v>
      </c>
      <c r="Z9">
        <v>36.512840207247642</v>
      </c>
      <c r="AA9">
        <v>44.254629387468853</v>
      </c>
      <c r="AB9">
        <v>13.274871834493252</v>
      </c>
      <c r="AC9">
        <v>47.485670353159051</v>
      </c>
      <c r="AD9">
        <v>44.966654311834233</v>
      </c>
      <c r="AE9">
        <v>44.436921585546408</v>
      </c>
      <c r="AF9">
        <v>43.744205965539656</v>
      </c>
      <c r="AG9">
        <v>23.678840765544244</v>
      </c>
      <c r="AH9">
        <v>83.30478677723147</v>
      </c>
      <c r="AI9">
        <v>22.915265108656282</v>
      </c>
      <c r="AJ9">
        <v>13.493800229294163</v>
      </c>
      <c r="AK9">
        <v>26.980733866965146</v>
      </c>
      <c r="AL9">
        <v>9.2184376028009591</v>
      </c>
      <c r="AM9">
        <v>12.8296531519757</v>
      </c>
      <c r="AN9">
        <v>15.382369256737315</v>
      </c>
      <c r="AO9">
        <v>17.495981681517616</v>
      </c>
      <c r="AP9">
        <v>17.539459885105487</v>
      </c>
      <c r="AQ9">
        <v>34.518915909332314</v>
      </c>
      <c r="AR9">
        <v>9.5116887155868497</v>
      </c>
      <c r="AS9">
        <v>35.784074670165779</v>
      </c>
      <c r="AT9">
        <v>36.887215490826449</v>
      </c>
      <c r="AU9">
        <v>38.386919068291419</v>
      </c>
      <c r="AV9">
        <v>48.318604077518629</v>
      </c>
      <c r="AW9">
        <v>44</v>
      </c>
      <c r="AX9">
        <v>122.76807402578245</v>
      </c>
      <c r="AY9">
        <v>6.5335671726859896</v>
      </c>
      <c r="AZ9">
        <v>24.91318258807306</v>
      </c>
      <c r="BA9">
        <v>64.719909353047356</v>
      </c>
      <c r="BB9">
        <v>66.5</v>
      </c>
      <c r="BC9">
        <v>129.5</v>
      </c>
      <c r="BD9">
        <v>45.5</v>
      </c>
      <c r="BE9">
        <v>0</v>
      </c>
      <c r="BF9">
        <v>0</v>
      </c>
      <c r="BG9">
        <v>65.792603434327376</v>
      </c>
      <c r="BH9">
        <v>70.5</v>
      </c>
      <c r="BI9">
        <v>92.965943585092845</v>
      </c>
      <c r="BJ9">
        <v>40.865633483405098</v>
      </c>
      <c r="BK9">
        <v>34.767082132384935</v>
      </c>
      <c r="BL9">
        <v>48.987810275164939</v>
      </c>
      <c r="BM9">
        <v>71.843386767483494</v>
      </c>
      <c r="BN9">
        <v>33.44607600302313</v>
      </c>
      <c r="BO9">
        <v>46.153656409866386</v>
      </c>
      <c r="BP9">
        <v>44.037862497325335</v>
      </c>
      <c r="BQ9">
        <v>136.07419850948966</v>
      </c>
      <c r="BR9">
        <v>48.553475673735235</v>
      </c>
      <c r="BS9">
        <v>39.979161238491898</v>
      </c>
      <c r="BT9">
        <v>49.045285196438606</v>
      </c>
      <c r="BU9">
        <v>122.69836546950773</v>
      </c>
      <c r="BV9">
        <v>74.5</v>
      </c>
      <c r="BW9">
        <v>48.5</v>
      </c>
      <c r="BX9">
        <v>61</v>
      </c>
      <c r="BY9">
        <v>16.5</v>
      </c>
      <c r="BZ9">
        <v>166</v>
      </c>
      <c r="CA9">
        <v>31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53</v>
      </c>
      <c r="CK9">
        <v>13.523641850067197</v>
      </c>
      <c r="CL9">
        <v>7.7602978178818773</v>
      </c>
      <c r="CM9">
        <v>24.850665092821068</v>
      </c>
      <c r="CN9">
        <v>16.422164899914993</v>
      </c>
      <c r="CO9">
        <v>10.059199769365355</v>
      </c>
      <c r="CP9">
        <v>11.233320969330485</v>
      </c>
      <c r="CQ9">
        <v>11.434596626029272</v>
      </c>
      <c r="CR9">
        <v>4.4452221541785741</v>
      </c>
      <c r="CS9">
        <v>10.533755265810953</v>
      </c>
      <c r="CT9">
        <v>32.627595682182893</v>
      </c>
      <c r="CU9">
        <v>10.35615758860399</v>
      </c>
      <c r="CV9">
        <v>17.066048165876012</v>
      </c>
      <c r="CW9">
        <v>5.9739015726742606</v>
      </c>
      <c r="CX9">
        <v>7.433034373659253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21.669386169386172</v>
      </c>
      <c r="C19">
        <f t="shared" ref="C19:BN19" si="0">AVERAGE(D2:D4)</f>
        <v>22.175238095238097</v>
      </c>
      <c r="D19">
        <f t="shared" si="0"/>
        <v>25.783068783068785</v>
      </c>
      <c r="E19">
        <f t="shared" si="0"/>
        <v>26.684659218378425</v>
      </c>
      <c r="F19">
        <f t="shared" si="0"/>
        <v>25.842902711323763</v>
      </c>
      <c r="G19">
        <f t="shared" si="0"/>
        <v>36.99305555555555</v>
      </c>
      <c r="H19">
        <f t="shared" si="0"/>
        <v>32.171296296296298</v>
      </c>
      <c r="I19">
        <f t="shared" si="0"/>
        <v>33.798844537815121</v>
      </c>
      <c r="J19">
        <f t="shared" si="0"/>
        <v>43.330687830687829</v>
      </c>
      <c r="K19">
        <f t="shared" si="0"/>
        <v>45.641025641025635</v>
      </c>
      <c r="L19">
        <f t="shared" si="0"/>
        <v>51.560942760942758</v>
      </c>
      <c r="M19">
        <f t="shared" si="0"/>
        <v>53.781144781144782</v>
      </c>
      <c r="N19">
        <f t="shared" si="0"/>
        <v>57.491666666666667</v>
      </c>
      <c r="O19">
        <f t="shared" si="0"/>
        <v>62.106481481481488</v>
      </c>
      <c r="P19">
        <f t="shared" si="0"/>
        <v>69.314814814814824</v>
      </c>
      <c r="Q19">
        <f t="shared" si="0"/>
        <v>62.74074074074074</v>
      </c>
      <c r="R19">
        <f t="shared" si="0"/>
        <v>59.777777777777771</v>
      </c>
      <c r="S19">
        <f t="shared" si="0"/>
        <v>67.319047619047623</v>
      </c>
      <c r="T19">
        <f t="shared" si="0"/>
        <v>68.952777777777769</v>
      </c>
      <c r="U19">
        <f t="shared" si="0"/>
        <v>79.708333333333329</v>
      </c>
      <c r="V19">
        <f t="shared" si="0"/>
        <v>91.777777777777771</v>
      </c>
      <c r="W19">
        <f t="shared" si="0"/>
        <v>74.80952380952381</v>
      </c>
      <c r="X19">
        <f t="shared" si="0"/>
        <v>70.44047619047619</v>
      </c>
      <c r="Y19">
        <f t="shared" si="0"/>
        <v>86.399999999999991</v>
      </c>
      <c r="Z19">
        <f t="shared" si="0"/>
        <v>76.880952380952394</v>
      </c>
      <c r="AA19">
        <f t="shared" si="0"/>
        <v>112.21626984126983</v>
      </c>
      <c r="AB19">
        <f t="shared" si="0"/>
        <v>91.105555555555554</v>
      </c>
      <c r="AC19">
        <f t="shared" si="0"/>
        <v>126.28333333333335</v>
      </c>
      <c r="AD19">
        <f t="shared" si="0"/>
        <v>128.06984126984128</v>
      </c>
      <c r="AE19">
        <f t="shared" si="0"/>
        <v>177.94444444444446</v>
      </c>
      <c r="AF19">
        <f t="shared" si="0"/>
        <v>135.43333333333334</v>
      </c>
      <c r="AG19">
        <f t="shared" si="0"/>
        <v>148.78333333333333</v>
      </c>
      <c r="AH19">
        <f t="shared" si="0"/>
        <v>170.04166666666666</v>
      </c>
      <c r="AI19">
        <f t="shared" si="0"/>
        <v>160.50252525252526</v>
      </c>
      <c r="AJ19">
        <f t="shared" si="0"/>
        <v>196.65</v>
      </c>
      <c r="AK19">
        <f t="shared" si="0"/>
        <v>180.45238095238096</v>
      </c>
      <c r="AL19">
        <f t="shared" si="0"/>
        <v>175.05555555555554</v>
      </c>
      <c r="AM19">
        <f t="shared" si="0"/>
        <v>163.17592592592592</v>
      </c>
      <c r="AN19">
        <f t="shared" si="0"/>
        <v>149.20833333333334</v>
      </c>
      <c r="AO19">
        <f t="shared" si="0"/>
        <v>233.98809523809521</v>
      </c>
      <c r="AP19">
        <f t="shared" si="0"/>
        <v>195.88888888888889</v>
      </c>
      <c r="AQ19">
        <f t="shared" si="0"/>
        <v>273.83333333333331</v>
      </c>
      <c r="AR19">
        <f t="shared" si="0"/>
        <v>374.5</v>
      </c>
      <c r="AS19">
        <f t="shared" si="0"/>
        <v>309.33333333333331</v>
      </c>
      <c r="AT19">
        <f t="shared" si="0"/>
        <v>383.61111111111109</v>
      </c>
      <c r="AU19">
        <f t="shared" si="0"/>
        <v>314.25</v>
      </c>
      <c r="AV19">
        <f t="shared" si="0"/>
        <v>340.77777777777777</v>
      </c>
      <c r="AW19">
        <f t="shared" si="0"/>
        <v>303.16666666666669</v>
      </c>
      <c r="AX19">
        <f t="shared" si="0"/>
        <v>288.41666666666669</v>
      </c>
      <c r="AY19">
        <f t="shared" si="0"/>
        <v>293.5</v>
      </c>
      <c r="AZ19">
        <f t="shared" si="0"/>
        <v>297.05555555555554</v>
      </c>
      <c r="BA19">
        <f t="shared" si="0"/>
        <v>337.33333333333331</v>
      </c>
      <c r="BB19">
        <f t="shared" si="0"/>
        <v>297.38888888888886</v>
      </c>
      <c r="BC19">
        <f t="shared" si="0"/>
        <v>297.27777777777777</v>
      </c>
      <c r="BD19">
        <f t="shared" si="0"/>
        <v>339.83333333333331</v>
      </c>
      <c r="BE19">
        <f t="shared" si="0"/>
        <v>378.75</v>
      </c>
      <c r="BF19">
        <f t="shared" si="0"/>
        <v>269</v>
      </c>
      <c r="BG19">
        <f t="shared" si="0"/>
        <v>263.33333333333331</v>
      </c>
      <c r="BH19">
        <f t="shared" si="0"/>
        <v>249.06666666666669</v>
      </c>
      <c r="BI19">
        <f t="shared" si="0"/>
        <v>171.73333333333335</v>
      </c>
      <c r="BJ19">
        <f t="shared" si="0"/>
        <v>163.35714285714286</v>
      </c>
      <c r="BK19">
        <f t="shared" si="0"/>
        <v>129.75925925925927</v>
      </c>
      <c r="BL19">
        <f t="shared" si="0"/>
        <v>138.05555555555557</v>
      </c>
      <c r="BM19">
        <f t="shared" si="0"/>
        <v>130.37777777777777</v>
      </c>
      <c r="BN19">
        <f t="shared" si="0"/>
        <v>141.82222222222222</v>
      </c>
      <c r="BO19">
        <f t="shared" ref="BO19:CW19" si="1">AVERAGE(BP2:BP4)</f>
        <v>152.25</v>
      </c>
      <c r="BP19">
        <f t="shared" si="1"/>
        <v>166.30555555555554</v>
      </c>
      <c r="BQ19">
        <f t="shared" si="1"/>
        <v>170.31111111111113</v>
      </c>
      <c r="BR19">
        <f t="shared" si="1"/>
        <v>181.88888888888889</v>
      </c>
      <c r="BS19">
        <f t="shared" si="1"/>
        <v>204.74444444444444</v>
      </c>
      <c r="BT19">
        <f t="shared" si="1"/>
        <v>267.44444444444446</v>
      </c>
      <c r="BU19">
        <f t="shared" si="1"/>
        <v>336.83333333333331</v>
      </c>
      <c r="BV19">
        <f t="shared" si="1"/>
        <v>408</v>
      </c>
      <c r="BW19">
        <f t="shared" si="1"/>
        <v>435.33333333333331</v>
      </c>
      <c r="BX19">
        <f t="shared" si="1"/>
        <v>375.83333333333331</v>
      </c>
      <c r="BY19">
        <f t="shared" si="1"/>
        <v>380.83333333333331</v>
      </c>
      <c r="BZ19">
        <f t="shared" si="1"/>
        <v>403.83333333333331</v>
      </c>
      <c r="CA19">
        <f t="shared" si="1"/>
        <v>395.22222222222217</v>
      </c>
      <c r="CB19">
        <f t="shared" si="1"/>
        <v>379</v>
      </c>
      <c r="CC19">
        <f t="shared" si="1"/>
        <v>385.75</v>
      </c>
      <c r="CD19">
        <f t="shared" si="1"/>
        <v>375.08333333333331</v>
      </c>
      <c r="CE19">
        <f t="shared" si="1"/>
        <v>372.4666666666667</v>
      </c>
      <c r="CF19">
        <f t="shared" si="1"/>
        <v>369.4666666666667</v>
      </c>
      <c r="CG19">
        <f t="shared" si="1"/>
        <v>358.45833333333331</v>
      </c>
      <c r="CH19">
        <f t="shared" si="1"/>
        <v>364.05555555555549</v>
      </c>
      <c r="CI19">
        <f t="shared" si="1"/>
        <v>332.46666666666664</v>
      </c>
      <c r="CJ19">
        <f t="shared" si="1"/>
        <v>277.3174603174603</v>
      </c>
      <c r="CK19">
        <f t="shared" si="1"/>
        <v>226.7777777777778</v>
      </c>
      <c r="CL19">
        <f t="shared" si="1"/>
        <v>247.58888888888887</v>
      </c>
      <c r="CM19">
        <f t="shared" si="1"/>
        <v>249.85</v>
      </c>
      <c r="CN19">
        <f t="shared" si="1"/>
        <v>193.58333333333334</v>
      </c>
      <c r="CO19">
        <f t="shared" si="1"/>
        <v>257.83333333333331</v>
      </c>
      <c r="CP19">
        <f t="shared" si="1"/>
        <v>260.91666666666669</v>
      </c>
      <c r="CQ19">
        <f t="shared" si="1"/>
        <v>222.48333333333335</v>
      </c>
      <c r="CR19">
        <f t="shared" si="1"/>
        <v>184.37777777777777</v>
      </c>
      <c r="CS19">
        <f t="shared" si="1"/>
        <v>174.26666666666665</v>
      </c>
      <c r="CT19">
        <f t="shared" si="1"/>
        <v>187.94444444444443</v>
      </c>
      <c r="CU19">
        <f t="shared" si="1"/>
        <v>203.11111111111111</v>
      </c>
      <c r="CV19">
        <f t="shared" si="1"/>
        <v>186.13888888888889</v>
      </c>
      <c r="CW19">
        <f t="shared" si="1"/>
        <v>208.11111111111111</v>
      </c>
    </row>
    <row r="20" spans="1:101" x14ac:dyDescent="0.25">
      <c r="A20" t="s">
        <v>2</v>
      </c>
      <c r="B20">
        <f>AVERAGE(C7:C9)</f>
        <v>10.092702894577412</v>
      </c>
      <c r="C20">
        <f t="shared" ref="C20:BN20" si="2">AVERAGE(D7:D9)</f>
        <v>9.8396208645515184</v>
      </c>
      <c r="D20">
        <f t="shared" si="2"/>
        <v>11.790916161383711</v>
      </c>
      <c r="E20">
        <f t="shared" si="2"/>
        <v>16.549618185217899</v>
      </c>
      <c r="F20">
        <f t="shared" si="2"/>
        <v>10.146345833242542</v>
      </c>
      <c r="G20">
        <f t="shared" si="2"/>
        <v>17.404239105729975</v>
      </c>
      <c r="H20">
        <f t="shared" si="2"/>
        <v>14.399564188997319</v>
      </c>
      <c r="I20">
        <f t="shared" si="2"/>
        <v>15.998460927966406</v>
      </c>
      <c r="J20">
        <f t="shared" si="2"/>
        <v>23.631366783717528</v>
      </c>
      <c r="K20">
        <f t="shared" si="2"/>
        <v>25.658831569228312</v>
      </c>
      <c r="L20">
        <f t="shared" si="2"/>
        <v>21.094265322367928</v>
      </c>
      <c r="M20">
        <f t="shared" si="2"/>
        <v>20.249142458529363</v>
      </c>
      <c r="N20">
        <f t="shared" si="2"/>
        <v>23.181310935229252</v>
      </c>
      <c r="O20">
        <f t="shared" si="2"/>
        <v>27.700877530610295</v>
      </c>
      <c r="P20">
        <f t="shared" si="2"/>
        <v>15.33390743441249</v>
      </c>
      <c r="Q20">
        <f t="shared" si="2"/>
        <v>22.369280012997709</v>
      </c>
      <c r="R20">
        <f t="shared" si="2"/>
        <v>21.531995094710521</v>
      </c>
      <c r="S20">
        <f t="shared" si="2"/>
        <v>34.041998443806939</v>
      </c>
      <c r="T20">
        <f t="shared" si="2"/>
        <v>26.285556356528872</v>
      </c>
      <c r="U20">
        <f t="shared" si="2"/>
        <v>26.045301222702307</v>
      </c>
      <c r="V20">
        <f t="shared" si="2"/>
        <v>38.630609842581414</v>
      </c>
      <c r="W20">
        <f t="shared" si="2"/>
        <v>19.333451585717615</v>
      </c>
      <c r="X20">
        <f t="shared" si="2"/>
        <v>28.446737567524735</v>
      </c>
      <c r="Y20">
        <f t="shared" si="2"/>
        <v>26.075911505977249</v>
      </c>
      <c r="Z20">
        <f t="shared" si="2"/>
        <v>27.254898406054632</v>
      </c>
      <c r="AA20">
        <f t="shared" si="2"/>
        <v>24.144220932499504</v>
      </c>
      <c r="AB20">
        <f t="shared" si="2"/>
        <v>33.160869193585846</v>
      </c>
      <c r="AC20">
        <f t="shared" si="2"/>
        <v>38.930417932245298</v>
      </c>
      <c r="AD20">
        <f t="shared" si="2"/>
        <v>34.829841425517479</v>
      </c>
      <c r="AE20">
        <f t="shared" si="2"/>
        <v>29.987464671094941</v>
      </c>
      <c r="AF20">
        <f t="shared" si="2"/>
        <v>22.382821758590904</v>
      </c>
      <c r="AG20">
        <f t="shared" si="2"/>
        <v>69.756418383197399</v>
      </c>
      <c r="AH20">
        <f t="shared" si="2"/>
        <v>31.278860239352749</v>
      </c>
      <c r="AI20">
        <f t="shared" si="2"/>
        <v>68.051633295996879</v>
      </c>
      <c r="AJ20">
        <f t="shared" si="2"/>
        <v>50.895613529478453</v>
      </c>
      <c r="AK20">
        <f t="shared" si="2"/>
        <v>20.350218698820758</v>
      </c>
      <c r="AL20">
        <f t="shared" si="2"/>
        <v>64.019995936488257</v>
      </c>
      <c r="AM20">
        <f t="shared" si="2"/>
        <v>55.913756823947551</v>
      </c>
      <c r="AN20">
        <f t="shared" si="2"/>
        <v>64.053977549100281</v>
      </c>
      <c r="AO20">
        <f t="shared" si="2"/>
        <v>33.533602565007492</v>
      </c>
      <c r="AP20">
        <f t="shared" si="2"/>
        <v>64.787368369832606</v>
      </c>
      <c r="AQ20">
        <f t="shared" si="2"/>
        <v>13.531934662417632</v>
      </c>
      <c r="AR20">
        <f t="shared" si="2"/>
        <v>15.42802489005526</v>
      </c>
      <c r="AS20">
        <f t="shared" si="2"/>
        <v>76.142169328714502</v>
      </c>
      <c r="AT20">
        <f t="shared" si="2"/>
        <v>21.628973022763805</v>
      </c>
      <c r="AU20">
        <f t="shared" si="2"/>
        <v>41.772868025839543</v>
      </c>
      <c r="AV20">
        <f t="shared" si="2"/>
        <v>34.470020915535038</v>
      </c>
      <c r="AW20">
        <f t="shared" si="2"/>
        <v>51.720067566424497</v>
      </c>
      <c r="AX20">
        <f t="shared" si="2"/>
        <v>57.837036857662923</v>
      </c>
      <c r="AY20">
        <f t="shared" si="2"/>
        <v>33.751954316336651</v>
      </c>
      <c r="AZ20">
        <f t="shared" si="2"/>
        <v>40.743994492834986</v>
      </c>
      <c r="BA20">
        <f t="shared" si="2"/>
        <v>56.666666666666664</v>
      </c>
      <c r="BB20">
        <f t="shared" si="2"/>
        <v>48.164608347384899</v>
      </c>
      <c r="BC20">
        <f t="shared" si="2"/>
        <v>36.340671313509326</v>
      </c>
      <c r="BD20">
        <f t="shared" si="2"/>
        <v>28.214568240982079</v>
      </c>
      <c r="BE20">
        <f t="shared" si="2"/>
        <v>18.383133216921561</v>
      </c>
      <c r="BF20">
        <f t="shared" si="2"/>
        <v>32.722155658920379</v>
      </c>
      <c r="BG20">
        <f t="shared" si="2"/>
        <v>38.347174328932432</v>
      </c>
      <c r="BH20">
        <f t="shared" si="2"/>
        <v>58.095226311327259</v>
      </c>
      <c r="BI20">
        <f t="shared" si="2"/>
        <v>26.380646861065269</v>
      </c>
      <c r="BJ20">
        <f t="shared" si="2"/>
        <v>39.895764650716693</v>
      </c>
      <c r="BK20">
        <f t="shared" si="2"/>
        <v>32.096685023034155</v>
      </c>
      <c r="BL20">
        <f t="shared" si="2"/>
        <v>26.329919459303067</v>
      </c>
      <c r="BM20">
        <f t="shared" si="2"/>
        <v>27.992838733474638</v>
      </c>
      <c r="BN20">
        <f t="shared" si="2"/>
        <v>34.551041121439823</v>
      </c>
      <c r="BO20">
        <f t="shared" ref="BO20:CW20" si="3">AVERAGE(BP7:BP9)</f>
        <v>34.090372707341658</v>
      </c>
      <c r="BP20">
        <f t="shared" si="3"/>
        <v>49.767651284151249</v>
      </c>
      <c r="BQ20">
        <f t="shared" si="3"/>
        <v>26.65435888094078</v>
      </c>
      <c r="BR20">
        <f t="shared" si="3"/>
        <v>18.035806669591768</v>
      </c>
      <c r="BS20">
        <f t="shared" si="3"/>
        <v>33.808326690384838</v>
      </c>
      <c r="BT20">
        <f t="shared" si="3"/>
        <v>80.136133363283477</v>
      </c>
      <c r="BU20">
        <f t="shared" si="3"/>
        <v>56.833333333333336</v>
      </c>
      <c r="BV20">
        <f t="shared" si="3"/>
        <v>57</v>
      </c>
      <c r="BW20">
        <f t="shared" si="3"/>
        <v>26</v>
      </c>
      <c r="BX20">
        <f t="shared" si="3"/>
        <v>27.833333333333332</v>
      </c>
      <c r="BY20">
        <f t="shared" si="3"/>
        <v>56.5</v>
      </c>
      <c r="BZ20">
        <f t="shared" si="3"/>
        <v>14.672700565149109</v>
      </c>
      <c r="CA20">
        <f t="shared" si="3"/>
        <v>9.4293997819009441</v>
      </c>
      <c r="CB20">
        <f t="shared" si="3"/>
        <v>2.5712081034235852</v>
      </c>
      <c r="CC20">
        <f t="shared" si="3"/>
        <v>4.6270641039672471</v>
      </c>
      <c r="CD20">
        <f t="shared" si="3"/>
        <v>3.2177890960513036</v>
      </c>
      <c r="CE20">
        <f t="shared" si="3"/>
        <v>3.0521395046025592</v>
      </c>
      <c r="CF20">
        <f t="shared" si="3"/>
        <v>5.4307764945110142</v>
      </c>
      <c r="CG20">
        <f t="shared" si="3"/>
        <v>10.569791204707457</v>
      </c>
      <c r="CH20">
        <f t="shared" si="3"/>
        <v>5.9485966806580359</v>
      </c>
      <c r="CI20">
        <f t="shared" si="3"/>
        <v>20.847162784500416</v>
      </c>
      <c r="CJ20">
        <f t="shared" si="3"/>
        <v>16.076467373354088</v>
      </c>
      <c r="CK20">
        <f t="shared" si="3"/>
        <v>16.359650518372018</v>
      </c>
      <c r="CL20">
        <f t="shared" si="3"/>
        <v>19.749127677195659</v>
      </c>
      <c r="CM20">
        <f t="shared" si="3"/>
        <v>13.79377718422335</v>
      </c>
      <c r="CN20">
        <f t="shared" si="3"/>
        <v>72.711890996116111</v>
      </c>
      <c r="CO20">
        <f t="shared" si="3"/>
        <v>8.8834793599556914</v>
      </c>
      <c r="CP20">
        <f t="shared" si="3"/>
        <v>7.1563042487413364</v>
      </c>
      <c r="CQ20">
        <f t="shared" si="3"/>
        <v>19.488476910347966</v>
      </c>
      <c r="CR20">
        <f t="shared" si="3"/>
        <v>23.860764251808416</v>
      </c>
      <c r="CS20">
        <f t="shared" si="3"/>
        <v>27.345984512713784</v>
      </c>
      <c r="CT20">
        <f t="shared" si="3"/>
        <v>16.079815993993748</v>
      </c>
      <c r="CU20">
        <f t="shared" si="3"/>
        <v>12.630711136435403</v>
      </c>
      <c r="CV20">
        <f t="shared" si="3"/>
        <v>22.605335322727768</v>
      </c>
      <c r="CW20">
        <f t="shared" si="3"/>
        <v>33.650283695162109</v>
      </c>
    </row>
    <row r="21" spans="1:101" x14ac:dyDescent="0.25">
      <c r="A21" t="s">
        <v>12</v>
      </c>
      <c r="B21">
        <f>B19+B20</f>
        <v>31.762089063963586</v>
      </c>
      <c r="C21">
        <f t="shared" ref="C21:BN21" si="4">C19+C20</f>
        <v>32.014858959789613</v>
      </c>
      <c r="D21">
        <f t="shared" si="4"/>
        <v>37.573984944452498</v>
      </c>
      <c r="E21">
        <f t="shared" si="4"/>
        <v>43.234277403596323</v>
      </c>
      <c r="F21">
        <f t="shared" si="4"/>
        <v>35.989248544566308</v>
      </c>
      <c r="G21">
        <f t="shared" si="4"/>
        <v>54.397294661285528</v>
      </c>
      <c r="H21">
        <f t="shared" si="4"/>
        <v>46.570860485293615</v>
      </c>
      <c r="I21">
        <f t="shared" si="4"/>
        <v>49.797305465781527</v>
      </c>
      <c r="J21">
        <f t="shared" si="4"/>
        <v>66.962054614405361</v>
      </c>
      <c r="K21">
        <f t="shared" si="4"/>
        <v>71.299857210253947</v>
      </c>
      <c r="L21">
        <f t="shared" si="4"/>
        <v>72.655208083310683</v>
      </c>
      <c r="M21">
        <f t="shared" si="4"/>
        <v>74.030287239674152</v>
      </c>
      <c r="N21">
        <f t="shared" si="4"/>
        <v>80.672977601895923</v>
      </c>
      <c r="O21">
        <f t="shared" si="4"/>
        <v>89.80735901209178</v>
      </c>
      <c r="P21">
        <f t="shared" si="4"/>
        <v>84.648722249227319</v>
      </c>
      <c r="Q21">
        <f t="shared" si="4"/>
        <v>85.110020753738453</v>
      </c>
      <c r="R21">
        <f t="shared" si="4"/>
        <v>81.309772872488296</v>
      </c>
      <c r="S21">
        <f t="shared" si="4"/>
        <v>101.36104606285457</v>
      </c>
      <c r="T21">
        <f t="shared" si="4"/>
        <v>95.238334134306641</v>
      </c>
      <c r="U21">
        <f t="shared" si="4"/>
        <v>105.75363455603564</v>
      </c>
      <c r="V21">
        <f t="shared" si="4"/>
        <v>130.40838762035918</v>
      </c>
      <c r="W21">
        <f t="shared" si="4"/>
        <v>94.142975395241422</v>
      </c>
      <c r="X21">
        <f t="shared" si="4"/>
        <v>98.887213758000925</v>
      </c>
      <c r="Y21">
        <f t="shared" si="4"/>
        <v>112.47591150597724</v>
      </c>
      <c r="Z21">
        <f t="shared" si="4"/>
        <v>104.13585078700703</v>
      </c>
      <c r="AA21">
        <f t="shared" si="4"/>
        <v>136.36049077376933</v>
      </c>
      <c r="AB21">
        <f t="shared" si="4"/>
        <v>124.26642474914141</v>
      </c>
      <c r="AC21">
        <f t="shared" si="4"/>
        <v>165.21375126557865</v>
      </c>
      <c r="AD21">
        <f t="shared" si="4"/>
        <v>162.89968269535876</v>
      </c>
      <c r="AE21">
        <f t="shared" si="4"/>
        <v>207.93190911553938</v>
      </c>
      <c r="AF21">
        <f t="shared" si="4"/>
        <v>157.81615509192423</v>
      </c>
      <c r="AG21">
        <f t="shared" si="4"/>
        <v>218.53975171653073</v>
      </c>
      <c r="AH21">
        <f t="shared" si="4"/>
        <v>201.32052690601941</v>
      </c>
      <c r="AI21">
        <f t="shared" si="4"/>
        <v>228.55415854852214</v>
      </c>
      <c r="AJ21">
        <f t="shared" si="4"/>
        <v>247.54561352947846</v>
      </c>
      <c r="AK21">
        <f t="shared" si="4"/>
        <v>200.80259965120172</v>
      </c>
      <c r="AL21">
        <f t="shared" si="4"/>
        <v>239.07555149204381</v>
      </c>
      <c r="AM21">
        <f t="shared" si="4"/>
        <v>219.08968274987348</v>
      </c>
      <c r="AN21">
        <f t="shared" si="4"/>
        <v>213.26231088243361</v>
      </c>
      <c r="AO21">
        <f t="shared" si="4"/>
        <v>267.52169780310271</v>
      </c>
      <c r="AP21">
        <f t="shared" si="4"/>
        <v>260.67625725872148</v>
      </c>
      <c r="AQ21">
        <f t="shared" si="4"/>
        <v>287.36526799575097</v>
      </c>
      <c r="AR21">
        <f t="shared" si="4"/>
        <v>389.92802489005527</v>
      </c>
      <c r="AS21">
        <f t="shared" si="4"/>
        <v>385.4755026620478</v>
      </c>
      <c r="AT21">
        <f t="shared" si="4"/>
        <v>405.24008413387492</v>
      </c>
      <c r="AU21">
        <f t="shared" si="4"/>
        <v>356.02286802583956</v>
      </c>
      <c r="AV21">
        <f t="shared" si="4"/>
        <v>375.2477986933128</v>
      </c>
      <c r="AW21">
        <f t="shared" si="4"/>
        <v>354.8867342330912</v>
      </c>
      <c r="AX21">
        <f t="shared" si="4"/>
        <v>346.25370352432958</v>
      </c>
      <c r="AY21">
        <f t="shared" si="4"/>
        <v>327.25195431633665</v>
      </c>
      <c r="AZ21">
        <f t="shared" si="4"/>
        <v>337.79955004839053</v>
      </c>
      <c r="BA21">
        <f t="shared" si="4"/>
        <v>394</v>
      </c>
      <c r="BB21">
        <f t="shared" si="4"/>
        <v>345.55349723627376</v>
      </c>
      <c r="BC21">
        <f t="shared" si="4"/>
        <v>333.61844909128712</v>
      </c>
      <c r="BD21">
        <f t="shared" si="4"/>
        <v>368.0479015743154</v>
      </c>
      <c r="BE21">
        <f t="shared" si="4"/>
        <v>397.13313321692158</v>
      </c>
      <c r="BF21">
        <f t="shared" si="4"/>
        <v>301.72215565892037</v>
      </c>
      <c r="BG21">
        <f t="shared" si="4"/>
        <v>301.68050766226577</v>
      </c>
      <c r="BH21">
        <f t="shared" si="4"/>
        <v>307.16189297799394</v>
      </c>
      <c r="BI21">
        <f t="shared" si="4"/>
        <v>198.11398019439861</v>
      </c>
      <c r="BJ21">
        <f t="shared" si="4"/>
        <v>203.25290750785956</v>
      </c>
      <c r="BK21">
        <f t="shared" si="4"/>
        <v>161.85594428229342</v>
      </c>
      <c r="BL21">
        <f t="shared" si="4"/>
        <v>164.38547501485863</v>
      </c>
      <c r="BM21">
        <f t="shared" si="4"/>
        <v>158.37061651125239</v>
      </c>
      <c r="BN21">
        <f t="shared" si="4"/>
        <v>176.37326334366205</v>
      </c>
      <c r="BO21">
        <f t="shared" ref="BO21:CW21" si="5">BO19+BO20</f>
        <v>186.34037270734166</v>
      </c>
      <c r="BP21">
        <f t="shared" si="5"/>
        <v>216.07320683970678</v>
      </c>
      <c r="BQ21">
        <f t="shared" si="5"/>
        <v>196.96546999205191</v>
      </c>
      <c r="BR21">
        <f t="shared" si="5"/>
        <v>199.92469555848066</v>
      </c>
      <c r="BS21">
        <f t="shared" si="5"/>
        <v>238.55277113482927</v>
      </c>
      <c r="BT21">
        <f t="shared" si="5"/>
        <v>347.58057780772793</v>
      </c>
      <c r="BU21">
        <f t="shared" si="5"/>
        <v>393.66666666666663</v>
      </c>
      <c r="BV21">
        <f t="shared" si="5"/>
        <v>465</v>
      </c>
      <c r="BW21">
        <f t="shared" si="5"/>
        <v>461.33333333333331</v>
      </c>
      <c r="BX21">
        <f t="shared" si="5"/>
        <v>403.66666666666663</v>
      </c>
      <c r="BY21">
        <f t="shared" si="5"/>
        <v>437.33333333333331</v>
      </c>
      <c r="BZ21">
        <f t="shared" si="5"/>
        <v>418.50603389848243</v>
      </c>
      <c r="CA21">
        <f t="shared" si="5"/>
        <v>404.65162200412311</v>
      </c>
      <c r="CB21">
        <f t="shared" si="5"/>
        <v>381.5712081034236</v>
      </c>
      <c r="CC21">
        <f t="shared" si="5"/>
        <v>390.37706410396726</v>
      </c>
      <c r="CD21">
        <f t="shared" si="5"/>
        <v>378.30112242938463</v>
      </c>
      <c r="CE21">
        <f t="shared" si="5"/>
        <v>375.51880617126926</v>
      </c>
      <c r="CF21">
        <f t="shared" si="5"/>
        <v>374.8974431611777</v>
      </c>
      <c r="CG21">
        <f t="shared" si="5"/>
        <v>369.02812453804074</v>
      </c>
      <c r="CH21">
        <f t="shared" si="5"/>
        <v>370.00415223621354</v>
      </c>
      <c r="CI21">
        <f t="shared" si="5"/>
        <v>353.31382945116707</v>
      </c>
      <c r="CJ21">
        <f t="shared" si="5"/>
        <v>293.39392769081439</v>
      </c>
      <c r="CK21">
        <f t="shared" si="5"/>
        <v>243.13742829614981</v>
      </c>
      <c r="CL21">
        <f t="shared" si="5"/>
        <v>267.33801656608455</v>
      </c>
      <c r="CM21">
        <f t="shared" si="5"/>
        <v>263.64377718422332</v>
      </c>
      <c r="CN21">
        <f t="shared" si="5"/>
        <v>266.29522432944947</v>
      </c>
      <c r="CO21">
        <f t="shared" si="5"/>
        <v>266.716812693289</v>
      </c>
      <c r="CP21">
        <f t="shared" si="5"/>
        <v>268.07297091540801</v>
      </c>
      <c r="CQ21">
        <f t="shared" si="5"/>
        <v>241.97181024368132</v>
      </c>
      <c r="CR21">
        <f t="shared" si="5"/>
        <v>208.23854202958617</v>
      </c>
      <c r="CS21">
        <f t="shared" si="5"/>
        <v>201.61265117938044</v>
      </c>
      <c r="CT21">
        <f t="shared" si="5"/>
        <v>204.02426043843818</v>
      </c>
      <c r="CU21">
        <f t="shared" si="5"/>
        <v>215.74182224754651</v>
      </c>
      <c r="CV21">
        <f t="shared" si="5"/>
        <v>208.74422421161665</v>
      </c>
      <c r="CW21">
        <f t="shared" si="5"/>
        <v>241.76139480627322</v>
      </c>
    </row>
    <row r="22" spans="1:101" x14ac:dyDescent="0.25">
      <c r="A22" t="s">
        <v>13</v>
      </c>
      <c r="B22">
        <f>B19-B20</f>
        <v>11.57668327480876</v>
      </c>
      <c r="C22">
        <f t="shared" ref="C22:BN22" si="6">C19-C20</f>
        <v>12.335617230686578</v>
      </c>
      <c r="D22">
        <f t="shared" si="6"/>
        <v>13.992152621685074</v>
      </c>
      <c r="E22">
        <f t="shared" si="6"/>
        <v>10.135041033160526</v>
      </c>
      <c r="F22">
        <f t="shared" si="6"/>
        <v>15.696556878081221</v>
      </c>
      <c r="G22">
        <f t="shared" si="6"/>
        <v>19.588816449825575</v>
      </c>
      <c r="H22">
        <f t="shared" si="6"/>
        <v>17.77173210729898</v>
      </c>
      <c r="I22">
        <f t="shared" si="6"/>
        <v>17.800383609848716</v>
      </c>
      <c r="J22">
        <f t="shared" si="6"/>
        <v>19.699321046970301</v>
      </c>
      <c r="K22">
        <f t="shared" si="6"/>
        <v>19.982194071797323</v>
      </c>
      <c r="L22">
        <f t="shared" si="6"/>
        <v>30.46667743857483</v>
      </c>
      <c r="M22">
        <f t="shared" si="6"/>
        <v>33.532002322615419</v>
      </c>
      <c r="N22">
        <f t="shared" si="6"/>
        <v>34.310355731437411</v>
      </c>
      <c r="O22">
        <f t="shared" si="6"/>
        <v>34.405603950871196</v>
      </c>
      <c r="P22">
        <f t="shared" si="6"/>
        <v>53.980907380402336</v>
      </c>
      <c r="Q22">
        <f t="shared" si="6"/>
        <v>40.371460727743028</v>
      </c>
      <c r="R22">
        <f t="shared" si="6"/>
        <v>38.245782683067247</v>
      </c>
      <c r="S22">
        <f t="shared" si="6"/>
        <v>33.277049175240684</v>
      </c>
      <c r="T22">
        <f t="shared" si="6"/>
        <v>42.667221421248897</v>
      </c>
      <c r="U22">
        <f t="shared" si="6"/>
        <v>53.663032110631022</v>
      </c>
      <c r="V22">
        <f t="shared" si="6"/>
        <v>53.147167935196357</v>
      </c>
      <c r="W22">
        <f t="shared" si="6"/>
        <v>55.476072223806199</v>
      </c>
      <c r="X22">
        <f t="shared" si="6"/>
        <v>41.993738622951454</v>
      </c>
      <c r="Y22">
        <f t="shared" si="6"/>
        <v>60.324088494022746</v>
      </c>
      <c r="Z22">
        <f t="shared" si="6"/>
        <v>49.626053974897758</v>
      </c>
      <c r="AA22">
        <f t="shared" si="6"/>
        <v>88.072048908770327</v>
      </c>
      <c r="AB22">
        <f t="shared" si="6"/>
        <v>57.944686361969708</v>
      </c>
      <c r="AC22">
        <f t="shared" si="6"/>
        <v>87.35291540108804</v>
      </c>
      <c r="AD22">
        <f t="shared" si="6"/>
        <v>93.239999844323791</v>
      </c>
      <c r="AE22">
        <f t="shared" si="6"/>
        <v>147.95697977334953</v>
      </c>
      <c r="AF22">
        <f t="shared" si="6"/>
        <v>113.05051157474243</v>
      </c>
      <c r="AG22">
        <f t="shared" si="6"/>
        <v>79.026914950135932</v>
      </c>
      <c r="AH22">
        <f t="shared" si="6"/>
        <v>138.7628064273139</v>
      </c>
      <c r="AI22">
        <f t="shared" si="6"/>
        <v>92.45089195652838</v>
      </c>
      <c r="AJ22">
        <f t="shared" si="6"/>
        <v>145.75438647052155</v>
      </c>
      <c r="AK22">
        <f t="shared" si="6"/>
        <v>160.10216225356021</v>
      </c>
      <c r="AL22">
        <f t="shared" si="6"/>
        <v>111.03555961906729</v>
      </c>
      <c r="AM22">
        <f t="shared" si="6"/>
        <v>107.26216910197837</v>
      </c>
      <c r="AN22">
        <f t="shared" si="6"/>
        <v>85.154355784233061</v>
      </c>
      <c r="AO22">
        <f t="shared" si="6"/>
        <v>200.45449267308771</v>
      </c>
      <c r="AP22">
        <f t="shared" si="6"/>
        <v>131.10152051905629</v>
      </c>
      <c r="AQ22">
        <f t="shared" si="6"/>
        <v>260.30139867091566</v>
      </c>
      <c r="AR22">
        <f t="shared" si="6"/>
        <v>359.07197510994473</v>
      </c>
      <c r="AS22">
        <f t="shared" si="6"/>
        <v>233.19116400461883</v>
      </c>
      <c r="AT22">
        <f t="shared" si="6"/>
        <v>361.98213808834726</v>
      </c>
      <c r="AU22">
        <f t="shared" si="6"/>
        <v>272.47713197416044</v>
      </c>
      <c r="AV22">
        <f t="shared" si="6"/>
        <v>306.30775686224274</v>
      </c>
      <c r="AW22">
        <f t="shared" si="6"/>
        <v>251.4465991002422</v>
      </c>
      <c r="AX22">
        <f t="shared" si="6"/>
        <v>230.57962980900376</v>
      </c>
      <c r="AY22">
        <f t="shared" si="6"/>
        <v>259.74804568366335</v>
      </c>
      <c r="AZ22">
        <f t="shared" si="6"/>
        <v>256.31156106272056</v>
      </c>
      <c r="BA22">
        <f t="shared" si="6"/>
        <v>280.66666666666663</v>
      </c>
      <c r="BB22">
        <f t="shared" si="6"/>
        <v>249.22428054150396</v>
      </c>
      <c r="BC22">
        <f t="shared" si="6"/>
        <v>260.93710646426842</v>
      </c>
      <c r="BD22">
        <f t="shared" si="6"/>
        <v>311.61876509235123</v>
      </c>
      <c r="BE22">
        <f t="shared" si="6"/>
        <v>360.36686678307842</v>
      </c>
      <c r="BF22">
        <f t="shared" si="6"/>
        <v>236.27784434107963</v>
      </c>
      <c r="BG22">
        <f t="shared" si="6"/>
        <v>224.98615900440089</v>
      </c>
      <c r="BH22">
        <f t="shared" si="6"/>
        <v>190.97144035533944</v>
      </c>
      <c r="BI22">
        <f t="shared" si="6"/>
        <v>145.35268647226809</v>
      </c>
      <c r="BJ22">
        <f t="shared" si="6"/>
        <v>123.46137820642616</v>
      </c>
      <c r="BK22">
        <f t="shared" si="6"/>
        <v>97.662574236225112</v>
      </c>
      <c r="BL22">
        <f t="shared" si="6"/>
        <v>111.7256360962525</v>
      </c>
      <c r="BM22">
        <f t="shared" si="6"/>
        <v>102.38493904430312</v>
      </c>
      <c r="BN22">
        <f t="shared" si="6"/>
        <v>107.2711811007824</v>
      </c>
      <c r="BO22">
        <f t="shared" ref="BO22:CW22" si="7">BO19-BO20</f>
        <v>118.15962729265834</v>
      </c>
      <c r="BP22">
        <f t="shared" si="7"/>
        <v>116.5379042714043</v>
      </c>
      <c r="BQ22">
        <f t="shared" si="7"/>
        <v>143.65675223017035</v>
      </c>
      <c r="BR22">
        <f t="shared" si="7"/>
        <v>163.85308221929711</v>
      </c>
      <c r="BS22">
        <f t="shared" si="7"/>
        <v>170.93611775405961</v>
      </c>
      <c r="BT22">
        <f t="shared" si="7"/>
        <v>187.30831108116098</v>
      </c>
      <c r="BU22">
        <f t="shared" si="7"/>
        <v>280</v>
      </c>
      <c r="BV22">
        <f t="shared" si="7"/>
        <v>351</v>
      </c>
      <c r="BW22">
        <f t="shared" si="7"/>
        <v>409.33333333333331</v>
      </c>
      <c r="BX22">
        <f t="shared" si="7"/>
        <v>348</v>
      </c>
      <c r="BY22">
        <f t="shared" si="7"/>
        <v>324.33333333333331</v>
      </c>
      <c r="BZ22">
        <f t="shared" si="7"/>
        <v>389.1606327681842</v>
      </c>
      <c r="CA22">
        <f t="shared" si="7"/>
        <v>385.79282244032123</v>
      </c>
      <c r="CB22">
        <f t="shared" si="7"/>
        <v>376.4287918965764</v>
      </c>
      <c r="CC22">
        <f t="shared" si="7"/>
        <v>381.12293589603274</v>
      </c>
      <c r="CD22">
        <f t="shared" si="7"/>
        <v>371.86554423728199</v>
      </c>
      <c r="CE22">
        <f t="shared" si="7"/>
        <v>369.41452716206413</v>
      </c>
      <c r="CF22">
        <f t="shared" si="7"/>
        <v>364.03589017215569</v>
      </c>
      <c r="CG22">
        <f t="shared" si="7"/>
        <v>347.88854212862589</v>
      </c>
      <c r="CH22">
        <f t="shared" si="7"/>
        <v>358.10695887489743</v>
      </c>
      <c r="CI22">
        <f t="shared" si="7"/>
        <v>311.61950388216621</v>
      </c>
      <c r="CJ22">
        <f t="shared" si="7"/>
        <v>261.24099294410621</v>
      </c>
      <c r="CK22">
        <f t="shared" si="7"/>
        <v>210.41812725940579</v>
      </c>
      <c r="CL22">
        <f t="shared" si="7"/>
        <v>227.8397612116932</v>
      </c>
      <c r="CM22">
        <f t="shared" si="7"/>
        <v>236.05622281577664</v>
      </c>
      <c r="CN22">
        <f t="shared" si="7"/>
        <v>120.87144233721723</v>
      </c>
      <c r="CO22">
        <f t="shared" si="7"/>
        <v>248.94985397337763</v>
      </c>
      <c r="CP22">
        <f t="shared" si="7"/>
        <v>253.76036241792534</v>
      </c>
      <c r="CQ22">
        <f t="shared" si="7"/>
        <v>202.99485642298538</v>
      </c>
      <c r="CR22">
        <f t="shared" si="7"/>
        <v>160.51701352596936</v>
      </c>
      <c r="CS22">
        <f t="shared" si="7"/>
        <v>146.92068215395287</v>
      </c>
      <c r="CT22">
        <f t="shared" si="7"/>
        <v>171.86462845045068</v>
      </c>
      <c r="CU22">
        <f t="shared" si="7"/>
        <v>190.48039997467572</v>
      </c>
      <c r="CV22">
        <f t="shared" si="7"/>
        <v>163.53355356616112</v>
      </c>
      <c r="CW22">
        <f t="shared" si="7"/>
        <v>174.46082741594901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metrics20-14-14</vt:lpstr>
      <vt:lpstr>metrics20-13-25</vt:lpstr>
      <vt:lpstr>metrics20-12-29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2022-05-08T01:37:22Z</dcterms:modified>
</cp:coreProperties>
</file>