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ch\Documents\Universidad\11vo Semestre\Seminario_de_Robotica_y_Sistemas_Autonomos\Tareas\Tarea3\policy_gradients\exp\"/>
    </mc:Choice>
  </mc:AlternateContent>
  <xr:revisionPtr revIDLastSave="0" documentId="13_ncr:1_{DD5564D1-D15C-47EE-A289-4EC7FEF3B99C}" xr6:coauthVersionLast="47" xr6:coauthVersionMax="47" xr10:uidLastSave="{00000000-0000-0000-0000-000000000000}"/>
  <bookViews>
    <workbookView xWindow="-120" yWindow="-120" windowWidth="29040" windowHeight="15840" activeTab="3" xr2:uid="{2637B2A9-BD3A-4DA2-AA58-E39A0F4B6545}"/>
  </bookViews>
  <sheets>
    <sheet name="metrics20-22-24" sheetId="23" r:id="rId1"/>
    <sheet name="metrics20-19-51" sheetId="22" r:id="rId2"/>
    <sheet name="metrics20-17-18" sheetId="21" r:id="rId3"/>
    <sheet name="Hoja1" sheetId="1" r:id="rId4"/>
  </sheets>
  <definedNames>
    <definedName name="DatosExternos_1" localSheetId="2" hidden="1">'metrics20-17-18'!$A$1:$C$101</definedName>
    <definedName name="DatosExternos_2" localSheetId="1" hidden="1">'metrics20-19-51'!$A$1:$C$101</definedName>
    <definedName name="DatosExternos_3" localSheetId="0" hidden="1">'metrics20-22-24'!$A$1:$C$101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8" i="1" l="1" a="1"/>
  <c r="C8" i="1" s="1"/>
  <c r="C9" i="1" a="1"/>
  <c r="C9" i="1" s="1"/>
  <c r="C7" i="1" a="1"/>
  <c r="C7" i="1" s="1"/>
  <c r="C4" i="1" a="1"/>
  <c r="C4" i="1" s="1"/>
  <c r="C3" i="1" a="1"/>
  <c r="C3" i="1" s="1"/>
  <c r="C2" i="1" a="1"/>
  <c r="C2" i="1" s="1"/>
  <c r="C1" i="1" a="1"/>
  <c r="C1" i="1" s="1"/>
  <c r="B18" i="1" s="1" a="1"/>
  <c r="B18" i="1" s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BD20" i="1"/>
  <c r="BE20" i="1"/>
  <c r="BF20" i="1"/>
  <c r="BG20" i="1"/>
  <c r="BH20" i="1"/>
  <c r="BI20" i="1"/>
  <c r="BJ20" i="1"/>
  <c r="BK20" i="1"/>
  <c r="BL20" i="1"/>
  <c r="BM20" i="1"/>
  <c r="BN20" i="1"/>
  <c r="BO20" i="1"/>
  <c r="BP20" i="1"/>
  <c r="BQ20" i="1"/>
  <c r="BR20" i="1"/>
  <c r="BS20" i="1"/>
  <c r="BT20" i="1"/>
  <c r="BU20" i="1"/>
  <c r="BV20" i="1"/>
  <c r="BW20" i="1"/>
  <c r="BX20" i="1"/>
  <c r="BY20" i="1"/>
  <c r="BZ20" i="1"/>
  <c r="CA20" i="1"/>
  <c r="CB20" i="1"/>
  <c r="CC20" i="1"/>
  <c r="CD20" i="1"/>
  <c r="CE20" i="1"/>
  <c r="CF20" i="1"/>
  <c r="CG20" i="1"/>
  <c r="CH20" i="1"/>
  <c r="CI20" i="1"/>
  <c r="CJ20" i="1"/>
  <c r="CK20" i="1"/>
  <c r="CL20" i="1"/>
  <c r="CM20" i="1"/>
  <c r="CN20" i="1"/>
  <c r="CO20" i="1"/>
  <c r="CP20" i="1"/>
  <c r="CQ20" i="1"/>
  <c r="CR20" i="1"/>
  <c r="CS20" i="1"/>
  <c r="CT20" i="1"/>
  <c r="CU20" i="1"/>
  <c r="CV20" i="1"/>
  <c r="CW20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B22" i="1" s="1"/>
  <c r="BC19" i="1"/>
  <c r="BD19" i="1"/>
  <c r="BE19" i="1"/>
  <c r="BF19" i="1"/>
  <c r="BG19" i="1"/>
  <c r="BH19" i="1"/>
  <c r="BI19" i="1"/>
  <c r="BJ19" i="1"/>
  <c r="BJ22" i="1" s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BZ22" i="1" s="1"/>
  <c r="CA19" i="1"/>
  <c r="CB19" i="1"/>
  <c r="CC19" i="1"/>
  <c r="CD19" i="1"/>
  <c r="CE19" i="1"/>
  <c r="CF19" i="1"/>
  <c r="CG19" i="1"/>
  <c r="CH19" i="1"/>
  <c r="CH22" i="1" s="1"/>
  <c r="CI19" i="1"/>
  <c r="CJ19" i="1"/>
  <c r="CK19" i="1"/>
  <c r="CL19" i="1"/>
  <c r="CM19" i="1"/>
  <c r="CN19" i="1"/>
  <c r="CO19" i="1"/>
  <c r="CP19" i="1"/>
  <c r="CP22" i="1" s="1"/>
  <c r="CQ19" i="1"/>
  <c r="CR19" i="1"/>
  <c r="CS19" i="1"/>
  <c r="CT19" i="1"/>
  <c r="CU19" i="1"/>
  <c r="CV19" i="1"/>
  <c r="CW19" i="1"/>
  <c r="CM21" i="1" l="1"/>
  <c r="C21" i="1"/>
  <c r="BO21" i="1"/>
  <c r="S21" i="1"/>
  <c r="CU21" i="1"/>
  <c r="K21" i="1"/>
  <c r="V22" i="1"/>
  <c r="N22" i="1"/>
  <c r="AD22" i="1"/>
  <c r="CP21" i="1"/>
  <c r="BR21" i="1"/>
  <c r="BB21" i="1"/>
  <c r="AD21" i="1"/>
  <c r="CE21" i="1"/>
  <c r="BR22" i="1"/>
  <c r="BW21" i="1"/>
  <c r="BG21" i="1"/>
  <c r="AY21" i="1"/>
  <c r="AQ21" i="1"/>
  <c r="AI21" i="1"/>
  <c r="AA21" i="1"/>
  <c r="AT22" i="1"/>
  <c r="AL22" i="1"/>
  <c r="F22" i="1"/>
  <c r="AV21" i="1"/>
  <c r="CQ22" i="1"/>
  <c r="CI22" i="1"/>
  <c r="CA22" i="1"/>
  <c r="BS22" i="1"/>
  <c r="BK22" i="1"/>
  <c r="BC22" i="1"/>
  <c r="AU22" i="1"/>
  <c r="AM22" i="1"/>
  <c r="AE22" i="1"/>
  <c r="CJ21" i="1"/>
  <c r="BT21" i="1"/>
  <c r="AF21" i="1"/>
  <c r="X21" i="1"/>
  <c r="H21" i="1"/>
  <c r="AT21" i="1"/>
  <c r="AB21" i="1"/>
  <c r="B20" i="1"/>
  <c r="F21" i="1"/>
  <c r="CT21" i="1"/>
  <c r="CL21" i="1"/>
  <c r="CD21" i="1"/>
  <c r="BV21" i="1"/>
  <c r="BN21" i="1"/>
  <c r="BF21" i="1"/>
  <c r="AX21" i="1"/>
  <c r="AP21" i="1"/>
  <c r="AH21" i="1"/>
  <c r="Z21" i="1"/>
  <c r="R21" i="1"/>
  <c r="J21" i="1"/>
  <c r="CS21" i="1"/>
  <c r="CK21" i="1"/>
  <c r="CC21" i="1"/>
  <c r="BU21" i="1"/>
  <c r="BM21" i="1"/>
  <c r="BE21" i="1"/>
  <c r="AW21" i="1"/>
  <c r="AO21" i="1"/>
  <c r="AG21" i="1"/>
  <c r="Y21" i="1"/>
  <c r="Q21" i="1"/>
  <c r="I21" i="1"/>
  <c r="CR22" i="1"/>
  <c r="CJ22" i="1"/>
  <c r="CB22" i="1"/>
  <c r="BT22" i="1"/>
  <c r="BL22" i="1"/>
  <c r="BD22" i="1"/>
  <c r="AV22" i="1"/>
  <c r="AN22" i="1"/>
  <c r="AF22" i="1"/>
  <c r="X22" i="1"/>
  <c r="P22" i="1"/>
  <c r="H22" i="1"/>
  <c r="W22" i="1"/>
  <c r="O22" i="1"/>
  <c r="G22" i="1"/>
  <c r="CW22" i="1"/>
  <c r="CG22" i="1"/>
  <c r="BY22" i="1"/>
  <c r="BQ22" i="1"/>
  <c r="BI22" i="1"/>
  <c r="BA22" i="1"/>
  <c r="AS22" i="1"/>
  <c r="AK22" i="1"/>
  <c r="AC22" i="1"/>
  <c r="U22" i="1"/>
  <c r="M22" i="1"/>
  <c r="E22" i="1"/>
  <c r="CO22" i="1"/>
  <c r="CV22" i="1"/>
  <c r="CN22" i="1"/>
  <c r="CF22" i="1"/>
  <c r="BX22" i="1"/>
  <c r="BP22" i="1"/>
  <c r="BH22" i="1"/>
  <c r="AZ22" i="1"/>
  <c r="AR22" i="1"/>
  <c r="AJ22" i="1"/>
  <c r="AB22" i="1"/>
  <c r="T22" i="1"/>
  <c r="L22" i="1"/>
  <c r="D22" i="1"/>
  <c r="CN21" i="1"/>
  <c r="BG22" i="1"/>
  <c r="BP21" i="1"/>
  <c r="AY22" i="1"/>
  <c r="CH21" i="1"/>
  <c r="BL21" i="1"/>
  <c r="AR21" i="1"/>
  <c r="V21" i="1"/>
  <c r="CU22" i="1"/>
  <c r="AQ22" i="1"/>
  <c r="CF21" i="1"/>
  <c r="BJ21" i="1"/>
  <c r="AN21" i="1"/>
  <c r="T21" i="1"/>
  <c r="CM22" i="1"/>
  <c r="AI22" i="1"/>
  <c r="D21" i="1"/>
  <c r="CB21" i="1"/>
  <c r="BH21" i="1"/>
  <c r="AL21" i="1"/>
  <c r="P21" i="1"/>
  <c r="CE22" i="1"/>
  <c r="AA22" i="1"/>
  <c r="CV21" i="1"/>
  <c r="BZ21" i="1"/>
  <c r="BD21" i="1"/>
  <c r="AJ21" i="1"/>
  <c r="N21" i="1"/>
  <c r="CC22" i="1"/>
  <c r="S22" i="1"/>
  <c r="CR21" i="1"/>
  <c r="BX21" i="1"/>
  <c r="L21" i="1"/>
  <c r="BW22" i="1"/>
  <c r="K22" i="1"/>
  <c r="AZ21" i="1"/>
  <c r="BO22" i="1"/>
  <c r="C22" i="1"/>
  <c r="B19" i="1"/>
  <c r="CQ21" i="1"/>
  <c r="CI21" i="1"/>
  <c r="CA21" i="1"/>
  <c r="BS21" i="1"/>
  <c r="BK21" i="1"/>
  <c r="BC21" i="1"/>
  <c r="AU21" i="1"/>
  <c r="AM21" i="1"/>
  <c r="AE21" i="1"/>
  <c r="W21" i="1"/>
  <c r="O21" i="1"/>
  <c r="G21" i="1"/>
  <c r="CT22" i="1"/>
  <c r="CL22" i="1"/>
  <c r="CD22" i="1"/>
  <c r="BV22" i="1"/>
  <c r="BN22" i="1"/>
  <c r="BF22" i="1"/>
  <c r="AX22" i="1"/>
  <c r="AP22" i="1"/>
  <c r="AH22" i="1"/>
  <c r="Z22" i="1"/>
  <c r="R22" i="1"/>
  <c r="J22" i="1"/>
  <c r="BU22" i="1"/>
  <c r="BM22" i="1"/>
  <c r="BE22" i="1"/>
  <c r="AW22" i="1"/>
  <c r="AO22" i="1"/>
  <c r="AG22" i="1"/>
  <c r="Y22" i="1"/>
  <c r="Q22" i="1"/>
  <c r="I22" i="1"/>
  <c r="CW21" i="1"/>
  <c r="CO21" i="1"/>
  <c r="CG21" i="1"/>
  <c r="BY21" i="1"/>
  <c r="BQ21" i="1"/>
  <c r="BI21" i="1"/>
  <c r="BA21" i="1"/>
  <c r="AS21" i="1"/>
  <c r="AK21" i="1"/>
  <c r="AC21" i="1"/>
  <c r="U21" i="1"/>
  <c r="M21" i="1"/>
  <c r="E21" i="1"/>
  <c r="CK22" i="1"/>
  <c r="CS22" i="1"/>
  <c r="B23" i="1"/>
  <c r="I23" i="1"/>
  <c r="R23" i="1"/>
  <c r="K23" i="1"/>
  <c r="D23" i="1"/>
  <c r="L23" i="1"/>
  <c r="T23" i="1"/>
  <c r="E23" i="1"/>
  <c r="M23" i="1"/>
  <c r="U23" i="1"/>
  <c r="G23" i="1"/>
  <c r="O23" i="1"/>
  <c r="W23" i="1"/>
  <c r="P23" i="1"/>
  <c r="Q23" i="1"/>
  <c r="S23" i="1"/>
  <c r="C23" i="1"/>
  <c r="J23" i="1"/>
  <c r="H23" i="1"/>
  <c r="V23" i="1"/>
  <c r="N23" i="1"/>
  <c r="F23" i="1"/>
  <c r="B22" i="1" l="1"/>
  <c r="B2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7641D3-E76E-4490-8148-8CDFAE9A978B}" keepAlive="1" name="Consulta - metrics15-59-45" description="Conexión a la consulta 'metrics15-59-45' en el libro." type="5" refreshedVersion="7" background="1" saveData="1">
    <dbPr connection="Provider=Microsoft.Mashup.OleDb.1;Data Source=$Workbook$;Location=metrics15-59-45;Extended Properties=&quot;&quot;" command="SELECT * FROM [metrics15-59-45]"/>
  </connection>
  <connection id="2" xr16:uid="{432D6C2D-86F3-4B51-8319-B2380E3B1DDA}" keepAlive="1" name="Consulta - metrics19-49-06" description="Conexión a la consulta 'metrics19-49-06' en el libro." type="5" refreshedVersion="7" background="1" saveData="1">
    <dbPr connection="Provider=Microsoft.Mashup.OleDb.1;Data Source=$Workbook$;Location=metrics19-49-06;Extended Properties=&quot;&quot;" command="SELECT * FROM [metrics19-49-06]"/>
  </connection>
  <connection id="3" xr16:uid="{0B80142E-CA1E-46F7-9B92-7D6DD2C546DC}" keepAlive="1" name="Consulta - metrics20-04-54" description="Conexión a la consulta 'metrics20-04-54' en el libro." type="5" refreshedVersion="7" background="1" saveData="1">
    <dbPr connection="Provider=Microsoft.Mashup.OleDb.1;Data Source=$Workbook$;Location=metrics20-04-54;Extended Properties=&quot;&quot;" command="SELECT * FROM [metrics20-04-54]"/>
  </connection>
  <connection id="4" xr16:uid="{FC978A5A-0275-44B0-8EB2-74B264F41246}" keepAlive="1" name="Consulta - metrics20-05-38" description="Conexión a la consulta 'metrics20-05-38' en el libro." type="5" refreshedVersion="7" background="1" saveData="1">
    <dbPr connection="Provider=Microsoft.Mashup.OleDb.1;Data Source=$Workbook$;Location=metrics20-05-38;Extended Properties=&quot;&quot;" command="SELECT * FROM [metrics20-05-38]"/>
  </connection>
  <connection id="5" xr16:uid="{B15C7165-CC01-4839-B823-5FD1173C6E05}" keepAlive="1" name="Consulta - metrics20-06-12" description="Conexión a la consulta 'metrics20-06-12' en el libro." type="5" refreshedVersion="7" background="1" saveData="1">
    <dbPr connection="Provider=Microsoft.Mashup.OleDb.1;Data Source=$Workbook$;Location=metrics20-06-12;Extended Properties=&quot;&quot;" command="SELECT * FROM [metrics20-06-12]"/>
  </connection>
  <connection id="6" xr16:uid="{8BC31CA8-B0ED-4295-BD00-77D128DE69E4}" keepAlive="1" name="Consulta - metrics20-07-16" description="Conexión a la consulta 'metrics20-07-16' en el libro." type="5" refreshedVersion="7" background="1" saveData="1">
    <dbPr connection="Provider=Microsoft.Mashup.OleDb.1;Data Source=$Workbook$;Location=metrics20-07-16;Extended Properties=&quot;&quot;" command="SELECT * FROM [metrics20-07-16]"/>
  </connection>
  <connection id="7" xr16:uid="{B4027016-30A8-41C6-AEA8-1DEEC87086A7}" keepAlive="1" name="Consulta - metrics20-08-00" description="Conexión a la consulta 'metrics20-08-00' en el libro." type="5" refreshedVersion="7" background="1" saveData="1">
    <dbPr connection="Provider=Microsoft.Mashup.OleDb.1;Data Source=$Workbook$;Location=metrics20-08-00;Extended Properties=&quot;&quot;" command="SELECT * FROM [metrics20-08-00]"/>
  </connection>
  <connection id="8" xr16:uid="{118377A0-BCA7-4EE5-BC68-98B1673EE18F}" keepAlive="1" name="Consulta - metrics20-08-46" description="Conexión a la consulta 'metrics20-08-46' en el libro." type="5" refreshedVersion="7" background="1" saveData="1">
    <dbPr connection="Provider=Microsoft.Mashup.OleDb.1;Data Source=$Workbook$;Location=metrics20-08-46;Extended Properties=&quot;&quot;" command="SELECT * FROM [metrics20-08-46]"/>
  </connection>
  <connection id="9" xr16:uid="{07A2420F-7614-4E2D-9FE4-D87FFA76C6BF}" keepAlive="1" name="Consulta - metrics20-09-41" description="Conexión a la consulta 'metrics20-09-41' en el libro." type="5" refreshedVersion="7" background="1" saveData="1">
    <dbPr connection="Provider=Microsoft.Mashup.OleDb.1;Data Source=$Workbook$;Location=metrics20-09-41;Extended Properties=&quot;&quot;" command="SELECT * FROM [metrics20-09-41]"/>
  </connection>
  <connection id="10" xr16:uid="{6D8D2C28-B386-45F0-A94C-BED5565D3BB5}" keepAlive="1" name="Consulta - metrics20-10-17" description="Conexión a la consulta 'metrics20-10-17' en el libro." type="5" refreshedVersion="7" background="1" saveData="1">
    <dbPr connection="Provider=Microsoft.Mashup.OleDb.1;Data Source=$Workbook$;Location=metrics20-10-17;Extended Properties=&quot;&quot;" command="SELECT * FROM [metrics20-10-17]"/>
  </connection>
  <connection id="11" xr16:uid="{CDF49ACB-B3CF-4D6E-92A9-22B7D1EB0073}" keepAlive="1" name="Consulta - metrics20-11-02" description="Conexión a la consulta 'metrics20-11-02' en el libro." type="5" refreshedVersion="7" background="1" saveData="1">
    <dbPr connection="Provider=Microsoft.Mashup.OleDb.1;Data Source=$Workbook$;Location=metrics20-11-02;Extended Properties=&quot;&quot;" command="SELECT * FROM [metrics20-11-02]"/>
  </connection>
  <connection id="12" xr16:uid="{620A1B9E-33EF-468F-99B8-B2FC7C61BA03}" keepAlive="1" name="Consulta - metrics20-12-29" description="Conexión a la consulta 'metrics20-12-29' en el libro." type="5" refreshedVersion="7" background="1" saveData="1">
    <dbPr connection="Provider=Microsoft.Mashup.OleDb.1;Data Source=$Workbook$;Location=metrics20-12-29;Extended Properties=&quot;&quot;" command="SELECT * FROM [metrics20-12-29]"/>
  </connection>
  <connection id="13" xr16:uid="{2A4CB130-AD8A-4236-B4E7-D81591989EF7}" keepAlive="1" name="Consulta - metrics20-13-25" description="Conexión a la consulta 'metrics20-13-25' en el libro." type="5" refreshedVersion="7" background="1" saveData="1">
    <dbPr connection="Provider=Microsoft.Mashup.OleDb.1;Data Source=$Workbook$;Location=metrics20-13-25;Extended Properties=&quot;&quot;" command="SELECT * FROM [metrics20-13-25]"/>
  </connection>
  <connection id="14" xr16:uid="{37687C88-B6A6-4502-B436-11D7BEFE858F}" keepAlive="1" name="Consulta - metrics20-14-14" description="Conexión a la consulta 'metrics20-14-14' en el libro." type="5" refreshedVersion="7" background="1" saveData="1">
    <dbPr connection="Provider=Microsoft.Mashup.OleDb.1;Data Source=$Workbook$;Location=metrics20-14-14;Extended Properties=&quot;&quot;" command="SELECT * FROM [metrics20-14-14]"/>
  </connection>
  <connection id="15" xr16:uid="{DB5C6642-1C79-4E84-A4B2-1CA27DA88098}" keepAlive="1" name="Consulta - metrics20-17-18" description="Conexión a la consulta 'metrics20-17-18' en el libro." type="5" refreshedVersion="7" background="1" saveData="1">
    <dbPr connection="Provider=Microsoft.Mashup.OleDb.1;Data Source=$Workbook$;Location=metrics20-17-18;Extended Properties=&quot;&quot;" command="SELECT * FROM [metrics20-17-18]"/>
  </connection>
  <connection id="16" xr16:uid="{99BDE824-B244-439E-A068-4A6AF1C41165}" keepAlive="1" name="Consulta - metrics20-19-51" description="Conexión a la consulta 'metrics20-19-51' en el libro." type="5" refreshedVersion="7" background="1" saveData="1">
    <dbPr connection="Provider=Microsoft.Mashup.OleDb.1;Data Source=$Workbook$;Location=metrics20-19-51;Extended Properties=&quot;&quot;" command="SELECT * FROM [metrics20-19-51]"/>
  </connection>
  <connection id="17" xr16:uid="{AC23424F-EF6E-49A8-A99E-85BED71BBBD4}" keepAlive="1" name="Consulta - metrics20-22-24" description="Conexión a la consulta 'metrics20-22-24' en el libro." type="5" refreshedVersion="7" background="1" saveData="1">
    <dbPr connection="Provider=Microsoft.Mashup.OleDb.1;Data Source=$Workbook$;Location=metrics20-22-24;Extended Properties=&quot;&quot;" command="SELECT * FROM [metrics20-22-24]"/>
  </connection>
  <connection id="18" xr16:uid="{3C215846-0BA6-4FD7-94E3-7F51FD81F059}" keepAlive="1" name="Consulta - metrics20-39-07" description="Conexión a la consulta 'metrics20-39-07' en el libro." type="5" refreshedVersion="7" background="1" saveData="1">
    <dbPr connection="Provider=Microsoft.Mashup.OleDb.1;Data Source=$Workbook$;Location=metrics20-39-07;Extended Properties=&quot;&quot;" command="SELECT * FROM [metrics20-39-07]"/>
  </connection>
  <connection id="19" xr16:uid="{E0541961-AA39-4803-97C9-2D83C246264E}" keepAlive="1" name="Consulta - metrics22-59-35" description="Conexión a la consulta 'metrics22-59-35' en el libro." type="5" refreshedVersion="7" background="1" saveData="1">
    <dbPr connection="Provider=Microsoft.Mashup.OleDb.1;Data Source=$Workbook$;Location=metrics22-59-35;Extended Properties=&quot;&quot;" command="SELECT * FROM [metrics22-59-35]"/>
  </connection>
  <connection id="20" xr16:uid="{05D66A6E-51FC-4C61-99CA-FE1821EB293E}" keepAlive="1" name="Consulta - metrics23-01-39" description="Conexión a la consulta 'metrics23-01-39' en el libro." type="5" refreshedVersion="7" background="1" saveData="1">
    <dbPr connection="Provider=Microsoft.Mashup.OleDb.1;Data Source=$Workbook$;Location=metrics23-01-39;Extended Properties=&quot;&quot;" command="SELECT * FROM [metrics23-01-39]"/>
  </connection>
  <connection id="21" xr16:uid="{D82276E3-7EBC-42AA-A310-981CE2D554C5}" keepAlive="1" name="Consulta - metrics23-02-43" description="Conexión a la consulta 'metrics23-02-43' en el libro." type="5" refreshedVersion="7" background="1" saveData="1">
    <dbPr connection="Provider=Microsoft.Mashup.OleDb.1;Data Source=$Workbook$;Location=metrics23-02-43;Extended Properties=&quot;&quot;" command="SELECT * FROM [metrics23-02-43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<sst xmlns="http://schemas.openxmlformats.org/spreadsheetml/2006/main" count="35" uniqueCount="14">
  <si>
    <t>steps</t>
  </si>
  <si>
    <t>avg_reward</t>
  </si>
  <si>
    <t>std_reward</t>
  </si>
  <si>
    <t>success_rate</t>
  </si>
  <si>
    <t>exp</t>
  </si>
  <si>
    <t>11a</t>
  </si>
  <si>
    <t>11b</t>
  </si>
  <si>
    <t>11c</t>
  </si>
  <si>
    <t>11d</t>
  </si>
  <si>
    <t>11e</t>
  </si>
  <si>
    <t>reward</t>
  </si>
  <si>
    <t>success</t>
  </si>
  <si>
    <t>reward_up</t>
  </si>
  <si>
    <t>reward_dwn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</si>
</sst>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Recompensa promedio exp_21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areaChart>
        <c:grouping val="standard"/>
        <c:varyColors val="0"/>
        <c:ser>
          <c:idx val="1"/>
          <c:order val="1"/>
          <c:tx>
            <c:strRef>
              <c:f>Hoja1!$A$21</c:f>
              <c:strCache>
                <c:ptCount val="1"/>
                <c:pt idx="0">
                  <c:v>reward_up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solidFill>
                <a:schemeClr val="bg1"/>
              </a:solidFill>
            </a:ln>
            <a:effectLst/>
          </c:spPr>
          <c:cat>
            <c:numRef>
              <c:f>Hoja1!$B$18:$CX$18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Hoja1!$B$21:$CX$21</c:f>
              <c:numCache>
                <c:formatCode>General</c:formatCode>
                <c:ptCount val="101"/>
                <c:pt idx="0">
                  <c:v>32.171479327651262</c:v>
                </c:pt>
                <c:pt idx="1">
                  <c:v>33.104187384347895</c:v>
                </c:pt>
                <c:pt idx="2">
                  <c:v>35.64698141499332</c:v>
                </c:pt>
                <c:pt idx="3">
                  <c:v>40.500545243348029</c:v>
                </c:pt>
                <c:pt idx="4">
                  <c:v>41.669339213772268</c:v>
                </c:pt>
                <c:pt idx="5">
                  <c:v>45.273737642829474</c:v>
                </c:pt>
                <c:pt idx="6">
                  <c:v>50.519400135546718</c:v>
                </c:pt>
                <c:pt idx="7">
                  <c:v>53.822347527837742</c:v>
                </c:pt>
                <c:pt idx="8">
                  <c:v>57.532928960525808</c:v>
                </c:pt>
                <c:pt idx="9">
                  <c:v>62.602578334013643</c:v>
                </c:pt>
                <c:pt idx="10">
                  <c:v>64.931712168295689</c:v>
                </c:pt>
                <c:pt idx="11">
                  <c:v>70.952167503518339</c:v>
                </c:pt>
                <c:pt idx="12">
                  <c:v>75.243979485262045</c:v>
                </c:pt>
                <c:pt idx="13">
                  <c:v>83.078105589079669</c:v>
                </c:pt>
                <c:pt idx="14">
                  <c:v>80.066336756874961</c:v>
                </c:pt>
                <c:pt idx="15">
                  <c:v>94.933174803531983</c:v>
                </c:pt>
                <c:pt idx="16">
                  <c:v>93.187692579953861</c:v>
                </c:pt>
                <c:pt idx="17">
                  <c:v>102.55822143836369</c:v>
                </c:pt>
                <c:pt idx="18">
                  <c:v>108.64894377345533</c:v>
                </c:pt>
                <c:pt idx="19">
                  <c:v>104.03347862596026</c:v>
                </c:pt>
                <c:pt idx="20">
                  <c:v>118.78816868843884</c:v>
                </c:pt>
                <c:pt idx="21">
                  <c:v>107.88604689565939</c:v>
                </c:pt>
                <c:pt idx="22">
                  <c:v>122.67217168791751</c:v>
                </c:pt>
                <c:pt idx="23">
                  <c:v>110.75673340148822</c:v>
                </c:pt>
                <c:pt idx="24">
                  <c:v>124.11806311370876</c:v>
                </c:pt>
                <c:pt idx="25">
                  <c:v>123.15824037408194</c:v>
                </c:pt>
                <c:pt idx="26">
                  <c:v>128.85835309960268</c:v>
                </c:pt>
                <c:pt idx="27">
                  <c:v>132.41014482867391</c:v>
                </c:pt>
                <c:pt idx="28">
                  <c:v>130.64027954130503</c:v>
                </c:pt>
                <c:pt idx="29">
                  <c:v>126.52930719243881</c:v>
                </c:pt>
                <c:pt idx="30">
                  <c:v>132.79506692089956</c:v>
                </c:pt>
                <c:pt idx="31">
                  <c:v>139.48121678307564</c:v>
                </c:pt>
                <c:pt idx="32">
                  <c:v>148.58687237165637</c:v>
                </c:pt>
                <c:pt idx="33">
                  <c:v>192.5215983688006</c:v>
                </c:pt>
                <c:pt idx="34">
                  <c:v>171.11597542439395</c:v>
                </c:pt>
                <c:pt idx="35">
                  <c:v>152.74770034303577</c:v>
                </c:pt>
                <c:pt idx="36">
                  <c:v>150.50065017715056</c:v>
                </c:pt>
                <c:pt idx="37">
                  <c:v>136.61770227495973</c:v>
                </c:pt>
                <c:pt idx="38">
                  <c:v>135.78318002919877</c:v>
                </c:pt>
                <c:pt idx="39">
                  <c:v>140.80293306064513</c:v>
                </c:pt>
                <c:pt idx="40">
                  <c:v>144.61835727649154</c:v>
                </c:pt>
                <c:pt idx="41">
                  <c:v>158.47503733651348</c:v>
                </c:pt>
                <c:pt idx="42">
                  <c:v>177.62737582031917</c:v>
                </c:pt>
                <c:pt idx="43">
                  <c:v>200.50215507028693</c:v>
                </c:pt>
                <c:pt idx="44">
                  <c:v>226.86153055411563</c:v>
                </c:pt>
                <c:pt idx="45">
                  <c:v>256.30200306400138</c:v>
                </c:pt>
                <c:pt idx="46">
                  <c:v>230.26208653397697</c:v>
                </c:pt>
                <c:pt idx="47">
                  <c:v>228.82777448804856</c:v>
                </c:pt>
                <c:pt idx="48">
                  <c:v>208.28292729893514</c:v>
                </c:pt>
                <c:pt idx="49">
                  <c:v>203.14302490366248</c:v>
                </c:pt>
                <c:pt idx="50">
                  <c:v>200.04922545427496</c:v>
                </c:pt>
                <c:pt idx="51">
                  <c:v>216.43292369689786</c:v>
                </c:pt>
                <c:pt idx="52">
                  <c:v>186.85049181978806</c:v>
                </c:pt>
                <c:pt idx="53">
                  <c:v>192.9461331299326</c:v>
                </c:pt>
                <c:pt idx="54">
                  <c:v>195.91541187973812</c:v>
                </c:pt>
                <c:pt idx="55">
                  <c:v>245.64604428419767</c:v>
                </c:pt>
                <c:pt idx="56">
                  <c:v>211.85930547742154</c:v>
                </c:pt>
                <c:pt idx="57">
                  <c:v>217.35990356177027</c:v>
                </c:pt>
                <c:pt idx="58">
                  <c:v>204.17950726444295</c:v>
                </c:pt>
                <c:pt idx="59">
                  <c:v>159.71523836469692</c:v>
                </c:pt>
                <c:pt idx="60">
                  <c:v>160.11027814490515</c:v>
                </c:pt>
                <c:pt idx="61">
                  <c:v>163.22921687020903</c:v>
                </c:pt>
                <c:pt idx="62">
                  <c:v>161.9007806891035</c:v>
                </c:pt>
                <c:pt idx="63">
                  <c:v>141.67643085743993</c:v>
                </c:pt>
                <c:pt idx="64">
                  <c:v>139.99621215542049</c:v>
                </c:pt>
                <c:pt idx="65">
                  <c:v>131.17960322774979</c:v>
                </c:pt>
                <c:pt idx="66">
                  <c:v>124.26904486637969</c:v>
                </c:pt>
                <c:pt idx="67">
                  <c:v>119.44906352557194</c:v>
                </c:pt>
                <c:pt idx="68">
                  <c:v>129.27548187419188</c:v>
                </c:pt>
                <c:pt idx="69">
                  <c:v>125.22568356135235</c:v>
                </c:pt>
                <c:pt idx="70">
                  <c:v>125.21508982238416</c:v>
                </c:pt>
                <c:pt idx="71">
                  <c:v>160.38481964173045</c:v>
                </c:pt>
                <c:pt idx="72">
                  <c:v>165.49572046399913</c:v>
                </c:pt>
                <c:pt idx="73">
                  <c:v>169.88640563107583</c:v>
                </c:pt>
                <c:pt idx="74">
                  <c:v>224.45260726970577</c:v>
                </c:pt>
                <c:pt idx="75">
                  <c:v>219.29303118871951</c:v>
                </c:pt>
                <c:pt idx="76">
                  <c:v>254.44813982464518</c:v>
                </c:pt>
                <c:pt idx="77">
                  <c:v>253.99103915826208</c:v>
                </c:pt>
                <c:pt idx="78">
                  <c:v>284.29995157522274</c:v>
                </c:pt>
                <c:pt idx="79">
                  <c:v>300.30777263255004</c:v>
                </c:pt>
                <c:pt idx="80">
                  <c:v>304.99085971303521</c:v>
                </c:pt>
                <c:pt idx="81">
                  <c:v>333.85621077942142</c:v>
                </c:pt>
                <c:pt idx="82">
                  <c:v>331.16002286049223</c:v>
                </c:pt>
                <c:pt idx="83">
                  <c:v>327.97518908459324</c:v>
                </c:pt>
                <c:pt idx="84">
                  <c:v>365.00269977452149</c:v>
                </c:pt>
                <c:pt idx="85">
                  <c:v>381.97401072259407</c:v>
                </c:pt>
                <c:pt idx="86">
                  <c:v>458.18684405021281</c:v>
                </c:pt>
                <c:pt idx="87">
                  <c:v>454.3962428170114</c:v>
                </c:pt>
                <c:pt idx="88">
                  <c:v>483.46128843597029</c:v>
                </c:pt>
                <c:pt idx="89">
                  <c:v>389.49417589253812</c:v>
                </c:pt>
                <c:pt idx="90">
                  <c:v>421.37285227094412</c:v>
                </c:pt>
                <c:pt idx="91">
                  <c:v>351.70860203190915</c:v>
                </c:pt>
                <c:pt idx="92">
                  <c:v>321.13367302216358</c:v>
                </c:pt>
                <c:pt idx="93">
                  <c:v>280.71967037517243</c:v>
                </c:pt>
                <c:pt idx="94">
                  <c:v>240.93143784710512</c:v>
                </c:pt>
                <c:pt idx="95">
                  <c:v>228.8740056417582</c:v>
                </c:pt>
                <c:pt idx="96">
                  <c:v>226.36175497918595</c:v>
                </c:pt>
                <c:pt idx="97">
                  <c:v>227.02373459511767</c:v>
                </c:pt>
                <c:pt idx="98">
                  <c:v>200.82938246050719</c:v>
                </c:pt>
                <c:pt idx="99">
                  <c:v>201.91934794152576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355-4C4B-A370-5CB7AADDB296}"/>
            </c:ext>
          </c:extLst>
        </c:ser>
        <c:ser>
          <c:idx val="2"/>
          <c:order val="2"/>
          <c:tx>
            <c:strRef>
              <c:f>Hoja1!$A$22</c:f>
              <c:strCache>
                <c:ptCount val="1"/>
                <c:pt idx="0">
                  <c:v>reward_dwn</c:v>
                </c:pt>
              </c:strCache>
            </c:strRef>
          </c:tx>
          <c:spPr>
            <a:solidFill>
              <a:schemeClr val="bg1"/>
            </a:solidFill>
            <a:ln>
              <a:solidFill>
                <a:schemeClr val="bg1"/>
              </a:solidFill>
            </a:ln>
            <a:effectLst/>
          </c:spPr>
          <c:cat>
            <c:numRef>
              <c:f>Hoja1!$B$18:$CX$18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Hoja1!$B$22:$CX$22</c:f>
              <c:numCache>
                <c:formatCode>General</c:formatCode>
                <c:ptCount val="101"/>
                <c:pt idx="0">
                  <c:v>10.459374937322538</c:v>
                </c:pt>
                <c:pt idx="1">
                  <c:v>11.495157592384993</c:v>
                </c:pt>
                <c:pt idx="2">
                  <c:v>11.267850853728898</c:v>
                </c:pt>
                <c:pt idx="3">
                  <c:v>10.490893023217145</c:v>
                </c:pt>
                <c:pt idx="4">
                  <c:v>11.669426925361513</c:v>
                </c:pt>
                <c:pt idx="5">
                  <c:v>12.756560853630429</c:v>
                </c:pt>
                <c:pt idx="6">
                  <c:v>12.448333956650394</c:v>
                </c:pt>
                <c:pt idx="7">
                  <c:v>13.669405888864965</c:v>
                </c:pt>
                <c:pt idx="8">
                  <c:v>15.889341105444363</c:v>
                </c:pt>
                <c:pt idx="9">
                  <c:v>17.376543467558125</c:v>
                </c:pt>
                <c:pt idx="10">
                  <c:v>19.42868430310881</c:v>
                </c:pt>
                <c:pt idx="11">
                  <c:v>21.84976184816276</c:v>
                </c:pt>
                <c:pt idx="12">
                  <c:v>25.815405119865151</c:v>
                </c:pt>
                <c:pt idx="13">
                  <c:v>22.558127211661013</c:v>
                </c:pt>
                <c:pt idx="14">
                  <c:v>30.948775607074605</c:v>
                </c:pt>
                <c:pt idx="15">
                  <c:v>32.548044129741754</c:v>
                </c:pt>
                <c:pt idx="16">
                  <c:v>34.538006018373466</c:v>
                </c:pt>
                <c:pt idx="17">
                  <c:v>36.255372125995343</c:v>
                </c:pt>
                <c:pt idx="18">
                  <c:v>41.210721399177224</c:v>
                </c:pt>
                <c:pt idx="19">
                  <c:v>39.130045614166519</c:v>
                </c:pt>
                <c:pt idx="20">
                  <c:v>41.548720511685637</c:v>
                </c:pt>
                <c:pt idx="21">
                  <c:v>47.257454324542195</c:v>
                </c:pt>
                <c:pt idx="22">
                  <c:v>49.449322115083113</c:v>
                </c:pt>
                <c:pt idx="23">
                  <c:v>52.009517312156675</c:v>
                </c:pt>
                <c:pt idx="24">
                  <c:v>56.444209943662322</c:v>
                </c:pt>
                <c:pt idx="25">
                  <c:v>58.198111119741604</c:v>
                </c:pt>
                <c:pt idx="26">
                  <c:v>52.845698914794177</c:v>
                </c:pt>
                <c:pt idx="27">
                  <c:v>54.579133923762747</c:v>
                </c:pt>
                <c:pt idx="28">
                  <c:v>51.243243185967721</c:v>
                </c:pt>
                <c:pt idx="29">
                  <c:v>51.725048470730435</c:v>
                </c:pt>
                <c:pt idx="30">
                  <c:v>55.683128567822244</c:v>
                </c:pt>
                <c:pt idx="31">
                  <c:v>58.452032850739002</c:v>
                </c:pt>
                <c:pt idx="32">
                  <c:v>65.522910996617554</c:v>
                </c:pt>
                <c:pt idx="33">
                  <c:v>78.177626775802707</c:v>
                </c:pt>
                <c:pt idx="34">
                  <c:v>71.208446829034386</c:v>
                </c:pt>
                <c:pt idx="35">
                  <c:v>70.525254537841278</c:v>
                </c:pt>
                <c:pt idx="36">
                  <c:v>63.555218028717611</c:v>
                </c:pt>
                <c:pt idx="37">
                  <c:v>66.584748295911908</c:v>
                </c:pt>
                <c:pt idx="38">
                  <c:v>65.948288502269747</c:v>
                </c:pt>
                <c:pt idx="39">
                  <c:v>74.081483431318532</c:v>
                </c:pt>
                <c:pt idx="40">
                  <c:v>71.878724653923712</c:v>
                </c:pt>
                <c:pt idx="41">
                  <c:v>78.291310426424218</c:v>
                </c:pt>
                <c:pt idx="42">
                  <c:v>89.835569430818396</c:v>
                </c:pt>
                <c:pt idx="43">
                  <c:v>91.906447080250672</c:v>
                </c:pt>
                <c:pt idx="44">
                  <c:v>117.30357170473667</c:v>
                </c:pt>
                <c:pt idx="45">
                  <c:v>106.09398691093593</c:v>
                </c:pt>
                <c:pt idx="46">
                  <c:v>97.85669052230007</c:v>
                </c:pt>
                <c:pt idx="47">
                  <c:v>109.72865025481681</c:v>
                </c:pt>
                <c:pt idx="48">
                  <c:v>85.336390882883052</c:v>
                </c:pt>
                <c:pt idx="49">
                  <c:v>100.16407232317556</c:v>
                </c:pt>
                <c:pt idx="50">
                  <c:v>100.38891646916107</c:v>
                </c:pt>
                <c:pt idx="51">
                  <c:v>98.983175593882294</c:v>
                </c:pt>
                <c:pt idx="52">
                  <c:v>96.621303052006823</c:v>
                </c:pt>
                <c:pt idx="53">
                  <c:v>91.407959195187743</c:v>
                </c:pt>
                <c:pt idx="54">
                  <c:v>80.977094090201462</c:v>
                </c:pt>
                <c:pt idx="55">
                  <c:v>126.77905693037724</c:v>
                </c:pt>
                <c:pt idx="56">
                  <c:v>99.329778343241259</c:v>
                </c:pt>
                <c:pt idx="57">
                  <c:v>92.254958263617851</c:v>
                </c:pt>
                <c:pt idx="58">
                  <c:v>88.736532594123418</c:v>
                </c:pt>
                <c:pt idx="59">
                  <c:v>87.787573130271468</c:v>
                </c:pt>
                <c:pt idx="60">
                  <c:v>69.791005366904642</c:v>
                </c:pt>
                <c:pt idx="61">
                  <c:v>74.439983909518091</c:v>
                </c:pt>
                <c:pt idx="62">
                  <c:v>71.301841054256712</c:v>
                </c:pt>
                <c:pt idx="63">
                  <c:v>63.344304077072522</c:v>
                </c:pt>
                <c:pt idx="64">
                  <c:v>53.636197326503535</c:v>
                </c:pt>
                <c:pt idx="65">
                  <c:v>50.322513493433881</c:v>
                </c:pt>
                <c:pt idx="66">
                  <c:v>43.499894527559725</c:v>
                </c:pt>
                <c:pt idx="67">
                  <c:v>50.401083079180047</c:v>
                </c:pt>
                <c:pt idx="68">
                  <c:v>40.741837170929209</c:v>
                </c:pt>
                <c:pt idx="69">
                  <c:v>47.844607585409385</c:v>
                </c:pt>
                <c:pt idx="70">
                  <c:v>47.139991367179789</c:v>
                </c:pt>
                <c:pt idx="71">
                  <c:v>47.600905035483613</c:v>
                </c:pt>
                <c:pt idx="72">
                  <c:v>56.612036073025664</c:v>
                </c:pt>
                <c:pt idx="73">
                  <c:v>67.995737226067007</c:v>
                </c:pt>
                <c:pt idx="74">
                  <c:v>86.308838888935327</c:v>
                </c:pt>
                <c:pt idx="75">
                  <c:v>83.282066442925768</c:v>
                </c:pt>
                <c:pt idx="76">
                  <c:v>107.33155714505183</c:v>
                </c:pt>
                <c:pt idx="77">
                  <c:v>111.42684702059971</c:v>
                </c:pt>
                <c:pt idx="78">
                  <c:v>126.80927802050573</c:v>
                </c:pt>
                <c:pt idx="79">
                  <c:v>139.84210205416667</c:v>
                </c:pt>
                <c:pt idx="80">
                  <c:v>147.57075644858099</c:v>
                </c:pt>
                <c:pt idx="81">
                  <c:v>167.88307493486425</c:v>
                </c:pt>
                <c:pt idx="82">
                  <c:v>151.70496313390549</c:v>
                </c:pt>
                <c:pt idx="83">
                  <c:v>173.45276790465408</c:v>
                </c:pt>
                <c:pt idx="84">
                  <c:v>198.98671821489654</c:v>
                </c:pt>
                <c:pt idx="85">
                  <c:v>178.45868158509819</c:v>
                </c:pt>
                <c:pt idx="86">
                  <c:v>236.83314086683083</c:v>
                </c:pt>
                <c:pt idx="87">
                  <c:v>216.15931273854414</c:v>
                </c:pt>
                <c:pt idx="88">
                  <c:v>277.14324428620938</c:v>
                </c:pt>
                <c:pt idx="89">
                  <c:v>202.38719162882933</c:v>
                </c:pt>
                <c:pt idx="90">
                  <c:v>198.06444931635747</c:v>
                </c:pt>
                <c:pt idx="91">
                  <c:v>195.50624277240928</c:v>
                </c:pt>
                <c:pt idx="92">
                  <c:v>167.83222800491393</c:v>
                </c:pt>
                <c:pt idx="93">
                  <c:v>152.29856324306121</c:v>
                </c:pt>
                <c:pt idx="94">
                  <c:v>128.02813820902267</c:v>
                </c:pt>
                <c:pt idx="95">
                  <c:v>123.1221848344322</c:v>
                </c:pt>
                <c:pt idx="96">
                  <c:v>127.17963390970294</c:v>
                </c:pt>
                <c:pt idx="97">
                  <c:v>121.4849502684059</c:v>
                </c:pt>
                <c:pt idx="98">
                  <c:v>119.07388551334901</c:v>
                </c:pt>
                <c:pt idx="99">
                  <c:v>146.21153496866754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355-4C4B-A370-5CB7AADDB2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20591"/>
        <c:axId val="48416015"/>
      </c:areaChart>
      <c:lineChart>
        <c:grouping val="standard"/>
        <c:varyColors val="0"/>
        <c:ser>
          <c:idx val="0"/>
          <c:order val="0"/>
          <c:tx>
            <c:strRef>
              <c:f>Hoja1!$A$19</c:f>
              <c:strCache>
                <c:ptCount val="1"/>
                <c:pt idx="0">
                  <c:v>reward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Hoja1!$B$18:$CX$18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Hoja1!$B$19:$CX$19</c:f>
              <c:numCache>
                <c:formatCode>General</c:formatCode>
                <c:ptCount val="101"/>
                <c:pt idx="0">
                  <c:v>21.315427132486899</c:v>
                </c:pt>
                <c:pt idx="1">
                  <c:v>22.299672488366443</c:v>
                </c:pt>
                <c:pt idx="2">
                  <c:v>23.457416134361107</c:v>
                </c:pt>
                <c:pt idx="3">
                  <c:v>25.495719133282588</c:v>
                </c:pt>
                <c:pt idx="4">
                  <c:v>26.669383069566891</c:v>
                </c:pt>
                <c:pt idx="5">
                  <c:v>29.01514924822995</c:v>
                </c:pt>
                <c:pt idx="6">
                  <c:v>31.483867046098556</c:v>
                </c:pt>
                <c:pt idx="7">
                  <c:v>33.745876708351354</c:v>
                </c:pt>
                <c:pt idx="8">
                  <c:v>36.711135032985084</c:v>
                </c:pt>
                <c:pt idx="9">
                  <c:v>39.989560900785882</c:v>
                </c:pt>
                <c:pt idx="10">
                  <c:v>42.18019823570225</c:v>
                </c:pt>
                <c:pt idx="11">
                  <c:v>46.400964675840548</c:v>
                </c:pt>
                <c:pt idx="12">
                  <c:v>50.529692302563596</c:v>
                </c:pt>
                <c:pt idx="13">
                  <c:v>52.818116400370343</c:v>
                </c:pt>
                <c:pt idx="14">
                  <c:v>55.507556181974785</c:v>
                </c:pt>
                <c:pt idx="15">
                  <c:v>63.740609466636869</c:v>
                </c:pt>
                <c:pt idx="16">
                  <c:v>63.862849299163663</c:v>
                </c:pt>
                <c:pt idx="17">
                  <c:v>69.406796782179512</c:v>
                </c:pt>
                <c:pt idx="18">
                  <c:v>74.92983258631628</c:v>
                </c:pt>
                <c:pt idx="19">
                  <c:v>71.581762120063388</c:v>
                </c:pt>
                <c:pt idx="20">
                  <c:v>80.168444600062244</c:v>
                </c:pt>
                <c:pt idx="21">
                  <c:v>77.571750610100793</c:v>
                </c:pt>
                <c:pt idx="22">
                  <c:v>86.060746901500309</c:v>
                </c:pt>
                <c:pt idx="23">
                  <c:v>81.383125356822447</c:v>
                </c:pt>
                <c:pt idx="24">
                  <c:v>90.281136528685536</c:v>
                </c:pt>
                <c:pt idx="25">
                  <c:v>90.678175746911776</c:v>
                </c:pt>
                <c:pt idx="26">
                  <c:v>90.852026007198432</c:v>
                </c:pt>
                <c:pt idx="27">
                  <c:v>93.494639376218331</c:v>
                </c:pt>
                <c:pt idx="28">
                  <c:v>90.941761363636374</c:v>
                </c:pt>
                <c:pt idx="29">
                  <c:v>89.127177831584618</c:v>
                </c:pt>
                <c:pt idx="30">
                  <c:v>94.239097744360905</c:v>
                </c:pt>
                <c:pt idx="31">
                  <c:v>98.966624816907313</c:v>
                </c:pt>
                <c:pt idx="32">
                  <c:v>107.05489168413696</c:v>
                </c:pt>
                <c:pt idx="33">
                  <c:v>135.34961257230165</c:v>
                </c:pt>
                <c:pt idx="34">
                  <c:v>121.16221112671417</c:v>
                </c:pt>
                <c:pt idx="35">
                  <c:v>111.63647744043853</c:v>
                </c:pt>
                <c:pt idx="36">
                  <c:v>107.02793410293408</c:v>
                </c:pt>
                <c:pt idx="37">
                  <c:v>101.60122528543582</c:v>
                </c:pt>
                <c:pt idx="38">
                  <c:v>100.86573426573426</c:v>
                </c:pt>
                <c:pt idx="39">
                  <c:v>107.44220824598183</c:v>
                </c:pt>
                <c:pt idx="40">
                  <c:v>108.24854096520762</c:v>
                </c:pt>
                <c:pt idx="41">
                  <c:v>118.38317388146885</c:v>
                </c:pt>
                <c:pt idx="42">
                  <c:v>133.73147262556878</c:v>
                </c:pt>
                <c:pt idx="43">
                  <c:v>146.2043010752688</c:v>
                </c:pt>
                <c:pt idx="44">
                  <c:v>172.08255112942615</c:v>
                </c:pt>
                <c:pt idx="45">
                  <c:v>181.19799498746866</c:v>
                </c:pt>
                <c:pt idx="46">
                  <c:v>164.05938852813853</c:v>
                </c:pt>
                <c:pt idx="47">
                  <c:v>169.27821237143269</c:v>
                </c:pt>
                <c:pt idx="48">
                  <c:v>146.80965909090909</c:v>
                </c:pt>
                <c:pt idx="49">
                  <c:v>151.65354861341902</c:v>
                </c:pt>
                <c:pt idx="50">
                  <c:v>150.21907096171802</c:v>
                </c:pt>
                <c:pt idx="51">
                  <c:v>157.70804964539008</c:v>
                </c:pt>
                <c:pt idx="52">
                  <c:v>141.73589743589744</c:v>
                </c:pt>
                <c:pt idx="53">
                  <c:v>142.17704616256017</c:v>
                </c:pt>
                <c:pt idx="54">
                  <c:v>138.44625298496979</c:v>
                </c:pt>
                <c:pt idx="55">
                  <c:v>186.21255060728745</c:v>
                </c:pt>
                <c:pt idx="56">
                  <c:v>155.5945419103314</c:v>
                </c:pt>
                <c:pt idx="57">
                  <c:v>154.80743091269406</c:v>
                </c:pt>
                <c:pt idx="58">
                  <c:v>146.45801992928318</c:v>
                </c:pt>
                <c:pt idx="59">
                  <c:v>123.75140574748418</c:v>
                </c:pt>
                <c:pt idx="60">
                  <c:v>114.9506417559049</c:v>
                </c:pt>
                <c:pt idx="61">
                  <c:v>118.83460038986355</c:v>
                </c:pt>
                <c:pt idx="62">
                  <c:v>116.6013108716801</c:v>
                </c:pt>
                <c:pt idx="63">
                  <c:v>102.51036746725622</c:v>
                </c:pt>
                <c:pt idx="64">
                  <c:v>96.816204740962021</c:v>
                </c:pt>
                <c:pt idx="65">
                  <c:v>90.751058360591841</c:v>
                </c:pt>
                <c:pt idx="66">
                  <c:v>83.884469696969703</c:v>
                </c:pt>
                <c:pt idx="67">
                  <c:v>84.925073302375992</c:v>
                </c:pt>
                <c:pt idx="68">
                  <c:v>85.008659522560549</c:v>
                </c:pt>
                <c:pt idx="69">
                  <c:v>86.535145573380873</c:v>
                </c:pt>
                <c:pt idx="70">
                  <c:v>86.177540594781973</c:v>
                </c:pt>
                <c:pt idx="71">
                  <c:v>103.99286233860703</c:v>
                </c:pt>
                <c:pt idx="72">
                  <c:v>111.05387826851241</c:v>
                </c:pt>
                <c:pt idx="73">
                  <c:v>118.94107142857142</c:v>
                </c:pt>
                <c:pt idx="74">
                  <c:v>155.38072307932055</c:v>
                </c:pt>
                <c:pt idx="75">
                  <c:v>151.28754881582265</c:v>
                </c:pt>
                <c:pt idx="76">
                  <c:v>180.8898484848485</c:v>
                </c:pt>
                <c:pt idx="77">
                  <c:v>182.7089430894309</c:v>
                </c:pt>
                <c:pt idx="78">
                  <c:v>205.55461479786422</c:v>
                </c:pt>
                <c:pt idx="79">
                  <c:v>220.07493734335836</c:v>
                </c:pt>
                <c:pt idx="80">
                  <c:v>226.2808080808081</c:v>
                </c:pt>
                <c:pt idx="81">
                  <c:v>250.86964285714285</c:v>
                </c:pt>
                <c:pt idx="82">
                  <c:v>241.43249299719886</c:v>
                </c:pt>
                <c:pt idx="83">
                  <c:v>250.71397849462366</c:v>
                </c:pt>
                <c:pt idx="84">
                  <c:v>281.99470899470901</c:v>
                </c:pt>
                <c:pt idx="85">
                  <c:v>280.21634615384613</c:v>
                </c:pt>
                <c:pt idx="86">
                  <c:v>347.50999245852182</c:v>
                </c:pt>
                <c:pt idx="87">
                  <c:v>335.27777777777777</c:v>
                </c:pt>
                <c:pt idx="88">
                  <c:v>380.30226636108983</c:v>
                </c:pt>
                <c:pt idx="89">
                  <c:v>295.94068376068373</c:v>
                </c:pt>
                <c:pt idx="90">
                  <c:v>309.7186507936508</c:v>
                </c:pt>
                <c:pt idx="91">
                  <c:v>273.60742240215922</c:v>
                </c:pt>
                <c:pt idx="92">
                  <c:v>244.48295051353875</c:v>
                </c:pt>
                <c:pt idx="93">
                  <c:v>216.50911680911682</c:v>
                </c:pt>
                <c:pt idx="94">
                  <c:v>184.47978802806389</c:v>
                </c:pt>
                <c:pt idx="95">
                  <c:v>175.9980952380952</c:v>
                </c:pt>
                <c:pt idx="96">
                  <c:v>176.77069444444444</c:v>
                </c:pt>
                <c:pt idx="97">
                  <c:v>174.25434243176178</c:v>
                </c:pt>
                <c:pt idx="98">
                  <c:v>159.9516339869281</c:v>
                </c:pt>
                <c:pt idx="99">
                  <c:v>174.06544145509665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55-4C4B-A370-5CB7AADDB2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420591"/>
        <c:axId val="48416015"/>
      </c:lineChart>
      <c:catAx>
        <c:axId val="484205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Iteraciones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48416015"/>
        <c:crosses val="autoZero"/>
        <c:auto val="1"/>
        <c:lblAlgn val="ctr"/>
        <c:lblOffset val="100"/>
        <c:noMultiLvlLbl val="0"/>
      </c:catAx>
      <c:valAx>
        <c:axId val="48416015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484205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Éxito</a:t>
            </a:r>
            <a:r>
              <a:rPr lang="en-US" baseline="0"/>
              <a:t> promedio exp_11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Hoja1!$A$23</c:f>
              <c:strCache>
                <c:ptCount val="1"/>
                <c:pt idx="0">
                  <c:v>success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Hoja1!$B$18:$W$18</c:f>
              <c:numCache>
                <c:formatCode>General</c:formatCode>
                <c:ptCount val="2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</c:numCache>
            </c:numRef>
          </c:cat>
          <c:val>
            <c:numRef>
              <c:f>Hoja1!$B$23:$W$23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9C4-49AE-9EEC-482C2CAA25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420591"/>
        <c:axId val="48416015"/>
      </c:lineChart>
      <c:catAx>
        <c:axId val="484205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Iteraciones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48416015"/>
        <c:crosses val="autoZero"/>
        <c:auto val="1"/>
        <c:lblAlgn val="ctr"/>
        <c:lblOffset val="100"/>
        <c:noMultiLvlLbl val="0"/>
      </c:catAx>
      <c:valAx>
        <c:axId val="48416015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484205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719534</xdr:colOff>
      <xdr:row>24</xdr:row>
      <xdr:rowOff>100852</xdr:rowOff>
    </xdr:from>
    <xdr:to>
      <xdr:col>10</xdr:col>
      <xdr:colOff>246528</xdr:colOff>
      <xdr:row>41</xdr:row>
      <xdr:rowOff>168443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94CB397-95B7-4107-85EF-00E88F3962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627530</xdr:colOff>
      <xdr:row>24</xdr:row>
      <xdr:rowOff>78442</xdr:rowOff>
    </xdr:from>
    <xdr:to>
      <xdr:col>19</xdr:col>
      <xdr:colOff>188141</xdr:colOff>
      <xdr:row>41</xdr:row>
      <xdr:rowOff>146033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3CECED2D-8D2E-4CAE-AEA5-179C824BD9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17" xr16:uid="{C6437D17-10F5-4716-86D5-FB7D6BD68FE3}" autoFormatId="16" applyNumberFormats="0" applyBorderFormats="0" applyFontFormats="0" applyPatternFormats="0" applyAlignmentFormats="0" applyWidthHeightFormats="0">
  <queryTableRefresh nextId="4">
    <queryTableFields count="3">
      <queryTableField id="1" name="steps" tableColumnId="1"/>
      <queryTableField id="2" name="avg_reward" tableColumnId="2"/>
      <queryTableField id="3" name="std_reward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6" xr16:uid="{A6F628AD-2A1D-4B98-9E83-C03A45C16AC6}" autoFormatId="16" applyNumberFormats="0" applyBorderFormats="0" applyFontFormats="0" applyPatternFormats="0" applyAlignmentFormats="0" applyWidthHeightFormats="0">
  <queryTableRefresh nextId="4">
    <queryTableFields count="3">
      <queryTableField id="1" name="steps" tableColumnId="1"/>
      <queryTableField id="2" name="avg_reward" tableColumnId="2"/>
      <queryTableField id="3" name="std_reward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5" xr16:uid="{0D8423AA-1744-4ED9-89BE-8190962C232F}" autoFormatId="16" applyNumberFormats="0" applyBorderFormats="0" applyFontFormats="0" applyPatternFormats="0" applyAlignmentFormats="0" applyWidthHeightFormats="0">
  <queryTableRefresh nextId="4">
    <queryTableFields count="3">
      <queryTableField id="1" name="steps" tableColumnId="1"/>
      <queryTableField id="2" name="avg_reward" tableColumnId="2"/>
      <queryTableField id="3" name="std_reward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77CFF3B-2678-4E78-B790-6A3478A163EF}" name="metrics20_22_24" displayName="metrics20_22_24" ref="A1:C101" tableType="queryTable" totalsRowShown="0">
  <autoFilter ref="A1:C101" xr:uid="{177CFF3B-2678-4E78-B790-6A3478A163EF}"/>
  <tableColumns count="3">
    <tableColumn id="1" xr3:uid="{3EEC2816-27B0-4968-B11D-5EBF4A35CAC5}" uniqueName="1" name="steps" queryTableFieldId="1"/>
    <tableColumn id="2" xr3:uid="{AF3C86D9-897F-4F20-A7DE-1D03CBC0A697}" uniqueName="2" name="avg_reward" queryTableFieldId="2"/>
    <tableColumn id="3" xr3:uid="{DD1A04B0-6B07-4ED4-8A42-75C47AF5CC8B}" uniqueName="3" name="std_reward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C0CD7C-7923-4C19-94B7-FCD5ADAABD9D}" name="metrics20_19_51" displayName="metrics20_19_51" ref="A1:C101" tableType="queryTable" totalsRowShown="0">
  <autoFilter ref="A1:C101" xr:uid="{21C0CD7C-7923-4C19-94B7-FCD5ADAABD9D}"/>
  <tableColumns count="3">
    <tableColumn id="1" xr3:uid="{4CC7A001-CBF3-4F3B-BD2D-D62C1CA589B0}" uniqueName="1" name="steps" queryTableFieldId="1"/>
    <tableColumn id="2" xr3:uid="{38915BF0-3C5C-4F0A-9E02-8A5D2E7289D0}" uniqueName="2" name="avg_reward" queryTableFieldId="2"/>
    <tableColumn id="3" xr3:uid="{72727D74-6D81-432C-8CBC-32107F13558A}" uniqueName="3" name="std_reward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835115-670A-4111-8256-C75A6D43E9F5}" name="metrics20_17_18" displayName="metrics20_17_18" ref="A1:C101" tableType="queryTable" totalsRowShown="0">
  <autoFilter ref="A1:C101" xr:uid="{E1835115-670A-4111-8256-C75A6D43E9F5}"/>
  <tableColumns count="3">
    <tableColumn id="1" xr3:uid="{C53EA819-4333-44AF-B01B-4B83E255403E}" uniqueName="1" name="steps" queryTableFieldId="1"/>
    <tableColumn id="2" xr3:uid="{3E3896D4-6332-4489-8F9B-2F7F6E7B3080}" uniqueName="2" name="avg_reward" queryTableFieldId="2"/>
    <tableColumn id="3" xr3:uid="{75B4C1B4-21D0-4A61-A552-069733B4C9D2}" uniqueName="3" name="std_reward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CCE51-DA8F-4A6B-8AD1-AB13C1DF4007}">
  <dimension ref="A1:C101"/>
  <sheetViews>
    <sheetView workbookViewId="0"/>
  </sheetViews>
  <sheetFormatPr baseColWidth="10" defaultRowHeight="15" x14ac:dyDescent="0.25"/>
  <cols>
    <col min="1" max="1" width="8" bestFit="1" customWidth="1"/>
    <col min="2" max="2" width="13.5703125" bestFit="1" customWidth="1"/>
    <col min="3" max="3" width="13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21.310638297872341</v>
      </c>
      <c r="C2">
        <v>10.646010821011147</v>
      </c>
    </row>
    <row r="3" spans="1:3" x14ac:dyDescent="0.25">
      <c r="A3">
        <v>1</v>
      </c>
      <c r="B3">
        <v>22.31111111111111</v>
      </c>
      <c r="C3">
        <v>9.5326858106953321</v>
      </c>
    </row>
    <row r="4" spans="1:3" x14ac:dyDescent="0.25">
      <c r="A4">
        <v>2</v>
      </c>
      <c r="B4">
        <v>23.087557603686637</v>
      </c>
      <c r="C4">
        <v>12.14568562445762</v>
      </c>
    </row>
    <row r="5" spans="1:3" x14ac:dyDescent="0.25">
      <c r="A5">
        <v>3</v>
      </c>
      <c r="B5">
        <v>25.676923076923078</v>
      </c>
      <c r="C5">
        <v>14.475912114895745</v>
      </c>
    </row>
    <row r="6" spans="1:3" x14ac:dyDescent="0.25">
      <c r="A6">
        <v>4</v>
      </c>
      <c r="B6">
        <v>26.754010695187166</v>
      </c>
      <c r="C6">
        <v>13.742608026068938</v>
      </c>
    </row>
    <row r="7" spans="1:3" x14ac:dyDescent="0.25">
      <c r="A7">
        <v>5</v>
      </c>
      <c r="B7">
        <v>30.313253012048193</v>
      </c>
      <c r="C7">
        <v>16.400799062845699</v>
      </c>
    </row>
    <row r="8" spans="1:3" x14ac:dyDescent="0.25">
      <c r="A8">
        <v>6</v>
      </c>
      <c r="B8">
        <v>32.75816993464052</v>
      </c>
      <c r="C8">
        <v>19.528436160457986</v>
      </c>
    </row>
    <row r="9" spans="1:3" x14ac:dyDescent="0.25">
      <c r="A9">
        <v>7</v>
      </c>
      <c r="B9">
        <v>33.878378378378379</v>
      </c>
      <c r="C9">
        <v>17.48779706020721</v>
      </c>
    </row>
    <row r="10" spans="1:3" x14ac:dyDescent="0.25">
      <c r="A10">
        <v>8</v>
      </c>
      <c r="B10">
        <v>37.343283582089555</v>
      </c>
      <c r="C10">
        <v>22.043411875853895</v>
      </c>
    </row>
    <row r="11" spans="1:3" x14ac:dyDescent="0.25">
      <c r="A11">
        <v>9</v>
      </c>
      <c r="B11">
        <v>41.516393442622949</v>
      </c>
      <c r="C11">
        <v>22.096373712784615</v>
      </c>
    </row>
    <row r="12" spans="1:3" x14ac:dyDescent="0.25">
      <c r="A12">
        <v>10</v>
      </c>
      <c r="B12">
        <v>42.483050847457626</v>
      </c>
      <c r="C12">
        <v>19.624324689168013</v>
      </c>
    </row>
    <row r="13" spans="1:3" x14ac:dyDescent="0.25">
      <c r="A13">
        <v>11</v>
      </c>
      <c r="B13">
        <v>44.280701754385966</v>
      </c>
      <c r="C13">
        <v>23.628524529419209</v>
      </c>
    </row>
    <row r="14" spans="1:3" x14ac:dyDescent="0.25">
      <c r="A14">
        <v>12</v>
      </c>
      <c r="B14">
        <v>50.82</v>
      </c>
      <c r="C14">
        <v>23.715977736538715</v>
      </c>
    </row>
    <row r="15" spans="1:3" x14ac:dyDescent="0.25">
      <c r="A15">
        <v>13</v>
      </c>
      <c r="B15">
        <v>49.215686274509807</v>
      </c>
      <c r="C15">
        <v>30.111110401761447</v>
      </c>
    </row>
    <row r="16" spans="1:3" x14ac:dyDescent="0.25">
      <c r="A16">
        <v>14</v>
      </c>
      <c r="B16">
        <v>50.626262626262623</v>
      </c>
      <c r="C16">
        <v>21.222527509955675</v>
      </c>
    </row>
    <row r="17" spans="1:3" x14ac:dyDescent="0.25">
      <c r="A17">
        <v>15</v>
      </c>
      <c r="B17">
        <v>57.227272727272727</v>
      </c>
      <c r="C17">
        <v>28.912378315086965</v>
      </c>
    </row>
    <row r="18" spans="1:3" x14ac:dyDescent="0.25">
      <c r="A18">
        <v>16</v>
      </c>
      <c r="B18">
        <v>62.098765432098766</v>
      </c>
      <c r="C18">
        <v>26.866200224915037</v>
      </c>
    </row>
    <row r="19" spans="1:3" x14ac:dyDescent="0.25">
      <c r="A19">
        <v>17</v>
      </c>
      <c r="B19">
        <v>64.820512820512818</v>
      </c>
      <c r="C19">
        <v>34.306590377458946</v>
      </c>
    </row>
    <row r="20" spans="1:3" x14ac:dyDescent="0.25">
      <c r="A20">
        <v>18</v>
      </c>
      <c r="B20">
        <v>56.50561797752809</v>
      </c>
      <c r="C20">
        <v>19.903770517112555</v>
      </c>
    </row>
    <row r="21" spans="1:3" x14ac:dyDescent="0.25">
      <c r="A21">
        <v>19</v>
      </c>
      <c r="B21">
        <v>58.321839080459768</v>
      </c>
      <c r="C21">
        <v>28.924989892754397</v>
      </c>
    </row>
    <row r="22" spans="1:3" x14ac:dyDescent="0.25">
      <c r="A22">
        <v>20</v>
      </c>
      <c r="B22">
        <v>62.587499999999999</v>
      </c>
      <c r="C22">
        <v>31.860513865127785</v>
      </c>
    </row>
    <row r="23" spans="1:3" x14ac:dyDescent="0.25">
      <c r="A23">
        <v>21</v>
      </c>
      <c r="B23">
        <v>61.463414634146339</v>
      </c>
      <c r="C23">
        <v>26.232634266031987</v>
      </c>
    </row>
    <row r="24" spans="1:3" x14ac:dyDescent="0.25">
      <c r="A24">
        <v>22</v>
      </c>
      <c r="B24">
        <v>69.164383561643831</v>
      </c>
      <c r="C24">
        <v>30.307110110502798</v>
      </c>
    </row>
    <row r="25" spans="1:3" x14ac:dyDescent="0.25">
      <c r="A25">
        <v>23</v>
      </c>
      <c r="B25">
        <v>74.731343283582092</v>
      </c>
      <c r="C25">
        <v>21.093666085862314</v>
      </c>
    </row>
    <row r="26" spans="1:3" x14ac:dyDescent="0.25">
      <c r="A26">
        <v>24</v>
      </c>
      <c r="B26">
        <v>78.375</v>
      </c>
      <c r="C26">
        <v>25.956393721008318</v>
      </c>
    </row>
    <row r="27" spans="1:3" x14ac:dyDescent="0.25">
      <c r="A27">
        <v>25</v>
      </c>
      <c r="B27">
        <v>68.904109589041099</v>
      </c>
      <c r="C27">
        <v>25.876505651944459</v>
      </c>
    </row>
    <row r="28" spans="1:3" x14ac:dyDescent="0.25">
      <c r="A28">
        <v>26</v>
      </c>
      <c r="B28">
        <v>70.972222222222229</v>
      </c>
      <c r="C28">
        <v>30.993266393337681</v>
      </c>
    </row>
    <row r="29" spans="1:3" x14ac:dyDescent="0.25">
      <c r="A29">
        <v>27</v>
      </c>
      <c r="B29">
        <v>69.569444444444443</v>
      </c>
      <c r="C29">
        <v>27.222247023798229</v>
      </c>
    </row>
    <row r="30" spans="1:3" x14ac:dyDescent="0.25">
      <c r="A30">
        <v>28</v>
      </c>
      <c r="B30">
        <v>78.703125</v>
      </c>
      <c r="C30">
        <v>28.819849760787701</v>
      </c>
    </row>
    <row r="31" spans="1:3" x14ac:dyDescent="0.25">
      <c r="A31">
        <v>29</v>
      </c>
      <c r="B31">
        <v>85.949152542372886</v>
      </c>
      <c r="C31">
        <v>35.432161837829689</v>
      </c>
    </row>
    <row r="32" spans="1:3" x14ac:dyDescent="0.25">
      <c r="A32">
        <v>30</v>
      </c>
      <c r="B32">
        <v>88.631578947368425</v>
      </c>
      <c r="C32">
        <v>44.123682457919081</v>
      </c>
    </row>
    <row r="33" spans="1:3" x14ac:dyDescent="0.25">
      <c r="A33">
        <v>31</v>
      </c>
      <c r="B33">
        <v>84.881355932203391</v>
      </c>
      <c r="C33">
        <v>35.078645175006258</v>
      </c>
    </row>
    <row r="34" spans="1:3" x14ac:dyDescent="0.25">
      <c r="A34">
        <v>32</v>
      </c>
      <c r="B34">
        <v>85.316666666666663</v>
      </c>
      <c r="C34">
        <v>39.911774230447612</v>
      </c>
    </row>
    <row r="35" spans="1:3" x14ac:dyDescent="0.25">
      <c r="A35">
        <v>33</v>
      </c>
      <c r="B35">
        <v>74.235294117647058</v>
      </c>
      <c r="C35">
        <v>29.4544102595354</v>
      </c>
    </row>
    <row r="36" spans="1:3" x14ac:dyDescent="0.25">
      <c r="A36">
        <v>34</v>
      </c>
      <c r="B36">
        <v>86.965517241379317</v>
      </c>
      <c r="C36">
        <v>39.960310273398207</v>
      </c>
    </row>
    <row r="37" spans="1:3" x14ac:dyDescent="0.25">
      <c r="A37">
        <v>35</v>
      </c>
      <c r="B37">
        <v>82.209677419354833</v>
      </c>
      <c r="C37">
        <v>41.225241679204807</v>
      </c>
    </row>
    <row r="38" spans="1:3" x14ac:dyDescent="0.25">
      <c r="A38">
        <v>36</v>
      </c>
      <c r="B38">
        <v>89.696428571428569</v>
      </c>
      <c r="C38">
        <v>53.088174511459549</v>
      </c>
    </row>
    <row r="39" spans="1:3" x14ac:dyDescent="0.25">
      <c r="A39">
        <v>37</v>
      </c>
      <c r="B39">
        <v>89.571428571428569</v>
      </c>
      <c r="C39">
        <v>39.400805440850512</v>
      </c>
    </row>
    <row r="40" spans="1:3" x14ac:dyDescent="0.25">
      <c r="A40">
        <v>38</v>
      </c>
      <c r="B40">
        <v>91.981818181818184</v>
      </c>
      <c r="C40">
        <v>37.142228311814335</v>
      </c>
    </row>
    <row r="41" spans="1:3" x14ac:dyDescent="0.25">
      <c r="A41">
        <v>39</v>
      </c>
      <c r="B41">
        <v>96.037735849056602</v>
      </c>
      <c r="C41">
        <v>32.646744045316566</v>
      </c>
    </row>
    <row r="42" spans="1:3" x14ac:dyDescent="0.25">
      <c r="A42">
        <v>40</v>
      </c>
      <c r="B42">
        <v>92.592592592592595</v>
      </c>
      <c r="C42">
        <v>33.01992581284626</v>
      </c>
    </row>
    <row r="43" spans="1:3" x14ac:dyDescent="0.25">
      <c r="A43">
        <v>41</v>
      </c>
      <c r="B43">
        <v>95.074074074074076</v>
      </c>
      <c r="C43">
        <v>32.019005844244639</v>
      </c>
    </row>
    <row r="44" spans="1:3" x14ac:dyDescent="0.25">
      <c r="A44">
        <v>42</v>
      </c>
      <c r="B44">
        <v>95.037735849056602</v>
      </c>
      <c r="C44">
        <v>40.571838110982959</v>
      </c>
    </row>
    <row r="45" spans="1:3" x14ac:dyDescent="0.25">
      <c r="A45">
        <v>43</v>
      </c>
      <c r="B45">
        <v>92.833333333333329</v>
      </c>
      <c r="C45">
        <v>35.004629323477687</v>
      </c>
    </row>
    <row r="46" spans="1:3" x14ac:dyDescent="0.25">
      <c r="A46">
        <v>44</v>
      </c>
      <c r="B46">
        <v>78.359375</v>
      </c>
      <c r="C46">
        <v>30.941662440944814</v>
      </c>
    </row>
    <row r="47" spans="1:3" x14ac:dyDescent="0.25">
      <c r="A47">
        <v>45</v>
      </c>
      <c r="B47">
        <v>80.412698412698418</v>
      </c>
      <c r="C47">
        <v>28.196383264995269</v>
      </c>
    </row>
    <row r="48" spans="1:3" x14ac:dyDescent="0.25">
      <c r="A48">
        <v>46</v>
      </c>
      <c r="B48">
        <v>78.59375</v>
      </c>
      <c r="C48">
        <v>28.645854166659092</v>
      </c>
    </row>
    <row r="49" spans="1:3" x14ac:dyDescent="0.25">
      <c r="A49">
        <v>47</v>
      </c>
      <c r="B49">
        <v>85.847457627118644</v>
      </c>
      <c r="C49">
        <v>36.422107999997181</v>
      </c>
    </row>
    <row r="50" spans="1:3" x14ac:dyDescent="0.25">
      <c r="A50">
        <v>48</v>
      </c>
      <c r="B50">
        <v>78.90625</v>
      </c>
      <c r="C50">
        <v>26.39348804037655</v>
      </c>
    </row>
    <row r="51" spans="1:3" x14ac:dyDescent="0.25">
      <c r="A51">
        <v>49</v>
      </c>
      <c r="B51">
        <v>85.677966101694921</v>
      </c>
      <c r="C51">
        <v>31.216814611797364</v>
      </c>
    </row>
    <row r="52" spans="1:3" x14ac:dyDescent="0.25">
      <c r="A52">
        <v>50</v>
      </c>
      <c r="B52">
        <v>91.375</v>
      </c>
      <c r="C52">
        <v>29.623568380116339</v>
      </c>
    </row>
    <row r="53" spans="1:3" x14ac:dyDescent="0.25">
      <c r="A53">
        <v>51</v>
      </c>
      <c r="B53">
        <v>100.68</v>
      </c>
      <c r="C53">
        <v>44.341601234055588</v>
      </c>
    </row>
    <row r="54" spans="1:3" x14ac:dyDescent="0.25">
      <c r="A54">
        <v>52</v>
      </c>
      <c r="B54">
        <v>112.8</v>
      </c>
      <c r="C54">
        <v>40.048637097076515</v>
      </c>
    </row>
    <row r="55" spans="1:3" x14ac:dyDescent="0.25">
      <c r="A55">
        <v>53</v>
      </c>
      <c r="B55">
        <v>113.77272727272727</v>
      </c>
      <c r="C55">
        <v>42.545624514035005</v>
      </c>
    </row>
    <row r="56" spans="1:3" x14ac:dyDescent="0.25">
      <c r="A56">
        <v>54</v>
      </c>
      <c r="B56">
        <v>126.375</v>
      </c>
      <c r="C56">
        <v>59.837566586551631</v>
      </c>
    </row>
    <row r="57" spans="1:3" x14ac:dyDescent="0.25">
      <c r="A57">
        <v>55</v>
      </c>
      <c r="B57">
        <v>125</v>
      </c>
      <c r="C57">
        <v>46.476849731620256</v>
      </c>
    </row>
    <row r="58" spans="1:3" x14ac:dyDescent="0.25">
      <c r="A58">
        <v>56</v>
      </c>
      <c r="B58">
        <v>132.18421052631578</v>
      </c>
      <c r="C58">
        <v>48.738213292067314</v>
      </c>
    </row>
    <row r="59" spans="1:3" x14ac:dyDescent="0.25">
      <c r="A59">
        <v>57</v>
      </c>
      <c r="B59">
        <v>139.91891891891891</v>
      </c>
      <c r="C59">
        <v>52.41744004101006</v>
      </c>
    </row>
    <row r="60" spans="1:3" x14ac:dyDescent="0.25">
      <c r="A60">
        <v>58</v>
      </c>
      <c r="B60">
        <v>147.91176470588235</v>
      </c>
      <c r="C60">
        <v>57.127498090344233</v>
      </c>
    </row>
    <row r="61" spans="1:3" x14ac:dyDescent="0.25">
      <c r="A61">
        <v>59</v>
      </c>
      <c r="B61">
        <v>143.74285714285713</v>
      </c>
      <c r="C61">
        <v>39.316548938178222</v>
      </c>
    </row>
    <row r="62" spans="1:3" x14ac:dyDescent="0.25">
      <c r="A62">
        <v>60</v>
      </c>
      <c r="B62">
        <v>144.11428571428573</v>
      </c>
      <c r="C62">
        <v>51.377466672001766</v>
      </c>
    </row>
    <row r="63" spans="1:3" x14ac:dyDescent="0.25">
      <c r="A63">
        <v>61</v>
      </c>
      <c r="B63">
        <v>167.9</v>
      </c>
      <c r="C63">
        <v>65.46263565322333</v>
      </c>
    </row>
    <row r="64" spans="1:3" x14ac:dyDescent="0.25">
      <c r="A64">
        <v>62</v>
      </c>
      <c r="B64">
        <v>174.06896551724137</v>
      </c>
      <c r="C64">
        <v>57.795675195845227</v>
      </c>
    </row>
    <row r="65" spans="1:3" x14ac:dyDescent="0.25">
      <c r="A65">
        <v>63</v>
      </c>
      <c r="B65">
        <v>162.2258064516129</v>
      </c>
      <c r="C65">
        <v>46.491559884334578</v>
      </c>
    </row>
    <row r="66" spans="1:3" x14ac:dyDescent="0.25">
      <c r="A66">
        <v>64</v>
      </c>
      <c r="B66">
        <v>143.77777777777777</v>
      </c>
      <c r="C66">
        <v>48.907572187586155</v>
      </c>
    </row>
    <row r="67" spans="1:3" x14ac:dyDescent="0.25">
      <c r="A67">
        <v>65</v>
      </c>
      <c r="B67">
        <v>136.05405405405406</v>
      </c>
      <c r="C67">
        <v>47.890610683856956</v>
      </c>
    </row>
    <row r="68" spans="1:3" x14ac:dyDescent="0.25">
      <c r="A68">
        <v>66</v>
      </c>
      <c r="B68">
        <v>115.84090909090909</v>
      </c>
      <c r="C68">
        <v>45.913428012955279</v>
      </c>
    </row>
    <row r="69" spans="1:3" x14ac:dyDescent="0.25">
      <c r="A69">
        <v>67</v>
      </c>
      <c r="B69">
        <v>120.4047619047619</v>
      </c>
      <c r="C69">
        <v>32.490335210430928</v>
      </c>
    </row>
    <row r="70" spans="1:3" x14ac:dyDescent="0.25">
      <c r="A70">
        <v>68</v>
      </c>
      <c r="B70">
        <v>102.67346938775511</v>
      </c>
      <c r="C70">
        <v>26.291449494745951</v>
      </c>
    </row>
    <row r="71" spans="1:3" x14ac:dyDescent="0.25">
      <c r="A71">
        <v>69</v>
      </c>
      <c r="B71">
        <v>114.31818181818181</v>
      </c>
      <c r="C71">
        <v>38.533204528557832</v>
      </c>
    </row>
    <row r="72" spans="1:3" x14ac:dyDescent="0.25">
      <c r="A72">
        <v>70</v>
      </c>
      <c r="B72">
        <v>111.91111111111111</v>
      </c>
      <c r="C72">
        <v>36.560951982635018</v>
      </c>
    </row>
    <row r="73" spans="1:3" x14ac:dyDescent="0.25">
      <c r="A73">
        <v>71</v>
      </c>
      <c r="B73">
        <v>107.51063829787235</v>
      </c>
      <c r="C73">
        <v>27.396903335204385</v>
      </c>
    </row>
    <row r="74" spans="1:3" x14ac:dyDescent="0.25">
      <c r="A74">
        <v>72</v>
      </c>
      <c r="B74">
        <v>124.80487804878049</v>
      </c>
      <c r="C74">
        <v>45.443730691168717</v>
      </c>
    </row>
    <row r="75" spans="1:3" x14ac:dyDescent="0.25">
      <c r="A75">
        <v>73</v>
      </c>
      <c r="B75">
        <v>135</v>
      </c>
      <c r="C75">
        <v>38.381053439918695</v>
      </c>
    </row>
    <row r="76" spans="1:3" x14ac:dyDescent="0.25">
      <c r="A76">
        <v>74</v>
      </c>
      <c r="B76">
        <v>167.73333333333332</v>
      </c>
      <c r="C76">
        <v>51.560277561532018</v>
      </c>
    </row>
    <row r="77" spans="1:3" x14ac:dyDescent="0.25">
      <c r="A77">
        <v>75</v>
      </c>
      <c r="B77">
        <v>187.81481481481481</v>
      </c>
      <c r="C77">
        <v>58.190642646669346</v>
      </c>
    </row>
    <row r="78" spans="1:3" x14ac:dyDescent="0.25">
      <c r="A78">
        <v>76</v>
      </c>
      <c r="B78">
        <v>206.84</v>
      </c>
      <c r="C78">
        <v>89.817895766934981</v>
      </c>
    </row>
    <row r="79" spans="1:3" x14ac:dyDescent="0.25">
      <c r="A79">
        <v>77</v>
      </c>
      <c r="B79">
        <v>215.36</v>
      </c>
      <c r="C79">
        <v>67.186236685797496</v>
      </c>
    </row>
    <row r="80" spans="1:3" x14ac:dyDescent="0.25">
      <c r="A80">
        <v>78</v>
      </c>
      <c r="B80">
        <v>224.52173913043478</v>
      </c>
      <c r="C80">
        <v>84.757387552953233</v>
      </c>
    </row>
    <row r="81" spans="1:3" x14ac:dyDescent="0.25">
      <c r="A81">
        <v>79</v>
      </c>
      <c r="B81">
        <v>253.7</v>
      </c>
      <c r="C81">
        <v>100.60273356127058</v>
      </c>
    </row>
    <row r="82" spans="1:3" x14ac:dyDescent="0.25">
      <c r="A82">
        <v>80</v>
      </c>
      <c r="B82">
        <v>228.90909090909091</v>
      </c>
      <c r="C82">
        <v>86.697441029085368</v>
      </c>
    </row>
    <row r="83" spans="1:3" x14ac:dyDescent="0.25">
      <c r="A83">
        <v>81</v>
      </c>
      <c r="B83">
        <v>252.35</v>
      </c>
      <c r="C83">
        <v>77.521787260098691</v>
      </c>
    </row>
    <row r="84" spans="1:3" x14ac:dyDescent="0.25">
      <c r="A84">
        <v>82</v>
      </c>
      <c r="B84">
        <v>241.28571428571428</v>
      </c>
      <c r="C84">
        <v>90.571804115189565</v>
      </c>
    </row>
    <row r="85" spans="1:3" x14ac:dyDescent="0.25">
      <c r="A85">
        <v>83</v>
      </c>
      <c r="B85">
        <v>251.4</v>
      </c>
      <c r="C85">
        <v>81.120527611696417</v>
      </c>
    </row>
    <row r="86" spans="1:3" x14ac:dyDescent="0.25">
      <c r="A86">
        <v>84</v>
      </c>
      <c r="B86">
        <v>290.55555555555554</v>
      </c>
      <c r="C86">
        <v>85.461636761910256</v>
      </c>
    </row>
    <row r="87" spans="1:3" x14ac:dyDescent="0.25">
      <c r="A87">
        <v>85</v>
      </c>
      <c r="B87">
        <v>325.5625</v>
      </c>
      <c r="C87">
        <v>119.76329192933034</v>
      </c>
    </row>
    <row r="88" spans="1:3" x14ac:dyDescent="0.25">
      <c r="A88">
        <v>86</v>
      </c>
      <c r="B88">
        <v>319.625</v>
      </c>
      <c r="C88">
        <v>123.12588832166857</v>
      </c>
    </row>
    <row r="89" spans="1:3" x14ac:dyDescent="0.25">
      <c r="A89">
        <v>87</v>
      </c>
      <c r="B89">
        <v>287.83333333333331</v>
      </c>
      <c r="C89">
        <v>96.233656621094198</v>
      </c>
    </row>
    <row r="90" spans="1:3" x14ac:dyDescent="0.25">
      <c r="A90">
        <v>88</v>
      </c>
      <c r="B90">
        <v>315.64705882352939</v>
      </c>
      <c r="C90">
        <v>106.74981260568789</v>
      </c>
    </row>
    <row r="91" spans="1:3" x14ac:dyDescent="0.25">
      <c r="A91">
        <v>89</v>
      </c>
      <c r="B91">
        <v>289.16666666666669</v>
      </c>
      <c r="C91">
        <v>81.808210671871635</v>
      </c>
    </row>
    <row r="92" spans="1:3" x14ac:dyDescent="0.25">
      <c r="A92">
        <v>90</v>
      </c>
      <c r="B92">
        <v>360.21428571428572</v>
      </c>
      <c r="C92">
        <v>111.54254702093891</v>
      </c>
    </row>
    <row r="93" spans="1:3" x14ac:dyDescent="0.25">
      <c r="A93">
        <v>91</v>
      </c>
      <c r="B93">
        <v>273.36842105263156</v>
      </c>
      <c r="C93">
        <v>112.4596819104592</v>
      </c>
    </row>
    <row r="94" spans="1:3" x14ac:dyDescent="0.25">
      <c r="A94">
        <v>92</v>
      </c>
      <c r="B94">
        <v>294.1764705882353</v>
      </c>
      <c r="C94">
        <v>131.75969003058188</v>
      </c>
    </row>
    <row r="95" spans="1:3" x14ac:dyDescent="0.25">
      <c r="A95">
        <v>93</v>
      </c>
      <c r="B95">
        <v>282.88888888888891</v>
      </c>
      <c r="C95">
        <v>96.947803189189784</v>
      </c>
    </row>
    <row r="96" spans="1:3" x14ac:dyDescent="0.25">
      <c r="A96">
        <v>94</v>
      </c>
      <c r="B96">
        <v>230.31818181818181</v>
      </c>
      <c r="C96">
        <v>85.718029483372959</v>
      </c>
    </row>
    <row r="97" spans="1:3" x14ac:dyDescent="0.25">
      <c r="A97">
        <v>95</v>
      </c>
      <c r="B97">
        <v>210.28</v>
      </c>
      <c r="C97">
        <v>73.47626555562006</v>
      </c>
    </row>
    <row r="98" spans="1:3" x14ac:dyDescent="0.25">
      <c r="A98">
        <v>96</v>
      </c>
      <c r="B98">
        <v>200.36</v>
      </c>
      <c r="C98">
        <v>71.201617959144727</v>
      </c>
    </row>
    <row r="99" spans="1:3" x14ac:dyDescent="0.25">
      <c r="A99">
        <v>97</v>
      </c>
      <c r="B99">
        <v>197.73076923076923</v>
      </c>
      <c r="C99">
        <v>76.920817274503236</v>
      </c>
    </row>
    <row r="100" spans="1:3" x14ac:dyDescent="0.25">
      <c r="A100">
        <v>98</v>
      </c>
      <c r="B100">
        <v>150.58823529411765</v>
      </c>
      <c r="C100">
        <v>38.571642774162186</v>
      </c>
    </row>
    <row r="101" spans="1:3" x14ac:dyDescent="0.25">
      <c r="A101">
        <v>99</v>
      </c>
      <c r="B101">
        <v>148.68571428571428</v>
      </c>
      <c r="C101">
        <v>32.949113518160893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F5218-313B-440F-B9E1-48B3C19FC265}">
  <dimension ref="A1:C101"/>
  <sheetViews>
    <sheetView workbookViewId="0"/>
  </sheetViews>
  <sheetFormatPr baseColWidth="10" defaultRowHeight="15" x14ac:dyDescent="0.25"/>
  <cols>
    <col min="1" max="1" width="8" bestFit="1" customWidth="1"/>
    <col min="2" max="2" width="13.5703125" bestFit="1" customWidth="1"/>
    <col min="3" max="3" width="13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22.123348017621144</v>
      </c>
      <c r="C2">
        <v>11.556897411397324</v>
      </c>
    </row>
    <row r="3" spans="1:3" x14ac:dyDescent="0.25">
      <c r="A3">
        <v>1</v>
      </c>
      <c r="B3">
        <v>20.621399176954732</v>
      </c>
      <c r="C3">
        <v>10.942266887015048</v>
      </c>
    </row>
    <row r="4" spans="1:3" x14ac:dyDescent="0.25">
      <c r="A4">
        <v>2</v>
      </c>
      <c r="B4">
        <v>22.760180995475114</v>
      </c>
      <c r="C4">
        <v>11.70108275006214</v>
      </c>
    </row>
    <row r="5" spans="1:3" x14ac:dyDescent="0.25">
      <c r="A5">
        <v>3</v>
      </c>
      <c r="B5">
        <v>25.383838383838384</v>
      </c>
      <c r="C5">
        <v>15.731142034552162</v>
      </c>
    </row>
    <row r="6" spans="1:3" x14ac:dyDescent="0.25">
      <c r="A6">
        <v>4</v>
      </c>
      <c r="B6">
        <v>27.113513513513514</v>
      </c>
      <c r="C6">
        <v>16.226873975186169</v>
      </c>
    </row>
    <row r="7" spans="1:3" x14ac:dyDescent="0.25">
      <c r="A7">
        <v>5</v>
      </c>
      <c r="B7">
        <v>28.765714285714285</v>
      </c>
      <c r="C7">
        <v>17.615479278296167</v>
      </c>
    </row>
    <row r="8" spans="1:3" x14ac:dyDescent="0.25">
      <c r="A8">
        <v>6</v>
      </c>
      <c r="B8">
        <v>29.857988165680474</v>
      </c>
      <c r="C8">
        <v>18.664682295268033</v>
      </c>
    </row>
    <row r="9" spans="1:3" x14ac:dyDescent="0.25">
      <c r="A9">
        <v>7</v>
      </c>
      <c r="B9">
        <v>34.620689655172413</v>
      </c>
      <c r="C9">
        <v>22.860014470540943</v>
      </c>
    </row>
    <row r="10" spans="1:3" x14ac:dyDescent="0.25">
      <c r="A10">
        <v>8</v>
      </c>
      <c r="B10">
        <v>38.891472868217058</v>
      </c>
      <c r="C10">
        <v>22.638459527287711</v>
      </c>
    </row>
    <row r="11" spans="1:3" x14ac:dyDescent="0.25">
      <c r="A11">
        <v>9</v>
      </c>
      <c r="B11">
        <v>40.715447154471548</v>
      </c>
      <c r="C11">
        <v>24.044511678826495</v>
      </c>
    </row>
    <row r="12" spans="1:3" x14ac:dyDescent="0.25">
      <c r="A12">
        <v>10</v>
      </c>
      <c r="B12">
        <v>44.017543859649123</v>
      </c>
      <c r="C12">
        <v>25.511601233088971</v>
      </c>
    </row>
    <row r="13" spans="1:3" x14ac:dyDescent="0.25">
      <c r="A13">
        <v>11</v>
      </c>
      <c r="B13">
        <v>47.169811320754718</v>
      </c>
      <c r="C13">
        <v>24.9177786413081</v>
      </c>
    </row>
    <row r="14" spans="1:3" x14ac:dyDescent="0.25">
      <c r="A14">
        <v>12</v>
      </c>
      <c r="B14">
        <v>50.838383838383841</v>
      </c>
      <c r="C14">
        <v>28.161047340022911</v>
      </c>
    </row>
    <row r="15" spans="1:3" x14ac:dyDescent="0.25">
      <c r="A15">
        <v>13</v>
      </c>
      <c r="B15">
        <v>55.195652173913047</v>
      </c>
      <c r="C15">
        <v>34.182133373532636</v>
      </c>
    </row>
    <row r="16" spans="1:3" x14ac:dyDescent="0.25">
      <c r="A16">
        <v>14</v>
      </c>
      <c r="B16">
        <v>57.454545454545453</v>
      </c>
      <c r="C16">
        <v>27.980475778538654</v>
      </c>
    </row>
    <row r="17" spans="1:3" x14ac:dyDescent="0.25">
      <c r="A17">
        <v>15</v>
      </c>
      <c r="B17">
        <v>69.31506849315069</v>
      </c>
      <c r="C17">
        <v>29.591222649157658</v>
      </c>
    </row>
    <row r="18" spans="1:3" x14ac:dyDescent="0.25">
      <c r="A18">
        <v>16</v>
      </c>
      <c r="B18">
        <v>68.270270270270274</v>
      </c>
      <c r="C18">
        <v>27.126977345936535</v>
      </c>
    </row>
    <row r="19" spans="1:3" x14ac:dyDescent="0.25">
      <c r="A19">
        <v>17</v>
      </c>
      <c r="B19">
        <v>72.695652173913047</v>
      </c>
      <c r="C19">
        <v>29.507701941188703</v>
      </c>
    </row>
    <row r="20" spans="1:3" x14ac:dyDescent="0.25">
      <c r="A20">
        <v>18</v>
      </c>
      <c r="B20">
        <v>82.967213114754102</v>
      </c>
      <c r="C20">
        <v>34.058756950601648</v>
      </c>
    </row>
    <row r="21" spans="1:3" x14ac:dyDescent="0.25">
      <c r="A21">
        <v>19</v>
      </c>
      <c r="B21">
        <v>81.274193548387103</v>
      </c>
      <c r="C21">
        <v>34.748483074265835</v>
      </c>
    </row>
    <row r="22" spans="1:3" x14ac:dyDescent="0.25">
      <c r="A22">
        <v>20</v>
      </c>
      <c r="B22">
        <v>98.235294117647058</v>
      </c>
      <c r="C22">
        <v>47.154143658104758</v>
      </c>
    </row>
    <row r="23" spans="1:3" x14ac:dyDescent="0.25">
      <c r="A23">
        <v>21</v>
      </c>
      <c r="B23">
        <v>88.120689655172413</v>
      </c>
      <c r="C23">
        <v>35.163694828716942</v>
      </c>
    </row>
    <row r="24" spans="1:3" x14ac:dyDescent="0.25">
      <c r="A24">
        <v>22</v>
      </c>
      <c r="B24">
        <v>97.5</v>
      </c>
      <c r="C24">
        <v>40.628949512158677</v>
      </c>
    </row>
    <row r="25" spans="1:3" x14ac:dyDescent="0.25">
      <c r="A25">
        <v>23</v>
      </c>
      <c r="B25">
        <v>86.5</v>
      </c>
      <c r="C25">
        <v>31.978575802321583</v>
      </c>
    </row>
    <row r="26" spans="1:3" x14ac:dyDescent="0.25">
      <c r="A26">
        <v>24</v>
      </c>
      <c r="B26">
        <v>99.764705882352942</v>
      </c>
      <c r="C26">
        <v>38.116224858484017</v>
      </c>
    </row>
    <row r="27" spans="1:3" x14ac:dyDescent="0.25">
      <c r="A27">
        <v>25</v>
      </c>
      <c r="B27">
        <v>93.981481481481481</v>
      </c>
      <c r="C27">
        <v>29.262851396938178</v>
      </c>
    </row>
    <row r="28" spans="1:3" x14ac:dyDescent="0.25">
      <c r="A28">
        <v>26</v>
      </c>
      <c r="B28">
        <v>86.879310344827587</v>
      </c>
      <c r="C28">
        <v>31.063937172029949</v>
      </c>
    </row>
    <row r="29" spans="1:3" x14ac:dyDescent="0.25">
      <c r="A29">
        <v>27</v>
      </c>
      <c r="B29">
        <v>78.625</v>
      </c>
      <c r="C29">
        <v>37.508124119982327</v>
      </c>
    </row>
    <row r="30" spans="1:3" x14ac:dyDescent="0.25">
      <c r="A30">
        <v>28</v>
      </c>
      <c r="B30">
        <v>78.78125</v>
      </c>
      <c r="C30">
        <v>26.144113074218065</v>
      </c>
    </row>
    <row r="31" spans="1:3" x14ac:dyDescent="0.25">
      <c r="A31">
        <v>29</v>
      </c>
      <c r="B31">
        <v>79.952380952380949</v>
      </c>
      <c r="C31">
        <v>26.886255750835215</v>
      </c>
    </row>
    <row r="32" spans="1:3" x14ac:dyDescent="0.25">
      <c r="A32">
        <v>30</v>
      </c>
      <c r="B32">
        <v>91.8</v>
      </c>
      <c r="C32">
        <v>36.232782745112821</v>
      </c>
    </row>
    <row r="33" spans="1:3" x14ac:dyDescent="0.25">
      <c r="A33">
        <v>31</v>
      </c>
      <c r="B33">
        <v>94.018518518518519</v>
      </c>
      <c r="C33">
        <v>42.61867558848261</v>
      </c>
    </row>
    <row r="34" spans="1:3" x14ac:dyDescent="0.25">
      <c r="A34">
        <v>32</v>
      </c>
      <c r="B34">
        <v>95.79245283018868</v>
      </c>
      <c r="C34">
        <v>33.006779458317943</v>
      </c>
    </row>
    <row r="35" spans="1:3" x14ac:dyDescent="0.25">
      <c r="A35">
        <v>33</v>
      </c>
      <c r="B35">
        <v>102.04081632653062</v>
      </c>
      <c r="C35">
        <v>27.795139190133899</v>
      </c>
    </row>
    <row r="36" spans="1:3" x14ac:dyDescent="0.25">
      <c r="A36">
        <v>34</v>
      </c>
      <c r="B36">
        <v>128.25641025641025</v>
      </c>
      <c r="C36">
        <v>53.314604699774598</v>
      </c>
    </row>
    <row r="37" spans="1:3" x14ac:dyDescent="0.25">
      <c r="A37">
        <v>35</v>
      </c>
      <c r="B37">
        <v>147.47058823529412</v>
      </c>
      <c r="C37">
        <v>54.324859055672526</v>
      </c>
    </row>
    <row r="38" spans="1:3" x14ac:dyDescent="0.25">
      <c r="A38">
        <v>36</v>
      </c>
      <c r="B38">
        <v>139.80555555555554</v>
      </c>
      <c r="C38">
        <v>52.886576455049564</v>
      </c>
    </row>
    <row r="39" spans="1:3" x14ac:dyDescent="0.25">
      <c r="A39">
        <v>37</v>
      </c>
      <c r="B39">
        <v>135.10526315789474</v>
      </c>
      <c r="C39">
        <v>40.780406462497865</v>
      </c>
    </row>
    <row r="40" spans="1:3" x14ac:dyDescent="0.25">
      <c r="A40">
        <v>38</v>
      </c>
      <c r="B40">
        <v>128.61538461538461</v>
      </c>
      <c r="C40">
        <v>48.373872681287409</v>
      </c>
    </row>
    <row r="41" spans="1:3" x14ac:dyDescent="0.25">
      <c r="A41">
        <v>39</v>
      </c>
      <c r="B41">
        <v>141.97222222222223</v>
      </c>
      <c r="C41">
        <v>47.213749239855453</v>
      </c>
    </row>
    <row r="42" spans="1:3" x14ac:dyDescent="0.25">
      <c r="A42">
        <v>40</v>
      </c>
      <c r="B42">
        <v>139.91666666666666</v>
      </c>
      <c r="C42">
        <v>48.715372317164935</v>
      </c>
    </row>
    <row r="43" spans="1:3" x14ac:dyDescent="0.25">
      <c r="A43">
        <v>41</v>
      </c>
      <c r="B43">
        <v>150.70588235294119</v>
      </c>
      <c r="C43">
        <v>57.903331922704282</v>
      </c>
    </row>
    <row r="44" spans="1:3" x14ac:dyDescent="0.25">
      <c r="A44">
        <v>42</v>
      </c>
      <c r="B44">
        <v>162.87096774193549</v>
      </c>
      <c r="C44">
        <v>58.88849054287531</v>
      </c>
    </row>
    <row r="45" spans="1:3" x14ac:dyDescent="0.25">
      <c r="A45">
        <v>43</v>
      </c>
      <c r="B45">
        <v>175.16666666666666</v>
      </c>
      <c r="C45">
        <v>66.976156619766982</v>
      </c>
    </row>
    <row r="46" spans="1:3" x14ac:dyDescent="0.25">
      <c r="A46">
        <v>44</v>
      </c>
      <c r="B46">
        <v>197.26923076923077</v>
      </c>
      <c r="C46">
        <v>66.9756314423432</v>
      </c>
    </row>
    <row r="47" spans="1:3" x14ac:dyDescent="0.25">
      <c r="A47">
        <v>45</v>
      </c>
      <c r="B47">
        <v>187.44444444444446</v>
      </c>
      <c r="C47">
        <v>74.39351491715118</v>
      </c>
    </row>
    <row r="48" spans="1:3" x14ac:dyDescent="0.25">
      <c r="A48">
        <v>46</v>
      </c>
      <c r="B48">
        <v>228.22727272727272</v>
      </c>
      <c r="C48">
        <v>91.807076286081269</v>
      </c>
    </row>
    <row r="49" spans="1:3" x14ac:dyDescent="0.25">
      <c r="A49">
        <v>47</v>
      </c>
      <c r="B49">
        <v>290.83333333333331</v>
      </c>
      <c r="C49">
        <v>111.68569489618822</v>
      </c>
    </row>
    <row r="50" spans="1:3" x14ac:dyDescent="0.25">
      <c r="A50">
        <v>48</v>
      </c>
      <c r="B50">
        <v>269.25</v>
      </c>
      <c r="C50">
        <v>128.66929509405108</v>
      </c>
    </row>
    <row r="51" spans="1:3" x14ac:dyDescent="0.25">
      <c r="A51">
        <v>49</v>
      </c>
      <c r="B51">
        <v>295.44444444444446</v>
      </c>
      <c r="C51">
        <v>97.325468987209334</v>
      </c>
    </row>
    <row r="52" spans="1:3" x14ac:dyDescent="0.25">
      <c r="A52">
        <v>50</v>
      </c>
      <c r="B52">
        <v>299.29411764705884</v>
      </c>
      <c r="C52">
        <v>100.94947175568015</v>
      </c>
    </row>
    <row r="53" spans="1:3" x14ac:dyDescent="0.25">
      <c r="A53">
        <v>51</v>
      </c>
      <c r="B53">
        <v>319.125</v>
      </c>
      <c r="C53">
        <v>115.0216691541207</v>
      </c>
    </row>
    <row r="54" spans="1:3" x14ac:dyDescent="0.25">
      <c r="A54">
        <v>52</v>
      </c>
      <c r="B54">
        <v>264.10000000000002</v>
      </c>
      <c r="C54">
        <v>82.45659464227225</v>
      </c>
    </row>
    <row r="55" spans="1:3" x14ac:dyDescent="0.25">
      <c r="A55">
        <v>53</v>
      </c>
      <c r="B55">
        <v>265.45</v>
      </c>
      <c r="C55">
        <v>99.567803531061188</v>
      </c>
    </row>
    <row r="56" spans="1:3" x14ac:dyDescent="0.25">
      <c r="A56">
        <v>54</v>
      </c>
      <c r="B56">
        <v>244.23809523809524</v>
      </c>
      <c r="C56">
        <v>102.79795475170596</v>
      </c>
    </row>
    <row r="57" spans="1:3" x14ac:dyDescent="0.25">
      <c r="A57">
        <v>55</v>
      </c>
      <c r="B57">
        <v>389.76923076923077</v>
      </c>
      <c r="C57">
        <v>121.91305467179585</v>
      </c>
    </row>
    <row r="58" spans="1:3" x14ac:dyDescent="0.25">
      <c r="A58">
        <v>56</v>
      </c>
      <c r="B58">
        <v>290.72222222222223</v>
      </c>
      <c r="C58">
        <v>111.44545529617993</v>
      </c>
    </row>
    <row r="59" spans="1:3" x14ac:dyDescent="0.25">
      <c r="A59">
        <v>57</v>
      </c>
      <c r="B59">
        <v>281.63157894736844</v>
      </c>
      <c r="C59">
        <v>125.24721260741885</v>
      </c>
    </row>
    <row r="60" spans="1:3" x14ac:dyDescent="0.25">
      <c r="A60">
        <v>58</v>
      </c>
      <c r="B60">
        <v>250.2</v>
      </c>
      <c r="C60">
        <v>106.70360818641514</v>
      </c>
    </row>
    <row r="61" spans="1:3" x14ac:dyDescent="0.25">
      <c r="A61">
        <v>59</v>
      </c>
      <c r="B61">
        <v>185.25925925925927</v>
      </c>
      <c r="C61">
        <v>58.672722283801043</v>
      </c>
    </row>
    <row r="62" spans="1:3" x14ac:dyDescent="0.25">
      <c r="A62">
        <v>60</v>
      </c>
      <c r="B62">
        <v>156.60606060606059</v>
      </c>
      <c r="C62">
        <v>74.899504142850049</v>
      </c>
    </row>
    <row r="63" spans="1:3" x14ac:dyDescent="0.25">
      <c r="A63">
        <v>61</v>
      </c>
      <c r="B63">
        <v>144.30555555555554</v>
      </c>
      <c r="C63">
        <v>58.559001321764946</v>
      </c>
    </row>
    <row r="64" spans="1:3" x14ac:dyDescent="0.25">
      <c r="A64">
        <v>62</v>
      </c>
      <c r="B64">
        <v>131.48717948717947</v>
      </c>
      <c r="C64">
        <v>67.954687691315272</v>
      </c>
    </row>
    <row r="65" spans="1:3" x14ac:dyDescent="0.25">
      <c r="A65">
        <v>63</v>
      </c>
      <c r="B65">
        <v>98.333333333333329</v>
      </c>
      <c r="C65">
        <v>61.168256110138991</v>
      </c>
    </row>
    <row r="66" spans="1:3" x14ac:dyDescent="0.25">
      <c r="A66">
        <v>64</v>
      </c>
      <c r="B66">
        <v>97.90384615384616</v>
      </c>
      <c r="C66">
        <v>70.833298236445643</v>
      </c>
    </row>
    <row r="67" spans="1:3" x14ac:dyDescent="0.25">
      <c r="A67">
        <v>65</v>
      </c>
      <c r="B67">
        <v>87.120689655172413</v>
      </c>
      <c r="C67">
        <v>63.370850904433674</v>
      </c>
    </row>
    <row r="68" spans="1:3" x14ac:dyDescent="0.25">
      <c r="A68">
        <v>66</v>
      </c>
      <c r="B68">
        <v>83.333333333333329</v>
      </c>
      <c r="C68">
        <v>64.310617751313472</v>
      </c>
    </row>
    <row r="69" spans="1:3" x14ac:dyDescent="0.25">
      <c r="A69">
        <v>67</v>
      </c>
      <c r="B69">
        <v>82.442622950819668</v>
      </c>
      <c r="C69">
        <v>60.072503895440128</v>
      </c>
    </row>
    <row r="70" spans="1:3" x14ac:dyDescent="0.25">
      <c r="A70">
        <v>68</v>
      </c>
      <c r="B70">
        <v>93.631578947368425</v>
      </c>
      <c r="C70">
        <v>93.260365884309863</v>
      </c>
    </row>
    <row r="71" spans="1:3" x14ac:dyDescent="0.25">
      <c r="A71">
        <v>69</v>
      </c>
      <c r="B71">
        <v>86.416666666666671</v>
      </c>
      <c r="C71">
        <v>64.496586903666639</v>
      </c>
    </row>
    <row r="72" spans="1:3" x14ac:dyDescent="0.25">
      <c r="A72">
        <v>70</v>
      </c>
      <c r="B72">
        <v>86.431034482758619</v>
      </c>
      <c r="C72">
        <v>65.670838557619163</v>
      </c>
    </row>
    <row r="73" spans="1:3" x14ac:dyDescent="0.25">
      <c r="A73">
        <v>71</v>
      </c>
      <c r="B73">
        <v>139.75</v>
      </c>
      <c r="C73">
        <v>126.6972276729053</v>
      </c>
    </row>
    <row r="74" spans="1:3" x14ac:dyDescent="0.25">
      <c r="A74">
        <v>72</v>
      </c>
      <c r="B74">
        <v>136.75675675675674</v>
      </c>
      <c r="C74">
        <v>100.59563297313238</v>
      </c>
    </row>
    <row r="75" spans="1:3" x14ac:dyDescent="0.25">
      <c r="A75">
        <v>73</v>
      </c>
      <c r="B75">
        <v>142.88571428571427</v>
      </c>
      <c r="C75">
        <v>95.192067925423117</v>
      </c>
    </row>
    <row r="76" spans="1:3" x14ac:dyDescent="0.25">
      <c r="A76">
        <v>74</v>
      </c>
      <c r="B76">
        <v>217.52173913043478</v>
      </c>
      <c r="C76">
        <v>136.07666303618112</v>
      </c>
    </row>
    <row r="77" spans="1:3" x14ac:dyDescent="0.25">
      <c r="A77">
        <v>75</v>
      </c>
      <c r="B77">
        <v>162.84375</v>
      </c>
      <c r="C77">
        <v>123.16505931447239</v>
      </c>
    </row>
    <row r="78" spans="1:3" x14ac:dyDescent="0.25">
      <c r="A78">
        <v>76</v>
      </c>
      <c r="B78">
        <v>230.95454545454547</v>
      </c>
      <c r="C78">
        <v>107.04904452578873</v>
      </c>
    </row>
    <row r="79" spans="1:3" x14ac:dyDescent="0.25">
      <c r="A79">
        <v>77</v>
      </c>
      <c r="B79">
        <v>209.84</v>
      </c>
      <c r="C79">
        <v>124.47415153356137</v>
      </c>
    </row>
    <row r="80" spans="1:3" x14ac:dyDescent="0.25">
      <c r="A80">
        <v>78</v>
      </c>
      <c r="B80">
        <v>259.8</v>
      </c>
      <c r="C80">
        <v>133.89981329337243</v>
      </c>
    </row>
    <row r="81" spans="1:3" x14ac:dyDescent="0.25">
      <c r="A81">
        <v>79</v>
      </c>
      <c r="B81">
        <v>263.21052631578948</v>
      </c>
      <c r="C81">
        <v>116.39794669348696</v>
      </c>
    </row>
    <row r="82" spans="1:3" x14ac:dyDescent="0.25">
      <c r="A82">
        <v>80</v>
      </c>
      <c r="B82">
        <v>282.66666666666669</v>
      </c>
      <c r="C82">
        <v>118.35117236428205</v>
      </c>
    </row>
    <row r="83" spans="1:3" x14ac:dyDescent="0.25">
      <c r="A83">
        <v>81</v>
      </c>
      <c r="B83">
        <v>316.6875</v>
      </c>
      <c r="C83">
        <v>116.69603610984393</v>
      </c>
    </row>
    <row r="84" spans="1:3" x14ac:dyDescent="0.25">
      <c r="A84">
        <v>82</v>
      </c>
      <c r="B84">
        <v>313.41176470588238</v>
      </c>
      <c r="C84">
        <v>138.34698866746757</v>
      </c>
    </row>
    <row r="85" spans="1:3" x14ac:dyDescent="0.25">
      <c r="A85">
        <v>83</v>
      </c>
      <c r="B85">
        <v>337</v>
      </c>
      <c r="C85">
        <v>116.55041827466772</v>
      </c>
    </row>
    <row r="86" spans="1:3" x14ac:dyDescent="0.25">
      <c r="A86">
        <v>84</v>
      </c>
      <c r="B86">
        <v>375.28571428571428</v>
      </c>
      <c r="C86">
        <v>125.63975063161942</v>
      </c>
    </row>
    <row r="87" spans="1:3" x14ac:dyDescent="0.25">
      <c r="A87">
        <v>85</v>
      </c>
      <c r="B87">
        <v>319.625</v>
      </c>
      <c r="C87">
        <v>138.17193772615335</v>
      </c>
    </row>
    <row r="88" spans="1:3" x14ac:dyDescent="0.25">
      <c r="A88">
        <v>86</v>
      </c>
      <c r="B88">
        <v>417.84615384615387</v>
      </c>
      <c r="C88">
        <v>121.94188158793968</v>
      </c>
    </row>
    <row r="89" spans="1:3" x14ac:dyDescent="0.25">
      <c r="A89">
        <v>87</v>
      </c>
      <c r="B89">
        <v>360.14285714285717</v>
      </c>
      <c r="C89">
        <v>160.22656153212603</v>
      </c>
    </row>
    <row r="90" spans="1:3" x14ac:dyDescent="0.25">
      <c r="A90">
        <v>88</v>
      </c>
      <c r="B90">
        <v>461.54545454545456</v>
      </c>
      <c r="C90">
        <v>81.997077150085204</v>
      </c>
    </row>
    <row r="91" spans="1:3" x14ac:dyDescent="0.25">
      <c r="A91">
        <v>89</v>
      </c>
      <c r="B91">
        <v>390.61538461538464</v>
      </c>
      <c r="C91">
        <v>144.82006791534766</v>
      </c>
    </row>
    <row r="92" spans="1:3" x14ac:dyDescent="0.25">
      <c r="A92">
        <v>90</v>
      </c>
      <c r="B92">
        <v>359.06666666666666</v>
      </c>
      <c r="C92">
        <v>182.31418546625005</v>
      </c>
    </row>
    <row r="93" spans="1:3" x14ac:dyDescent="0.25">
      <c r="A93">
        <v>91</v>
      </c>
      <c r="B93">
        <v>349.8</v>
      </c>
      <c r="C93">
        <v>95.535124430755829</v>
      </c>
    </row>
    <row r="94" spans="1:3" x14ac:dyDescent="0.25">
      <c r="A94">
        <v>92</v>
      </c>
      <c r="B94">
        <v>238.95238095238096</v>
      </c>
      <c r="C94">
        <v>76.278609739919062</v>
      </c>
    </row>
    <row r="95" spans="1:3" x14ac:dyDescent="0.25">
      <c r="A95">
        <v>93</v>
      </c>
      <c r="B95">
        <v>170.1</v>
      </c>
      <c r="C95">
        <v>69.658380687466448</v>
      </c>
    </row>
    <row r="96" spans="1:3" x14ac:dyDescent="0.25">
      <c r="A96">
        <v>94</v>
      </c>
      <c r="B96">
        <v>144.91428571428571</v>
      </c>
      <c r="C96">
        <v>61.776265173410337</v>
      </c>
    </row>
    <row r="97" spans="1:3" x14ac:dyDescent="0.25">
      <c r="A97">
        <v>95</v>
      </c>
      <c r="B97">
        <v>147.51428571428571</v>
      </c>
      <c r="C97">
        <v>63.30442161427878</v>
      </c>
    </row>
    <row r="98" spans="1:3" x14ac:dyDescent="0.25">
      <c r="A98">
        <v>96</v>
      </c>
      <c r="B98">
        <v>157.21875</v>
      </c>
      <c r="C98">
        <v>59.898734531186051</v>
      </c>
    </row>
    <row r="99" spans="1:3" x14ac:dyDescent="0.25">
      <c r="A99">
        <v>97</v>
      </c>
      <c r="B99">
        <v>162.2258064516129</v>
      </c>
      <c r="C99">
        <v>64.553408584160039</v>
      </c>
    </row>
    <row r="100" spans="1:3" x14ac:dyDescent="0.25">
      <c r="A100">
        <v>98</v>
      </c>
      <c r="B100">
        <v>167.26666666666668</v>
      </c>
      <c r="C100">
        <v>67.71653334961033</v>
      </c>
    </row>
    <row r="101" spans="1:3" x14ac:dyDescent="0.25">
      <c r="A101">
        <v>99</v>
      </c>
      <c r="B101">
        <v>199.26923076923077</v>
      </c>
      <c r="C101">
        <v>36.727224959890961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9A32C-55CC-42EB-8251-4DD5847C1BEF}">
  <dimension ref="A1:C101"/>
  <sheetViews>
    <sheetView workbookViewId="0"/>
  </sheetViews>
  <sheetFormatPr baseColWidth="10" defaultRowHeight="15" x14ac:dyDescent="0.25"/>
  <cols>
    <col min="1" max="1" width="8" bestFit="1" customWidth="1"/>
    <col min="2" max="2" width="13.5703125" bestFit="1" customWidth="1"/>
    <col min="3" max="3" width="13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20.512295081967213</v>
      </c>
      <c r="C2">
        <v>10.365248353084617</v>
      </c>
    </row>
    <row r="3" spans="1:3" x14ac:dyDescent="0.25">
      <c r="A3">
        <v>1</v>
      </c>
      <c r="B3">
        <v>23.966507177033492</v>
      </c>
      <c r="C3">
        <v>11.938591990233968</v>
      </c>
    </row>
    <row r="4" spans="1:3" x14ac:dyDescent="0.25">
      <c r="A4">
        <v>2</v>
      </c>
      <c r="B4">
        <v>24.524509803921568</v>
      </c>
      <c r="C4">
        <v>12.721927467376869</v>
      </c>
    </row>
    <row r="5" spans="1:3" x14ac:dyDescent="0.25">
      <c r="A5">
        <v>3</v>
      </c>
      <c r="B5">
        <v>25.426395939086294</v>
      </c>
      <c r="C5">
        <v>14.807424180748418</v>
      </c>
    </row>
    <row r="6" spans="1:3" x14ac:dyDescent="0.25">
      <c r="A6">
        <v>4</v>
      </c>
      <c r="B6">
        <v>26.140625</v>
      </c>
      <c r="C6">
        <v>15.030386431361027</v>
      </c>
    </row>
    <row r="7" spans="1:3" x14ac:dyDescent="0.25">
      <c r="A7">
        <v>5</v>
      </c>
      <c r="B7">
        <v>27.966480446927374</v>
      </c>
      <c r="C7">
        <v>14.759486842656699</v>
      </c>
    </row>
    <row r="8" spans="1:3" x14ac:dyDescent="0.25">
      <c r="A8">
        <v>6</v>
      </c>
      <c r="B8">
        <v>31.835443037974684</v>
      </c>
      <c r="C8">
        <v>18.91348081261847</v>
      </c>
    </row>
    <row r="9" spans="1:3" x14ac:dyDescent="0.25">
      <c r="A9">
        <v>7</v>
      </c>
      <c r="B9">
        <v>32.738562091503269</v>
      </c>
      <c r="C9">
        <v>19.881600927711006</v>
      </c>
    </row>
    <row r="10" spans="1:3" x14ac:dyDescent="0.25">
      <c r="A10">
        <v>8</v>
      </c>
      <c r="B10">
        <v>33.898648648648646</v>
      </c>
      <c r="C10">
        <v>17.783510379480557</v>
      </c>
    </row>
    <row r="11" spans="1:3" x14ac:dyDescent="0.25">
      <c r="A11">
        <v>9</v>
      </c>
      <c r="B11">
        <v>37.736842105263158</v>
      </c>
      <c r="C11">
        <v>21.698166908072167</v>
      </c>
    </row>
    <row r="12" spans="1:3" x14ac:dyDescent="0.25">
      <c r="A12">
        <v>10</v>
      </c>
      <c r="B12">
        <v>40.04</v>
      </c>
      <c r="C12">
        <v>23.118615875523343</v>
      </c>
    </row>
    <row r="13" spans="1:3" x14ac:dyDescent="0.25">
      <c r="A13">
        <v>11</v>
      </c>
      <c r="B13">
        <v>47.752380952380953</v>
      </c>
      <c r="C13">
        <v>25.10730531230605</v>
      </c>
    </row>
    <row r="14" spans="1:3" x14ac:dyDescent="0.25">
      <c r="A14">
        <v>12</v>
      </c>
      <c r="B14">
        <v>49.930693069306933</v>
      </c>
      <c r="C14">
        <v>22.265836471533706</v>
      </c>
    </row>
    <row r="15" spans="1:3" x14ac:dyDescent="0.25">
      <c r="A15">
        <v>13</v>
      </c>
      <c r="B15">
        <v>54.043010752688176</v>
      </c>
      <c r="C15">
        <v>26.486723790833913</v>
      </c>
    </row>
    <row r="16" spans="1:3" x14ac:dyDescent="0.25">
      <c r="A16">
        <v>14</v>
      </c>
      <c r="B16">
        <v>58.441860465116278</v>
      </c>
      <c r="C16">
        <v>24.473338436206205</v>
      </c>
    </row>
    <row r="17" spans="1:3" x14ac:dyDescent="0.25">
      <c r="A17">
        <v>15</v>
      </c>
      <c r="B17">
        <v>64.679487179487182</v>
      </c>
      <c r="C17">
        <v>35.074095046440739</v>
      </c>
    </row>
    <row r="18" spans="1:3" x14ac:dyDescent="0.25">
      <c r="A18">
        <v>16</v>
      </c>
      <c r="B18">
        <v>61.219512195121951</v>
      </c>
      <c r="C18">
        <v>33.981352271519022</v>
      </c>
    </row>
    <row r="19" spans="1:3" x14ac:dyDescent="0.25">
      <c r="A19">
        <v>17</v>
      </c>
      <c r="B19">
        <v>70.704225352112672</v>
      </c>
      <c r="C19">
        <v>35.639981649904854</v>
      </c>
    </row>
    <row r="20" spans="1:3" x14ac:dyDescent="0.25">
      <c r="A20">
        <v>18</v>
      </c>
      <c r="B20">
        <v>85.316666666666663</v>
      </c>
      <c r="C20">
        <v>47.194806093702965</v>
      </c>
    </row>
    <row r="21" spans="1:3" x14ac:dyDescent="0.25">
      <c r="A21">
        <v>19</v>
      </c>
      <c r="B21">
        <v>75.149253731343279</v>
      </c>
      <c r="C21">
        <v>33.681676550670375</v>
      </c>
    </row>
    <row r="22" spans="1:3" x14ac:dyDescent="0.25">
      <c r="A22">
        <v>20</v>
      </c>
      <c r="B22">
        <v>79.682539682539684</v>
      </c>
      <c r="C22">
        <v>36.844514741897278</v>
      </c>
    </row>
    <row r="23" spans="1:3" x14ac:dyDescent="0.25">
      <c r="A23">
        <v>21</v>
      </c>
      <c r="B23">
        <v>83.131147540983605</v>
      </c>
      <c r="C23">
        <v>29.546559761926883</v>
      </c>
    </row>
    <row r="24" spans="1:3" x14ac:dyDescent="0.25">
      <c r="A24">
        <v>22</v>
      </c>
      <c r="B24">
        <v>91.517857142857139</v>
      </c>
      <c r="C24">
        <v>38.898214736590127</v>
      </c>
    </row>
    <row r="25" spans="1:3" x14ac:dyDescent="0.25">
      <c r="A25">
        <v>23</v>
      </c>
      <c r="B25">
        <v>82.918032786885249</v>
      </c>
      <c r="C25">
        <v>35.048582245813428</v>
      </c>
    </row>
    <row r="26" spans="1:3" x14ac:dyDescent="0.25">
      <c r="A26">
        <v>24</v>
      </c>
      <c r="B26">
        <v>92.703703703703709</v>
      </c>
      <c r="C26">
        <v>37.438161175577321</v>
      </c>
    </row>
    <row r="27" spans="1:3" x14ac:dyDescent="0.25">
      <c r="A27">
        <v>25</v>
      </c>
      <c r="B27">
        <v>109.14893617021276</v>
      </c>
      <c r="C27">
        <v>42.300836832627873</v>
      </c>
    </row>
    <row r="28" spans="1:3" x14ac:dyDescent="0.25">
      <c r="A28">
        <v>26</v>
      </c>
      <c r="B28">
        <v>114.70454545454545</v>
      </c>
      <c r="C28">
        <v>51.961777711845144</v>
      </c>
    </row>
    <row r="29" spans="1:3" x14ac:dyDescent="0.25">
      <c r="A29">
        <v>27</v>
      </c>
      <c r="B29">
        <v>132.28947368421052</v>
      </c>
      <c r="C29">
        <v>52.016145213586206</v>
      </c>
    </row>
    <row r="30" spans="1:3" x14ac:dyDescent="0.25">
      <c r="A30">
        <v>28</v>
      </c>
      <c r="B30">
        <v>115.34090909090909</v>
      </c>
      <c r="C30">
        <v>64.131591698000193</v>
      </c>
    </row>
    <row r="31" spans="1:3" x14ac:dyDescent="0.25">
      <c r="A31">
        <v>29</v>
      </c>
      <c r="B31">
        <v>101.48</v>
      </c>
      <c r="C31">
        <v>49.887970493897626</v>
      </c>
    </row>
    <row r="32" spans="1:3" x14ac:dyDescent="0.25">
      <c r="A32">
        <v>30</v>
      </c>
      <c r="B32">
        <v>102.28571428571429</v>
      </c>
      <c r="C32">
        <v>35.311442326584078</v>
      </c>
    </row>
    <row r="33" spans="1:3" x14ac:dyDescent="0.25">
      <c r="A33">
        <v>31</v>
      </c>
      <c r="B33">
        <v>118</v>
      </c>
      <c r="C33">
        <v>43.846455135016065</v>
      </c>
    </row>
    <row r="34" spans="1:3" x14ac:dyDescent="0.25">
      <c r="A34">
        <v>32</v>
      </c>
      <c r="B34">
        <v>140.05555555555554</v>
      </c>
      <c r="C34">
        <v>51.677388373792674</v>
      </c>
    </row>
    <row r="35" spans="1:3" x14ac:dyDescent="0.25">
      <c r="A35">
        <v>33</v>
      </c>
      <c r="B35">
        <v>229.77272727272728</v>
      </c>
      <c r="C35">
        <v>114.2664079398275</v>
      </c>
    </row>
    <row r="36" spans="1:3" x14ac:dyDescent="0.25">
      <c r="A36">
        <v>34</v>
      </c>
      <c r="B36">
        <v>148.26470588235293</v>
      </c>
      <c r="C36">
        <v>56.586377919866592</v>
      </c>
    </row>
    <row r="37" spans="1:3" x14ac:dyDescent="0.25">
      <c r="A37">
        <v>35</v>
      </c>
      <c r="B37">
        <v>105.22916666666667</v>
      </c>
      <c r="C37">
        <v>27.783567972914415</v>
      </c>
    </row>
    <row r="38" spans="1:3" x14ac:dyDescent="0.25">
      <c r="A38">
        <v>36</v>
      </c>
      <c r="B38">
        <v>91.581818181818178</v>
      </c>
      <c r="C38">
        <v>24.443397256140312</v>
      </c>
    </row>
    <row r="39" spans="1:3" x14ac:dyDescent="0.25">
      <c r="A39">
        <v>37</v>
      </c>
      <c r="B39">
        <v>80.126984126984127</v>
      </c>
      <c r="C39">
        <v>24.868219065223357</v>
      </c>
    </row>
    <row r="40" spans="1:3" x14ac:dyDescent="0.25">
      <c r="A40">
        <v>38</v>
      </c>
      <c r="B40">
        <v>82</v>
      </c>
      <c r="C40">
        <v>19.236236297291782</v>
      </c>
    </row>
    <row r="41" spans="1:3" x14ac:dyDescent="0.25">
      <c r="A41">
        <v>39</v>
      </c>
      <c r="B41">
        <v>84.316666666666663</v>
      </c>
      <c r="C41">
        <v>20.221681158817852</v>
      </c>
    </row>
    <row r="42" spans="1:3" x14ac:dyDescent="0.25">
      <c r="A42">
        <v>40</v>
      </c>
      <c r="B42">
        <v>92.236363636363635</v>
      </c>
      <c r="C42">
        <v>27.374150803840564</v>
      </c>
    </row>
    <row r="43" spans="1:3" x14ac:dyDescent="0.25">
      <c r="A43">
        <v>41</v>
      </c>
      <c r="B43">
        <v>109.3695652173913</v>
      </c>
      <c r="C43">
        <v>30.353252598185005</v>
      </c>
    </row>
    <row r="44" spans="1:3" x14ac:dyDescent="0.25">
      <c r="A44">
        <v>42</v>
      </c>
      <c r="B44">
        <v>143.28571428571428</v>
      </c>
      <c r="C44">
        <v>32.227380930392918</v>
      </c>
    </row>
    <row r="45" spans="1:3" x14ac:dyDescent="0.25">
      <c r="A45">
        <v>43</v>
      </c>
      <c r="B45">
        <v>170.61290322580646</v>
      </c>
      <c r="C45">
        <v>60.912776041809714</v>
      </c>
    </row>
    <row r="46" spans="1:3" x14ac:dyDescent="0.25">
      <c r="A46">
        <v>44</v>
      </c>
      <c r="B46">
        <v>240.61904761904762</v>
      </c>
      <c r="C46">
        <v>66.419644390780448</v>
      </c>
    </row>
    <row r="47" spans="1:3" x14ac:dyDescent="0.25">
      <c r="A47">
        <v>45</v>
      </c>
      <c r="B47">
        <v>275.73684210526318</v>
      </c>
      <c r="C47">
        <v>122.72212604745179</v>
      </c>
    </row>
    <row r="48" spans="1:3" x14ac:dyDescent="0.25">
      <c r="A48">
        <v>46</v>
      </c>
      <c r="B48">
        <v>185.35714285714286</v>
      </c>
      <c r="C48">
        <v>78.155163564775009</v>
      </c>
    </row>
    <row r="49" spans="1:3" x14ac:dyDescent="0.25">
      <c r="A49">
        <v>47</v>
      </c>
      <c r="B49">
        <v>131.15384615384616</v>
      </c>
      <c r="C49">
        <v>30.5408834536622</v>
      </c>
    </row>
    <row r="50" spans="1:3" x14ac:dyDescent="0.25">
      <c r="A50">
        <v>48</v>
      </c>
      <c r="B50">
        <v>92.272727272727266</v>
      </c>
      <c r="C50">
        <v>29.35702148965051</v>
      </c>
    </row>
    <row r="51" spans="1:3" x14ac:dyDescent="0.25">
      <c r="A51">
        <v>49</v>
      </c>
      <c r="B51">
        <v>73.838235294117652</v>
      </c>
      <c r="C51">
        <v>25.926145271723659</v>
      </c>
    </row>
    <row r="52" spans="1:3" x14ac:dyDescent="0.25">
      <c r="A52">
        <v>50</v>
      </c>
      <c r="B52">
        <v>59.988095238095241</v>
      </c>
      <c r="C52">
        <v>18.917423341874326</v>
      </c>
    </row>
    <row r="53" spans="1:3" x14ac:dyDescent="0.25">
      <c r="A53">
        <v>51</v>
      </c>
      <c r="B53">
        <v>53.319148936170215</v>
      </c>
      <c r="C53">
        <v>16.811351766347062</v>
      </c>
    </row>
    <row r="54" spans="1:3" x14ac:dyDescent="0.25">
      <c r="A54">
        <v>52</v>
      </c>
      <c r="B54">
        <v>48.307692307692307</v>
      </c>
      <c r="C54">
        <v>12.838551412323117</v>
      </c>
    </row>
    <row r="55" spans="1:3" x14ac:dyDescent="0.25">
      <c r="A55">
        <v>53</v>
      </c>
      <c r="B55">
        <v>47.308411214953274</v>
      </c>
      <c r="C55">
        <v>10.19383285702113</v>
      </c>
    </row>
    <row r="56" spans="1:3" x14ac:dyDescent="0.25">
      <c r="A56">
        <v>54</v>
      </c>
      <c r="B56">
        <v>44.725663716814161</v>
      </c>
      <c r="C56">
        <v>9.7719553460473652</v>
      </c>
    </row>
    <row r="57" spans="1:3" x14ac:dyDescent="0.25">
      <c r="A57">
        <v>55</v>
      </c>
      <c r="B57">
        <v>43.868421052631582</v>
      </c>
      <c r="C57">
        <v>9.9105766273145068</v>
      </c>
    </row>
    <row r="58" spans="1:3" x14ac:dyDescent="0.25">
      <c r="A58">
        <v>56</v>
      </c>
      <c r="B58">
        <v>43.877192982456137</v>
      </c>
      <c r="C58">
        <v>8.610622113023199</v>
      </c>
    </row>
    <row r="59" spans="1:3" x14ac:dyDescent="0.25">
      <c r="A59">
        <v>57</v>
      </c>
      <c r="B59">
        <v>42.871794871794869</v>
      </c>
      <c r="C59">
        <v>9.9927652987997657</v>
      </c>
    </row>
    <row r="60" spans="1:3" x14ac:dyDescent="0.25">
      <c r="A60">
        <v>58</v>
      </c>
      <c r="B60">
        <v>41.26229508196721</v>
      </c>
      <c r="C60">
        <v>9.3333557287198836</v>
      </c>
    </row>
    <row r="61" spans="1:3" x14ac:dyDescent="0.25">
      <c r="A61">
        <v>59</v>
      </c>
      <c r="B61">
        <v>42.252100840336134</v>
      </c>
      <c r="C61">
        <v>9.902226629658875</v>
      </c>
    </row>
    <row r="62" spans="1:3" x14ac:dyDescent="0.25">
      <c r="A62">
        <v>60</v>
      </c>
      <c r="B62">
        <v>44.131578947368418</v>
      </c>
      <c r="C62">
        <v>9.2019383521489537</v>
      </c>
    </row>
    <row r="63" spans="1:3" x14ac:dyDescent="0.25">
      <c r="A63">
        <v>61</v>
      </c>
      <c r="B63">
        <v>44.298245614035089</v>
      </c>
      <c r="C63">
        <v>9.1622124660480928</v>
      </c>
    </row>
    <row r="64" spans="1:3" x14ac:dyDescent="0.25">
      <c r="A64">
        <v>62</v>
      </c>
      <c r="B64">
        <v>44.247787610619469</v>
      </c>
      <c r="C64">
        <v>10.148046565109667</v>
      </c>
    </row>
    <row r="65" spans="1:3" x14ac:dyDescent="0.25">
      <c r="A65">
        <v>63</v>
      </c>
      <c r="B65">
        <v>46.971962616822431</v>
      </c>
      <c r="C65">
        <v>9.8383741760775205</v>
      </c>
    </row>
    <row r="66" spans="1:3" x14ac:dyDescent="0.25">
      <c r="A66">
        <v>64</v>
      </c>
      <c r="B66">
        <v>48.766990291262132</v>
      </c>
      <c r="C66">
        <v>9.7991518193436793</v>
      </c>
    </row>
    <row r="67" spans="1:3" x14ac:dyDescent="0.25">
      <c r="A67">
        <v>65</v>
      </c>
      <c r="B67">
        <v>49.078431372549019</v>
      </c>
      <c r="C67">
        <v>10.024173013183255</v>
      </c>
    </row>
    <row r="68" spans="1:3" x14ac:dyDescent="0.25">
      <c r="A68">
        <v>66</v>
      </c>
      <c r="B68">
        <v>52.479166666666664</v>
      </c>
      <c r="C68">
        <v>10.929679743961191</v>
      </c>
    </row>
    <row r="69" spans="1:3" x14ac:dyDescent="0.25">
      <c r="A69">
        <v>67</v>
      </c>
      <c r="B69">
        <v>51.927835051546388</v>
      </c>
      <c r="C69">
        <v>11.009131563716778</v>
      </c>
    </row>
    <row r="70" spans="1:3" x14ac:dyDescent="0.25">
      <c r="A70">
        <v>68</v>
      </c>
      <c r="B70">
        <v>58.720930232558139</v>
      </c>
      <c r="C70">
        <v>13.248651675838211</v>
      </c>
    </row>
    <row r="71" spans="1:3" x14ac:dyDescent="0.25">
      <c r="A71">
        <v>69</v>
      </c>
      <c r="B71">
        <v>58.870588235294115</v>
      </c>
      <c r="C71">
        <v>13.041822531689997</v>
      </c>
    </row>
    <row r="72" spans="1:3" x14ac:dyDescent="0.25">
      <c r="A72">
        <v>70</v>
      </c>
      <c r="B72">
        <v>60.19047619047619</v>
      </c>
      <c r="C72">
        <v>14.880857142552378</v>
      </c>
    </row>
    <row r="73" spans="1:3" x14ac:dyDescent="0.25">
      <c r="A73">
        <v>71</v>
      </c>
      <c r="B73">
        <v>64.717948717948715</v>
      </c>
      <c r="C73">
        <v>15.081740901260531</v>
      </c>
    </row>
    <row r="74" spans="1:3" x14ac:dyDescent="0.25">
      <c r="A74">
        <v>72</v>
      </c>
      <c r="B74">
        <v>71.599999999999994</v>
      </c>
      <c r="C74">
        <v>17.286162922159114</v>
      </c>
    </row>
    <row r="75" spans="1:3" x14ac:dyDescent="0.25">
      <c r="A75">
        <v>73</v>
      </c>
      <c r="B75">
        <v>78.9375</v>
      </c>
      <c r="C75">
        <v>19.262881242171431</v>
      </c>
    </row>
    <row r="76" spans="1:3" x14ac:dyDescent="0.25">
      <c r="A76">
        <v>74</v>
      </c>
      <c r="B76">
        <v>80.887096774193552</v>
      </c>
      <c r="C76">
        <v>19.578711973442527</v>
      </c>
    </row>
    <row r="77" spans="1:3" x14ac:dyDescent="0.25">
      <c r="A77">
        <v>75</v>
      </c>
      <c r="B77">
        <v>103.20408163265306</v>
      </c>
      <c r="C77">
        <v>22.66074515754892</v>
      </c>
    </row>
    <row r="78" spans="1:3" x14ac:dyDescent="0.25">
      <c r="A78">
        <v>76</v>
      </c>
      <c r="B78">
        <v>104.875</v>
      </c>
      <c r="C78">
        <v>23.807933726666271</v>
      </c>
    </row>
    <row r="79" spans="1:3" x14ac:dyDescent="0.25">
      <c r="A79">
        <v>77</v>
      </c>
      <c r="B79">
        <v>122.92682926829268</v>
      </c>
      <c r="C79">
        <v>22.1858999871347</v>
      </c>
    </row>
    <row r="80" spans="1:3" x14ac:dyDescent="0.25">
      <c r="A80">
        <v>78</v>
      </c>
      <c r="B80">
        <v>132.34210526315789</v>
      </c>
      <c r="C80">
        <v>17.578809485749829</v>
      </c>
    </row>
    <row r="81" spans="1:3" x14ac:dyDescent="0.25">
      <c r="A81">
        <v>79</v>
      </c>
      <c r="B81">
        <v>143.31428571428572</v>
      </c>
      <c r="C81">
        <v>23.697825612817525</v>
      </c>
    </row>
    <row r="82" spans="1:3" x14ac:dyDescent="0.25">
      <c r="A82">
        <v>80</v>
      </c>
      <c r="B82">
        <v>167.26666666666668</v>
      </c>
      <c r="C82">
        <v>31.081541503313865</v>
      </c>
    </row>
    <row r="83" spans="1:3" x14ac:dyDescent="0.25">
      <c r="A83">
        <v>81</v>
      </c>
      <c r="B83">
        <v>183.57142857142858</v>
      </c>
      <c r="C83">
        <v>54.741880396893151</v>
      </c>
    </row>
    <row r="84" spans="1:3" x14ac:dyDescent="0.25">
      <c r="A84">
        <v>82</v>
      </c>
      <c r="B84">
        <v>169.6</v>
      </c>
      <c r="C84">
        <v>40.263796807222903</v>
      </c>
    </row>
    <row r="85" spans="1:3" x14ac:dyDescent="0.25">
      <c r="A85">
        <v>83</v>
      </c>
      <c r="B85">
        <v>163.74193548387098</v>
      </c>
      <c r="C85">
        <v>34.112685883544643</v>
      </c>
    </row>
    <row r="86" spans="1:3" x14ac:dyDescent="0.25">
      <c r="A86">
        <v>84</v>
      </c>
      <c r="B86">
        <v>180.14285714285714</v>
      </c>
      <c r="C86">
        <v>37.922584945907779</v>
      </c>
    </row>
    <row r="87" spans="1:3" x14ac:dyDescent="0.25">
      <c r="A87">
        <v>85</v>
      </c>
      <c r="B87">
        <v>195.46153846153845</v>
      </c>
      <c r="C87">
        <v>47.337764050760192</v>
      </c>
    </row>
    <row r="88" spans="1:3" x14ac:dyDescent="0.25">
      <c r="A88">
        <v>86</v>
      </c>
      <c r="B88">
        <v>305.05882352941177</v>
      </c>
      <c r="C88">
        <v>86.962784865464684</v>
      </c>
    </row>
    <row r="89" spans="1:3" x14ac:dyDescent="0.25">
      <c r="A89">
        <v>87</v>
      </c>
      <c r="B89">
        <v>357.85714285714283</v>
      </c>
      <c r="C89">
        <v>100.8951769644807</v>
      </c>
    </row>
    <row r="90" spans="1:3" x14ac:dyDescent="0.25">
      <c r="A90">
        <v>88</v>
      </c>
      <c r="B90">
        <v>363.71428571428572</v>
      </c>
      <c r="C90">
        <v>120.73017646886831</v>
      </c>
    </row>
    <row r="91" spans="1:3" x14ac:dyDescent="0.25">
      <c r="A91">
        <v>89</v>
      </c>
      <c r="B91">
        <v>208.04</v>
      </c>
      <c r="C91">
        <v>54.032197808343867</v>
      </c>
    </row>
    <row r="92" spans="1:3" x14ac:dyDescent="0.25">
      <c r="A92">
        <v>90</v>
      </c>
      <c r="B92">
        <v>209.875</v>
      </c>
      <c r="C92">
        <v>41.105871944690982</v>
      </c>
    </row>
    <row r="93" spans="1:3" x14ac:dyDescent="0.25">
      <c r="A93">
        <v>91</v>
      </c>
      <c r="B93">
        <v>197.65384615384616</v>
      </c>
      <c r="C93">
        <v>26.308732548034762</v>
      </c>
    </row>
    <row r="94" spans="1:3" x14ac:dyDescent="0.25">
      <c r="A94">
        <v>92</v>
      </c>
      <c r="B94">
        <v>200.32</v>
      </c>
      <c r="C94">
        <v>21.913867755373538</v>
      </c>
    </row>
    <row r="95" spans="1:3" x14ac:dyDescent="0.25">
      <c r="A95">
        <v>93</v>
      </c>
      <c r="B95">
        <v>196.53846153846155</v>
      </c>
      <c r="C95">
        <v>26.025476821510541</v>
      </c>
    </row>
    <row r="96" spans="1:3" x14ac:dyDescent="0.25">
      <c r="A96">
        <v>94</v>
      </c>
      <c r="B96">
        <v>178.20689655172413</v>
      </c>
      <c r="C96">
        <v>21.860654800340345</v>
      </c>
    </row>
    <row r="97" spans="1:3" x14ac:dyDescent="0.25">
      <c r="A97">
        <v>95</v>
      </c>
      <c r="B97">
        <v>170.2</v>
      </c>
      <c r="C97">
        <v>21.847044041090165</v>
      </c>
    </row>
    <row r="98" spans="1:3" x14ac:dyDescent="0.25">
      <c r="A98">
        <v>96</v>
      </c>
      <c r="B98">
        <v>172.73333333333332</v>
      </c>
      <c r="C98">
        <v>17.672829113893702</v>
      </c>
    </row>
    <row r="99" spans="1:3" x14ac:dyDescent="0.25">
      <c r="A99">
        <v>97</v>
      </c>
      <c r="B99">
        <v>162.80645161290323</v>
      </c>
      <c r="C99">
        <v>16.833950631404438</v>
      </c>
    </row>
    <row r="100" spans="1:3" x14ac:dyDescent="0.25">
      <c r="A100">
        <v>98</v>
      </c>
      <c r="B100">
        <v>162</v>
      </c>
      <c r="C100">
        <v>16.345069296964777</v>
      </c>
    </row>
    <row r="101" spans="1:3" x14ac:dyDescent="0.25">
      <c r="A101">
        <v>99</v>
      </c>
      <c r="B101">
        <v>174.24137931034483</v>
      </c>
      <c r="C101">
        <v>13.885380981235434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1ADE5-83BF-4117-B81B-9C3F258AB248}">
  <dimension ref="A1:CX23"/>
  <sheetViews>
    <sheetView tabSelected="1" zoomScale="90" zoomScaleNormal="90" workbookViewId="0">
      <selection activeCell="C9" sqref="C9"/>
    </sheetView>
  </sheetViews>
  <sheetFormatPr baseColWidth="10" defaultRowHeight="15" x14ac:dyDescent="0.25"/>
  <cols>
    <col min="1" max="1" width="11.85546875" customWidth="1"/>
    <col min="3" max="3" width="11.85546875" bestFit="1" customWidth="1"/>
  </cols>
  <sheetData>
    <row r="1" spans="1:102" ht="15.75" thickBot="1" x14ac:dyDescent="0.3">
      <c r="A1" t="s">
        <v>4</v>
      </c>
      <c r="B1" t="s">
        <v>0</v>
      </c>
      <c r="C1" cm="1">
        <f t="array" ref="C1:CX1">TRANSPOSE(metrics20_17_18[steps])</f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BV1">
        <v>71</v>
      </c>
      <c r="BW1">
        <v>72</v>
      </c>
      <c r="BX1">
        <v>73</v>
      </c>
      <c r="BY1">
        <v>74</v>
      </c>
      <c r="BZ1">
        <v>75</v>
      </c>
      <c r="CA1">
        <v>76</v>
      </c>
      <c r="CB1">
        <v>77</v>
      </c>
      <c r="CC1">
        <v>78</v>
      </c>
      <c r="CD1">
        <v>79</v>
      </c>
      <c r="CE1">
        <v>80</v>
      </c>
      <c r="CF1">
        <v>81</v>
      </c>
      <c r="CG1">
        <v>82</v>
      </c>
      <c r="CH1">
        <v>83</v>
      </c>
      <c r="CI1">
        <v>84</v>
      </c>
      <c r="CJ1">
        <v>85</v>
      </c>
      <c r="CK1">
        <v>86</v>
      </c>
      <c r="CL1">
        <v>87</v>
      </c>
      <c r="CM1">
        <v>88</v>
      </c>
      <c r="CN1">
        <v>89</v>
      </c>
      <c r="CO1">
        <v>90</v>
      </c>
      <c r="CP1">
        <v>91</v>
      </c>
      <c r="CQ1">
        <v>92</v>
      </c>
      <c r="CR1">
        <v>93</v>
      </c>
      <c r="CS1">
        <v>94</v>
      </c>
      <c r="CT1">
        <v>95</v>
      </c>
      <c r="CU1">
        <v>96</v>
      </c>
      <c r="CV1">
        <v>97</v>
      </c>
      <c r="CW1">
        <v>98</v>
      </c>
      <c r="CX1">
        <v>99</v>
      </c>
    </row>
    <row r="2" spans="1:102" x14ac:dyDescent="0.25">
      <c r="A2" s="7" t="s">
        <v>1</v>
      </c>
      <c r="B2" s="2" t="s">
        <v>5</v>
      </c>
      <c r="C2" s="2" cm="1">
        <f t="array" ref="C2:CX2">TRANSPOSE(metrics20_17_18[avg_reward])</f>
        <v>20.512295081967213</v>
      </c>
      <c r="D2" s="2">
        <v>23.966507177033492</v>
      </c>
      <c r="E2" s="2">
        <v>24.524509803921568</v>
      </c>
      <c r="F2" s="2">
        <v>25.426395939086294</v>
      </c>
      <c r="G2" s="2">
        <v>26.140625</v>
      </c>
      <c r="H2" s="2">
        <v>27.966480446927374</v>
      </c>
      <c r="I2" s="2">
        <v>31.835443037974684</v>
      </c>
      <c r="J2" s="2">
        <v>32.738562091503269</v>
      </c>
      <c r="K2" s="2">
        <v>33.898648648648646</v>
      </c>
      <c r="L2" s="2">
        <v>37.736842105263158</v>
      </c>
      <c r="M2" s="2">
        <v>40.04</v>
      </c>
      <c r="N2" s="2">
        <v>47.752380952380953</v>
      </c>
      <c r="O2" s="2">
        <v>49.930693069306933</v>
      </c>
      <c r="P2" s="2">
        <v>54.043010752688176</v>
      </c>
      <c r="Q2" s="2">
        <v>58.441860465116278</v>
      </c>
      <c r="R2" s="2">
        <v>64.679487179487182</v>
      </c>
      <c r="S2" s="2">
        <v>61.219512195121951</v>
      </c>
      <c r="T2" s="2">
        <v>70.704225352112672</v>
      </c>
      <c r="U2" s="2">
        <v>85.316666666666663</v>
      </c>
      <c r="V2" s="2">
        <v>75.149253731343279</v>
      </c>
      <c r="W2" s="2">
        <v>79.682539682539684</v>
      </c>
      <c r="X2" s="3">
        <v>83.131147540983605</v>
      </c>
      <c r="Y2">
        <v>91.517857142857139</v>
      </c>
      <c r="Z2">
        <v>82.918032786885249</v>
      </c>
      <c r="AA2">
        <v>92.703703703703709</v>
      </c>
      <c r="AB2">
        <v>109.14893617021276</v>
      </c>
      <c r="AC2">
        <v>114.70454545454545</v>
      </c>
      <c r="AD2">
        <v>132.28947368421052</v>
      </c>
      <c r="AE2">
        <v>115.34090909090909</v>
      </c>
      <c r="AF2">
        <v>101.48</v>
      </c>
      <c r="AG2">
        <v>102.28571428571429</v>
      </c>
      <c r="AH2">
        <v>118</v>
      </c>
      <c r="AI2">
        <v>140.05555555555554</v>
      </c>
      <c r="AJ2">
        <v>229.77272727272728</v>
      </c>
      <c r="AK2">
        <v>148.26470588235293</v>
      </c>
      <c r="AL2">
        <v>105.22916666666667</v>
      </c>
      <c r="AM2">
        <v>91.581818181818178</v>
      </c>
      <c r="AN2">
        <v>80.126984126984127</v>
      </c>
      <c r="AO2">
        <v>82</v>
      </c>
      <c r="AP2">
        <v>84.316666666666663</v>
      </c>
      <c r="AQ2">
        <v>92.236363636363635</v>
      </c>
      <c r="AR2">
        <v>109.3695652173913</v>
      </c>
      <c r="AS2">
        <v>143.28571428571428</v>
      </c>
      <c r="AT2">
        <v>170.61290322580646</v>
      </c>
      <c r="AU2">
        <v>240.61904761904762</v>
      </c>
      <c r="AV2">
        <v>275.73684210526318</v>
      </c>
      <c r="AW2">
        <v>185.35714285714286</v>
      </c>
      <c r="AX2">
        <v>131.15384615384616</v>
      </c>
      <c r="AY2">
        <v>92.272727272727266</v>
      </c>
      <c r="AZ2">
        <v>73.838235294117652</v>
      </c>
      <c r="BA2">
        <v>59.988095238095241</v>
      </c>
      <c r="BB2">
        <v>53.319148936170215</v>
      </c>
      <c r="BC2">
        <v>48.307692307692307</v>
      </c>
      <c r="BD2">
        <v>47.308411214953274</v>
      </c>
      <c r="BE2">
        <v>44.725663716814161</v>
      </c>
      <c r="BF2">
        <v>43.868421052631582</v>
      </c>
      <c r="BG2">
        <v>43.877192982456137</v>
      </c>
      <c r="BH2">
        <v>42.871794871794869</v>
      </c>
      <c r="BI2">
        <v>41.26229508196721</v>
      </c>
      <c r="BJ2">
        <v>42.252100840336134</v>
      </c>
      <c r="BK2">
        <v>44.131578947368418</v>
      </c>
      <c r="BL2">
        <v>44.298245614035089</v>
      </c>
      <c r="BM2">
        <v>44.247787610619469</v>
      </c>
      <c r="BN2">
        <v>46.971962616822431</v>
      </c>
      <c r="BO2">
        <v>48.766990291262132</v>
      </c>
      <c r="BP2">
        <v>49.078431372549019</v>
      </c>
      <c r="BQ2">
        <v>52.479166666666664</v>
      </c>
      <c r="BR2">
        <v>51.927835051546388</v>
      </c>
      <c r="BS2">
        <v>58.720930232558139</v>
      </c>
      <c r="BT2">
        <v>58.870588235294115</v>
      </c>
      <c r="BU2">
        <v>60.19047619047619</v>
      </c>
      <c r="BV2">
        <v>64.717948717948715</v>
      </c>
      <c r="BW2">
        <v>71.599999999999994</v>
      </c>
      <c r="BX2">
        <v>78.9375</v>
      </c>
      <c r="BY2">
        <v>80.887096774193552</v>
      </c>
      <c r="BZ2">
        <v>103.20408163265306</v>
      </c>
      <c r="CA2">
        <v>104.875</v>
      </c>
      <c r="CB2">
        <v>122.92682926829268</v>
      </c>
      <c r="CC2">
        <v>132.34210526315789</v>
      </c>
      <c r="CD2">
        <v>143.31428571428572</v>
      </c>
      <c r="CE2">
        <v>167.26666666666668</v>
      </c>
      <c r="CF2">
        <v>183.57142857142858</v>
      </c>
      <c r="CG2">
        <v>169.6</v>
      </c>
      <c r="CH2">
        <v>163.74193548387098</v>
      </c>
      <c r="CI2">
        <v>180.14285714285714</v>
      </c>
      <c r="CJ2">
        <v>195.46153846153845</v>
      </c>
      <c r="CK2">
        <v>305.05882352941177</v>
      </c>
      <c r="CL2">
        <v>357.85714285714283</v>
      </c>
      <c r="CM2">
        <v>363.71428571428572</v>
      </c>
      <c r="CN2">
        <v>208.04</v>
      </c>
      <c r="CO2">
        <v>209.875</v>
      </c>
      <c r="CP2">
        <v>197.65384615384616</v>
      </c>
      <c r="CQ2">
        <v>200.32</v>
      </c>
      <c r="CR2">
        <v>196.53846153846155</v>
      </c>
      <c r="CS2">
        <v>178.20689655172413</v>
      </c>
      <c r="CT2">
        <v>170.2</v>
      </c>
      <c r="CU2">
        <v>172.73333333333332</v>
      </c>
      <c r="CV2">
        <v>162.80645161290323</v>
      </c>
      <c r="CW2">
        <v>162</v>
      </c>
      <c r="CX2">
        <v>174.24137931034483</v>
      </c>
    </row>
    <row r="3" spans="1:102" x14ac:dyDescent="0.25">
      <c r="A3" s="8"/>
      <c r="B3" s="1" t="s">
        <v>6</v>
      </c>
      <c r="C3" s="1" cm="1">
        <f t="array" ref="C3:CX3">TRANSPOSE(metrics20_19_51[avg_reward])</f>
        <v>22.123348017621144</v>
      </c>
      <c r="D3" s="1">
        <v>20.621399176954732</v>
      </c>
      <c r="E3" s="1">
        <v>22.760180995475114</v>
      </c>
      <c r="F3" s="1">
        <v>25.383838383838384</v>
      </c>
      <c r="G3" s="1">
        <v>27.113513513513514</v>
      </c>
      <c r="H3" s="1">
        <v>28.765714285714285</v>
      </c>
      <c r="I3" s="1">
        <v>29.857988165680474</v>
      </c>
      <c r="J3" s="1">
        <v>34.620689655172413</v>
      </c>
      <c r="K3" s="1">
        <v>38.891472868217058</v>
      </c>
      <c r="L3" s="1">
        <v>40.715447154471548</v>
      </c>
      <c r="M3" s="1">
        <v>44.017543859649123</v>
      </c>
      <c r="N3" s="1">
        <v>47.169811320754718</v>
      </c>
      <c r="O3" s="1">
        <v>50.838383838383841</v>
      </c>
      <c r="P3" s="1">
        <v>55.195652173913047</v>
      </c>
      <c r="Q3" s="1">
        <v>57.454545454545453</v>
      </c>
      <c r="R3" s="1">
        <v>69.31506849315069</v>
      </c>
      <c r="S3" s="1">
        <v>68.270270270270274</v>
      </c>
      <c r="T3" s="1">
        <v>72.695652173913047</v>
      </c>
      <c r="U3" s="1">
        <v>82.967213114754102</v>
      </c>
      <c r="V3" s="1">
        <v>81.274193548387103</v>
      </c>
      <c r="W3" s="1">
        <v>98.235294117647058</v>
      </c>
      <c r="X3" s="4">
        <v>88.120689655172413</v>
      </c>
      <c r="Y3">
        <v>97.5</v>
      </c>
      <c r="Z3">
        <v>86.5</v>
      </c>
      <c r="AA3">
        <v>99.764705882352942</v>
      </c>
      <c r="AB3">
        <v>93.981481481481481</v>
      </c>
      <c r="AC3">
        <v>86.879310344827587</v>
      </c>
      <c r="AD3">
        <v>78.625</v>
      </c>
      <c r="AE3">
        <v>78.78125</v>
      </c>
      <c r="AF3">
        <v>79.952380952380949</v>
      </c>
      <c r="AG3">
        <v>91.8</v>
      </c>
      <c r="AH3">
        <v>94.018518518518519</v>
      </c>
      <c r="AI3">
        <v>95.79245283018868</v>
      </c>
      <c r="AJ3">
        <v>102.04081632653062</v>
      </c>
      <c r="AK3">
        <v>128.25641025641025</v>
      </c>
      <c r="AL3">
        <v>147.47058823529412</v>
      </c>
      <c r="AM3">
        <v>139.80555555555554</v>
      </c>
      <c r="AN3">
        <v>135.10526315789474</v>
      </c>
      <c r="AO3">
        <v>128.61538461538461</v>
      </c>
      <c r="AP3">
        <v>141.97222222222223</v>
      </c>
      <c r="AQ3">
        <v>139.91666666666666</v>
      </c>
      <c r="AR3">
        <v>150.70588235294119</v>
      </c>
      <c r="AS3">
        <v>162.87096774193549</v>
      </c>
      <c r="AT3">
        <v>175.16666666666666</v>
      </c>
      <c r="AU3">
        <v>197.26923076923077</v>
      </c>
      <c r="AV3">
        <v>187.44444444444446</v>
      </c>
      <c r="AW3">
        <v>228.22727272727272</v>
      </c>
      <c r="AX3">
        <v>290.83333333333331</v>
      </c>
      <c r="AY3">
        <v>269.25</v>
      </c>
      <c r="AZ3">
        <v>295.44444444444446</v>
      </c>
      <c r="BA3">
        <v>299.29411764705884</v>
      </c>
      <c r="BB3">
        <v>319.125</v>
      </c>
      <c r="BC3">
        <v>264.10000000000002</v>
      </c>
      <c r="BD3">
        <v>265.45</v>
      </c>
      <c r="BE3">
        <v>244.23809523809524</v>
      </c>
      <c r="BF3">
        <v>389.76923076923077</v>
      </c>
      <c r="BG3">
        <v>290.72222222222223</v>
      </c>
      <c r="BH3">
        <v>281.63157894736844</v>
      </c>
      <c r="BI3">
        <v>250.2</v>
      </c>
      <c r="BJ3">
        <v>185.25925925925927</v>
      </c>
      <c r="BK3">
        <v>156.60606060606059</v>
      </c>
      <c r="BL3">
        <v>144.30555555555554</v>
      </c>
      <c r="BM3">
        <v>131.48717948717947</v>
      </c>
      <c r="BN3">
        <v>98.333333333333329</v>
      </c>
      <c r="BO3">
        <v>97.90384615384616</v>
      </c>
      <c r="BP3">
        <v>87.120689655172413</v>
      </c>
      <c r="BQ3">
        <v>83.333333333333329</v>
      </c>
      <c r="BR3">
        <v>82.442622950819668</v>
      </c>
      <c r="BS3">
        <v>93.631578947368425</v>
      </c>
      <c r="BT3">
        <v>86.416666666666671</v>
      </c>
      <c r="BU3">
        <v>86.431034482758619</v>
      </c>
      <c r="BV3">
        <v>139.75</v>
      </c>
      <c r="BW3">
        <v>136.75675675675674</v>
      </c>
      <c r="BX3">
        <v>142.88571428571427</v>
      </c>
      <c r="BY3">
        <v>217.52173913043478</v>
      </c>
      <c r="BZ3">
        <v>162.84375</v>
      </c>
      <c r="CA3">
        <v>230.95454545454547</v>
      </c>
      <c r="CB3">
        <v>209.84</v>
      </c>
      <c r="CC3">
        <v>259.8</v>
      </c>
      <c r="CD3">
        <v>263.21052631578948</v>
      </c>
      <c r="CE3">
        <v>282.66666666666669</v>
      </c>
      <c r="CF3">
        <v>316.6875</v>
      </c>
      <c r="CG3">
        <v>313.41176470588238</v>
      </c>
      <c r="CH3">
        <v>337</v>
      </c>
      <c r="CI3">
        <v>375.28571428571428</v>
      </c>
      <c r="CJ3">
        <v>319.625</v>
      </c>
      <c r="CK3">
        <v>417.84615384615387</v>
      </c>
      <c r="CL3">
        <v>360.14285714285717</v>
      </c>
      <c r="CM3">
        <v>461.54545454545456</v>
      </c>
      <c r="CN3">
        <v>390.61538461538464</v>
      </c>
      <c r="CO3">
        <v>359.06666666666666</v>
      </c>
      <c r="CP3">
        <v>349.8</v>
      </c>
      <c r="CQ3">
        <v>238.95238095238096</v>
      </c>
      <c r="CR3">
        <v>170.1</v>
      </c>
      <c r="CS3">
        <v>144.91428571428571</v>
      </c>
      <c r="CT3">
        <v>147.51428571428571</v>
      </c>
      <c r="CU3">
        <v>157.21875</v>
      </c>
      <c r="CV3">
        <v>162.2258064516129</v>
      </c>
      <c r="CW3">
        <v>167.26666666666668</v>
      </c>
      <c r="CX3">
        <v>199.26923076923077</v>
      </c>
    </row>
    <row r="4" spans="1:102" x14ac:dyDescent="0.25">
      <c r="A4" s="8"/>
      <c r="B4" s="1" t="s">
        <v>7</v>
      </c>
      <c r="C4" s="1" cm="1">
        <f t="array" ref="C4:CX4">TRANSPOSE(metrics20_22_24[avg_reward])</f>
        <v>21.310638297872341</v>
      </c>
      <c r="D4" s="1">
        <v>22.31111111111111</v>
      </c>
      <c r="E4" s="1">
        <v>23.087557603686637</v>
      </c>
      <c r="F4" s="1">
        <v>25.676923076923078</v>
      </c>
      <c r="G4" s="1">
        <v>26.754010695187166</v>
      </c>
      <c r="H4" s="1">
        <v>30.313253012048193</v>
      </c>
      <c r="I4" s="1">
        <v>32.75816993464052</v>
      </c>
      <c r="J4" s="1">
        <v>33.878378378378379</v>
      </c>
      <c r="K4" s="1">
        <v>37.343283582089555</v>
      </c>
      <c r="L4" s="1">
        <v>41.516393442622949</v>
      </c>
      <c r="M4" s="1">
        <v>42.483050847457626</v>
      </c>
      <c r="N4" s="1">
        <v>44.280701754385966</v>
      </c>
      <c r="O4" s="1">
        <v>50.82</v>
      </c>
      <c r="P4" s="1">
        <v>49.215686274509807</v>
      </c>
      <c r="Q4" s="1">
        <v>50.626262626262623</v>
      </c>
      <c r="R4" s="1">
        <v>57.227272727272727</v>
      </c>
      <c r="S4" s="1">
        <v>62.098765432098766</v>
      </c>
      <c r="T4" s="1">
        <v>64.820512820512818</v>
      </c>
      <c r="U4" s="1">
        <v>56.50561797752809</v>
      </c>
      <c r="V4" s="1">
        <v>58.321839080459768</v>
      </c>
      <c r="W4" s="1">
        <v>62.587499999999999</v>
      </c>
      <c r="X4" s="4">
        <v>61.463414634146339</v>
      </c>
      <c r="Y4">
        <v>69.164383561643831</v>
      </c>
      <c r="Z4">
        <v>74.731343283582092</v>
      </c>
      <c r="AA4">
        <v>78.375</v>
      </c>
      <c r="AB4">
        <v>68.904109589041099</v>
      </c>
      <c r="AC4">
        <v>70.972222222222229</v>
      </c>
      <c r="AD4">
        <v>69.569444444444443</v>
      </c>
      <c r="AE4">
        <v>78.703125</v>
      </c>
      <c r="AF4">
        <v>85.949152542372886</v>
      </c>
      <c r="AG4">
        <v>88.631578947368425</v>
      </c>
      <c r="AH4">
        <v>84.881355932203391</v>
      </c>
      <c r="AI4">
        <v>85.316666666666663</v>
      </c>
      <c r="AJ4">
        <v>74.235294117647058</v>
      </c>
      <c r="AK4">
        <v>86.965517241379317</v>
      </c>
      <c r="AL4">
        <v>82.209677419354833</v>
      </c>
      <c r="AM4">
        <v>89.696428571428569</v>
      </c>
      <c r="AN4">
        <v>89.571428571428569</v>
      </c>
      <c r="AO4">
        <v>91.981818181818184</v>
      </c>
      <c r="AP4">
        <v>96.037735849056602</v>
      </c>
      <c r="AQ4">
        <v>92.592592592592595</v>
      </c>
      <c r="AR4">
        <v>95.074074074074076</v>
      </c>
      <c r="AS4">
        <v>95.037735849056602</v>
      </c>
      <c r="AT4">
        <v>92.833333333333329</v>
      </c>
      <c r="AU4">
        <v>78.359375</v>
      </c>
      <c r="AV4">
        <v>80.412698412698418</v>
      </c>
      <c r="AW4">
        <v>78.59375</v>
      </c>
      <c r="AX4">
        <v>85.847457627118644</v>
      </c>
      <c r="AY4">
        <v>78.90625</v>
      </c>
      <c r="AZ4">
        <v>85.677966101694921</v>
      </c>
      <c r="BA4">
        <v>91.375</v>
      </c>
      <c r="BB4">
        <v>100.68</v>
      </c>
      <c r="BC4">
        <v>112.8</v>
      </c>
      <c r="BD4">
        <v>113.77272727272727</v>
      </c>
      <c r="BE4">
        <v>126.375</v>
      </c>
      <c r="BF4">
        <v>125</v>
      </c>
      <c r="BG4">
        <v>132.18421052631578</v>
      </c>
      <c r="BH4">
        <v>139.91891891891891</v>
      </c>
      <c r="BI4">
        <v>147.91176470588235</v>
      </c>
      <c r="BJ4">
        <v>143.74285714285713</v>
      </c>
      <c r="BK4">
        <v>144.11428571428573</v>
      </c>
      <c r="BL4">
        <v>167.9</v>
      </c>
      <c r="BM4">
        <v>174.06896551724137</v>
      </c>
      <c r="BN4">
        <v>162.2258064516129</v>
      </c>
      <c r="BO4">
        <v>143.77777777777777</v>
      </c>
      <c r="BP4">
        <v>136.05405405405406</v>
      </c>
      <c r="BQ4">
        <v>115.84090909090909</v>
      </c>
      <c r="BR4">
        <v>120.4047619047619</v>
      </c>
      <c r="BS4">
        <v>102.67346938775511</v>
      </c>
      <c r="BT4">
        <v>114.31818181818181</v>
      </c>
      <c r="BU4">
        <v>111.91111111111111</v>
      </c>
      <c r="BV4">
        <v>107.51063829787235</v>
      </c>
      <c r="BW4">
        <v>124.80487804878049</v>
      </c>
      <c r="BX4">
        <v>135</v>
      </c>
      <c r="BY4">
        <v>167.73333333333332</v>
      </c>
      <c r="BZ4">
        <v>187.81481481481481</v>
      </c>
      <c r="CA4">
        <v>206.84</v>
      </c>
      <c r="CB4">
        <v>215.36</v>
      </c>
      <c r="CC4">
        <v>224.52173913043478</v>
      </c>
      <c r="CD4">
        <v>253.7</v>
      </c>
      <c r="CE4">
        <v>228.90909090909091</v>
      </c>
      <c r="CF4">
        <v>252.35</v>
      </c>
      <c r="CG4">
        <v>241.28571428571428</v>
      </c>
      <c r="CH4">
        <v>251.4</v>
      </c>
      <c r="CI4">
        <v>290.55555555555554</v>
      </c>
      <c r="CJ4">
        <v>325.5625</v>
      </c>
      <c r="CK4">
        <v>319.625</v>
      </c>
      <c r="CL4">
        <v>287.83333333333331</v>
      </c>
      <c r="CM4">
        <v>315.64705882352939</v>
      </c>
      <c r="CN4">
        <v>289.16666666666669</v>
      </c>
      <c r="CO4">
        <v>360.21428571428572</v>
      </c>
      <c r="CP4">
        <v>273.36842105263156</v>
      </c>
      <c r="CQ4">
        <v>294.1764705882353</v>
      </c>
      <c r="CR4">
        <v>282.88888888888891</v>
      </c>
      <c r="CS4">
        <v>230.31818181818181</v>
      </c>
      <c r="CT4">
        <v>210.28</v>
      </c>
      <c r="CU4">
        <v>200.36</v>
      </c>
      <c r="CV4">
        <v>197.73076923076923</v>
      </c>
      <c r="CW4">
        <v>150.58823529411765</v>
      </c>
      <c r="CX4">
        <v>148.68571428571428</v>
      </c>
    </row>
    <row r="5" spans="1:102" x14ac:dyDescent="0.25">
      <c r="A5" s="8"/>
      <c r="B5" s="1" t="s">
        <v>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4"/>
    </row>
    <row r="6" spans="1:102" ht="15.75" thickBot="1" x14ac:dyDescent="0.3">
      <c r="A6" s="9"/>
      <c r="B6" s="5" t="s">
        <v>9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6"/>
    </row>
    <row r="7" spans="1:102" x14ac:dyDescent="0.25">
      <c r="A7" s="7" t="s">
        <v>2</v>
      </c>
      <c r="B7" s="2" t="s">
        <v>5</v>
      </c>
      <c r="C7" s="2" cm="1">
        <f t="array" ref="C7:CX7">TRANSPOSE(metrics20_17_18[std_reward])</f>
        <v>10.365248353084617</v>
      </c>
      <c r="D7" s="2">
        <v>11.938591990233968</v>
      </c>
      <c r="E7" s="2">
        <v>12.721927467376869</v>
      </c>
      <c r="F7" s="2">
        <v>14.807424180748418</v>
      </c>
      <c r="G7" s="2">
        <v>15.030386431361027</v>
      </c>
      <c r="H7" s="2">
        <v>14.759486842656699</v>
      </c>
      <c r="I7" s="2">
        <v>18.91348081261847</v>
      </c>
      <c r="J7" s="2">
        <v>19.881600927711006</v>
      </c>
      <c r="K7" s="2">
        <v>17.783510379480557</v>
      </c>
      <c r="L7" s="2">
        <v>21.698166908072167</v>
      </c>
      <c r="M7" s="2">
        <v>23.118615875523343</v>
      </c>
      <c r="N7" s="2">
        <v>25.10730531230605</v>
      </c>
      <c r="O7" s="2">
        <v>22.265836471533706</v>
      </c>
      <c r="P7" s="2">
        <v>26.486723790833913</v>
      </c>
      <c r="Q7" s="2">
        <v>24.473338436206205</v>
      </c>
      <c r="R7" s="2">
        <v>35.074095046440739</v>
      </c>
      <c r="S7" s="2">
        <v>33.981352271519022</v>
      </c>
      <c r="T7" s="2">
        <v>35.639981649904854</v>
      </c>
      <c r="U7" s="2">
        <v>47.194806093702965</v>
      </c>
      <c r="V7" s="2">
        <v>33.681676550670375</v>
      </c>
      <c r="W7" s="2">
        <v>36.844514741897278</v>
      </c>
      <c r="X7" s="3">
        <v>29.546559761926883</v>
      </c>
      <c r="Y7">
        <v>38.898214736590127</v>
      </c>
      <c r="Z7">
        <v>35.048582245813428</v>
      </c>
      <c r="AA7">
        <v>37.438161175577321</v>
      </c>
      <c r="AB7">
        <v>42.300836832627873</v>
      </c>
      <c r="AC7">
        <v>51.961777711845144</v>
      </c>
      <c r="AD7">
        <v>52.016145213586206</v>
      </c>
      <c r="AE7">
        <v>64.131591698000193</v>
      </c>
      <c r="AF7">
        <v>49.887970493897626</v>
      </c>
      <c r="AG7">
        <v>35.311442326584078</v>
      </c>
      <c r="AH7">
        <v>43.846455135016065</v>
      </c>
      <c r="AI7">
        <v>51.677388373792674</v>
      </c>
      <c r="AJ7">
        <v>114.2664079398275</v>
      </c>
      <c r="AK7">
        <v>56.586377919866592</v>
      </c>
      <c r="AL7">
        <v>27.783567972914415</v>
      </c>
      <c r="AM7">
        <v>24.443397256140312</v>
      </c>
      <c r="AN7">
        <v>24.868219065223357</v>
      </c>
      <c r="AO7">
        <v>19.236236297291782</v>
      </c>
      <c r="AP7">
        <v>20.221681158817852</v>
      </c>
      <c r="AQ7">
        <v>27.374150803840564</v>
      </c>
      <c r="AR7">
        <v>30.353252598185005</v>
      </c>
      <c r="AS7">
        <v>32.227380930392918</v>
      </c>
      <c r="AT7">
        <v>60.912776041809714</v>
      </c>
      <c r="AU7">
        <v>66.419644390780448</v>
      </c>
      <c r="AV7">
        <v>122.72212604745179</v>
      </c>
      <c r="AW7">
        <v>78.155163564775009</v>
      </c>
      <c r="AX7">
        <v>30.5408834536622</v>
      </c>
      <c r="AY7">
        <v>29.35702148965051</v>
      </c>
      <c r="AZ7">
        <v>25.926145271723659</v>
      </c>
      <c r="BA7">
        <v>18.917423341874326</v>
      </c>
      <c r="BB7">
        <v>16.811351766347062</v>
      </c>
      <c r="BC7">
        <v>12.838551412323117</v>
      </c>
      <c r="BD7">
        <v>10.19383285702113</v>
      </c>
      <c r="BE7">
        <v>9.7719553460473652</v>
      </c>
      <c r="BF7">
        <v>9.9105766273145068</v>
      </c>
      <c r="BG7">
        <v>8.610622113023199</v>
      </c>
      <c r="BH7">
        <v>9.9927652987997657</v>
      </c>
      <c r="BI7">
        <v>9.3333557287198836</v>
      </c>
      <c r="BJ7">
        <v>9.902226629658875</v>
      </c>
      <c r="BK7">
        <v>9.2019383521489537</v>
      </c>
      <c r="BL7">
        <v>9.1622124660480928</v>
      </c>
      <c r="BM7">
        <v>10.148046565109667</v>
      </c>
      <c r="BN7">
        <v>9.8383741760775205</v>
      </c>
      <c r="BO7">
        <v>9.7991518193436793</v>
      </c>
      <c r="BP7">
        <v>10.024173013183255</v>
      </c>
      <c r="BQ7">
        <v>10.929679743961191</v>
      </c>
      <c r="BR7">
        <v>11.009131563716778</v>
      </c>
      <c r="BS7">
        <v>13.248651675838211</v>
      </c>
      <c r="BT7">
        <v>13.041822531689997</v>
      </c>
      <c r="BU7">
        <v>14.880857142552378</v>
      </c>
      <c r="BV7">
        <v>15.081740901260531</v>
      </c>
      <c r="BW7">
        <v>17.286162922159114</v>
      </c>
      <c r="BX7">
        <v>19.262881242171431</v>
      </c>
      <c r="BY7">
        <v>19.578711973442527</v>
      </c>
      <c r="BZ7">
        <v>22.66074515754892</v>
      </c>
      <c r="CA7">
        <v>23.807933726666271</v>
      </c>
      <c r="CB7">
        <v>22.1858999871347</v>
      </c>
      <c r="CC7">
        <v>17.578809485749829</v>
      </c>
      <c r="CD7">
        <v>23.697825612817525</v>
      </c>
      <c r="CE7">
        <v>31.081541503313865</v>
      </c>
      <c r="CF7">
        <v>54.741880396893151</v>
      </c>
      <c r="CG7">
        <v>40.263796807222903</v>
      </c>
      <c r="CH7">
        <v>34.112685883544643</v>
      </c>
      <c r="CI7">
        <v>37.922584945907779</v>
      </c>
      <c r="CJ7">
        <v>47.337764050760192</v>
      </c>
      <c r="CK7">
        <v>86.962784865464684</v>
      </c>
      <c r="CL7">
        <v>100.8951769644807</v>
      </c>
      <c r="CM7">
        <v>120.73017646886831</v>
      </c>
      <c r="CN7">
        <v>54.032197808343867</v>
      </c>
      <c r="CO7">
        <v>41.105871944690982</v>
      </c>
      <c r="CP7">
        <v>26.308732548034762</v>
      </c>
      <c r="CQ7">
        <v>21.913867755373538</v>
      </c>
      <c r="CR7">
        <v>26.025476821510541</v>
      </c>
      <c r="CS7">
        <v>21.860654800340345</v>
      </c>
      <c r="CT7">
        <v>21.847044041090165</v>
      </c>
      <c r="CU7">
        <v>17.672829113893702</v>
      </c>
      <c r="CV7">
        <v>16.833950631404438</v>
      </c>
      <c r="CW7">
        <v>16.345069296964777</v>
      </c>
      <c r="CX7">
        <v>13.885380981235434</v>
      </c>
    </row>
    <row r="8" spans="1:102" x14ac:dyDescent="0.25">
      <c r="A8" s="8"/>
      <c r="B8" s="1" t="s">
        <v>6</v>
      </c>
      <c r="C8" s="1" cm="1">
        <f t="array" ref="C8:CX8">TRANSPOSE(metrics20_19_51[std_reward])</f>
        <v>11.556897411397324</v>
      </c>
      <c r="D8" s="1">
        <v>10.942266887015048</v>
      </c>
      <c r="E8" s="1">
        <v>11.70108275006214</v>
      </c>
      <c r="F8" s="1">
        <v>15.731142034552162</v>
      </c>
      <c r="G8" s="1">
        <v>16.226873975186169</v>
      </c>
      <c r="H8" s="1">
        <v>17.615479278296167</v>
      </c>
      <c r="I8" s="1">
        <v>18.664682295268033</v>
      </c>
      <c r="J8" s="1">
        <v>22.860014470540943</v>
      </c>
      <c r="K8" s="1">
        <v>22.638459527287711</v>
      </c>
      <c r="L8" s="1">
        <v>24.044511678826495</v>
      </c>
      <c r="M8" s="1">
        <v>25.511601233088971</v>
      </c>
      <c r="N8" s="1">
        <v>24.9177786413081</v>
      </c>
      <c r="O8" s="1">
        <v>28.161047340022911</v>
      </c>
      <c r="P8" s="1">
        <v>34.182133373532636</v>
      </c>
      <c r="Q8" s="1">
        <v>27.980475778538654</v>
      </c>
      <c r="R8" s="1">
        <v>29.591222649157658</v>
      </c>
      <c r="S8" s="1">
        <v>27.126977345936535</v>
      </c>
      <c r="T8" s="1">
        <v>29.507701941188703</v>
      </c>
      <c r="U8" s="1">
        <v>34.058756950601648</v>
      </c>
      <c r="V8" s="1">
        <v>34.748483074265835</v>
      </c>
      <c r="W8" s="1">
        <v>47.154143658104758</v>
      </c>
      <c r="X8" s="4">
        <v>35.163694828716942</v>
      </c>
      <c r="Y8">
        <v>40.628949512158677</v>
      </c>
      <c r="Z8">
        <v>31.978575802321583</v>
      </c>
      <c r="AA8">
        <v>38.116224858484017</v>
      </c>
      <c r="AB8">
        <v>29.262851396938178</v>
      </c>
      <c r="AC8">
        <v>31.063937172029949</v>
      </c>
      <c r="AD8">
        <v>37.508124119982327</v>
      </c>
      <c r="AE8">
        <v>26.144113074218065</v>
      </c>
      <c r="AF8">
        <v>26.886255750835215</v>
      </c>
      <c r="AG8">
        <v>36.232782745112821</v>
      </c>
      <c r="AH8">
        <v>42.61867558848261</v>
      </c>
      <c r="AI8">
        <v>33.006779458317943</v>
      </c>
      <c r="AJ8">
        <v>27.795139190133899</v>
      </c>
      <c r="AK8">
        <v>53.314604699774598</v>
      </c>
      <c r="AL8">
        <v>54.324859055672526</v>
      </c>
      <c r="AM8">
        <v>52.886576455049564</v>
      </c>
      <c r="AN8">
        <v>40.780406462497865</v>
      </c>
      <c r="AO8">
        <v>48.373872681287409</v>
      </c>
      <c r="AP8">
        <v>47.213749239855453</v>
      </c>
      <c r="AQ8">
        <v>48.715372317164935</v>
      </c>
      <c r="AR8">
        <v>57.903331922704282</v>
      </c>
      <c r="AS8">
        <v>58.88849054287531</v>
      </c>
      <c r="AT8">
        <v>66.976156619766982</v>
      </c>
      <c r="AU8">
        <v>66.9756314423432</v>
      </c>
      <c r="AV8">
        <v>74.39351491715118</v>
      </c>
      <c r="AW8">
        <v>91.807076286081269</v>
      </c>
      <c r="AX8">
        <v>111.68569489618822</v>
      </c>
      <c r="AY8">
        <v>128.66929509405108</v>
      </c>
      <c r="AZ8">
        <v>97.325468987209334</v>
      </c>
      <c r="BA8">
        <v>100.94947175568015</v>
      </c>
      <c r="BB8">
        <v>115.0216691541207</v>
      </c>
      <c r="BC8">
        <v>82.45659464227225</v>
      </c>
      <c r="BD8">
        <v>99.567803531061188</v>
      </c>
      <c r="BE8">
        <v>102.79795475170596</v>
      </c>
      <c r="BF8">
        <v>121.91305467179585</v>
      </c>
      <c r="BG8">
        <v>111.44545529617993</v>
      </c>
      <c r="BH8">
        <v>125.24721260741885</v>
      </c>
      <c r="BI8">
        <v>106.70360818641514</v>
      </c>
      <c r="BJ8">
        <v>58.672722283801043</v>
      </c>
      <c r="BK8">
        <v>74.899504142850049</v>
      </c>
      <c r="BL8">
        <v>58.559001321764946</v>
      </c>
      <c r="BM8">
        <v>67.954687691315272</v>
      </c>
      <c r="BN8">
        <v>61.168256110138991</v>
      </c>
      <c r="BO8">
        <v>70.833298236445643</v>
      </c>
      <c r="BP8">
        <v>63.370850904433674</v>
      </c>
      <c r="BQ8">
        <v>64.310617751313472</v>
      </c>
      <c r="BR8">
        <v>60.072503895440128</v>
      </c>
      <c r="BS8">
        <v>93.260365884309863</v>
      </c>
      <c r="BT8">
        <v>64.496586903666639</v>
      </c>
      <c r="BU8">
        <v>65.670838557619163</v>
      </c>
      <c r="BV8">
        <v>126.6972276729053</v>
      </c>
      <c r="BW8">
        <v>100.59563297313238</v>
      </c>
      <c r="BX8">
        <v>95.192067925423117</v>
      </c>
      <c r="BY8">
        <v>136.07666303618112</v>
      </c>
      <c r="BZ8">
        <v>123.16505931447239</v>
      </c>
      <c r="CA8">
        <v>107.04904452578873</v>
      </c>
      <c r="CB8">
        <v>124.47415153356137</v>
      </c>
      <c r="CC8">
        <v>133.89981329337243</v>
      </c>
      <c r="CD8">
        <v>116.39794669348696</v>
      </c>
      <c r="CE8">
        <v>118.35117236428205</v>
      </c>
      <c r="CF8">
        <v>116.69603610984393</v>
      </c>
      <c r="CG8">
        <v>138.34698866746757</v>
      </c>
      <c r="CH8">
        <v>116.55041827466772</v>
      </c>
      <c r="CI8">
        <v>125.63975063161942</v>
      </c>
      <c r="CJ8">
        <v>138.17193772615335</v>
      </c>
      <c r="CK8">
        <v>121.94188158793968</v>
      </c>
      <c r="CL8">
        <v>160.22656153212603</v>
      </c>
      <c r="CM8">
        <v>81.997077150085204</v>
      </c>
      <c r="CN8">
        <v>144.82006791534766</v>
      </c>
      <c r="CO8">
        <v>182.31418546625005</v>
      </c>
      <c r="CP8">
        <v>95.535124430755829</v>
      </c>
      <c r="CQ8">
        <v>76.278609739919062</v>
      </c>
      <c r="CR8">
        <v>69.658380687466448</v>
      </c>
      <c r="CS8">
        <v>61.776265173410337</v>
      </c>
      <c r="CT8">
        <v>63.30442161427878</v>
      </c>
      <c r="CU8">
        <v>59.898734531186051</v>
      </c>
      <c r="CV8">
        <v>64.553408584160039</v>
      </c>
      <c r="CW8">
        <v>67.71653334961033</v>
      </c>
      <c r="CX8">
        <v>36.727224959890961</v>
      </c>
    </row>
    <row r="9" spans="1:102" x14ac:dyDescent="0.25">
      <c r="A9" s="8"/>
      <c r="B9" s="1" t="s">
        <v>7</v>
      </c>
      <c r="C9" s="1" cm="1">
        <f t="array" ref="C9:CX9">TRANSPOSE(metrics20_22_24[std_reward])</f>
        <v>10.646010821011147</v>
      </c>
      <c r="D9" s="1">
        <v>9.5326858106953321</v>
      </c>
      <c r="E9" s="1">
        <v>12.14568562445762</v>
      </c>
      <c r="F9" s="1">
        <v>14.475912114895745</v>
      </c>
      <c r="G9" s="1">
        <v>13.742608026068938</v>
      </c>
      <c r="H9" s="1">
        <v>16.400799062845699</v>
      </c>
      <c r="I9" s="1">
        <v>19.528436160457986</v>
      </c>
      <c r="J9" s="1">
        <v>17.48779706020721</v>
      </c>
      <c r="K9" s="1">
        <v>22.043411875853895</v>
      </c>
      <c r="L9" s="1">
        <v>22.096373712784615</v>
      </c>
      <c r="M9" s="1">
        <v>19.624324689168013</v>
      </c>
      <c r="N9" s="1">
        <v>23.628524529419209</v>
      </c>
      <c r="O9" s="1">
        <v>23.715977736538715</v>
      </c>
      <c r="P9" s="1">
        <v>30.111110401761447</v>
      </c>
      <c r="Q9" s="1">
        <v>21.222527509955675</v>
      </c>
      <c r="R9" s="1">
        <v>28.912378315086965</v>
      </c>
      <c r="S9" s="1">
        <v>26.866200224915037</v>
      </c>
      <c r="T9" s="1">
        <v>34.306590377458946</v>
      </c>
      <c r="U9" s="1">
        <v>19.903770517112555</v>
      </c>
      <c r="V9" s="1">
        <v>28.924989892754397</v>
      </c>
      <c r="W9" s="1">
        <v>31.860513865127785</v>
      </c>
      <c r="X9" s="4">
        <v>26.232634266031987</v>
      </c>
      <c r="Y9">
        <v>30.307110110502798</v>
      </c>
      <c r="Z9">
        <v>21.093666085862314</v>
      </c>
      <c r="AA9">
        <v>25.956393721008318</v>
      </c>
      <c r="AB9">
        <v>25.876505651944459</v>
      </c>
      <c r="AC9">
        <v>30.993266393337681</v>
      </c>
      <c r="AD9">
        <v>27.222247023798229</v>
      </c>
      <c r="AE9">
        <v>28.819849760787701</v>
      </c>
      <c r="AF9">
        <v>35.432161837829689</v>
      </c>
      <c r="AG9">
        <v>44.123682457919081</v>
      </c>
      <c r="AH9">
        <v>35.078645175006258</v>
      </c>
      <c r="AI9">
        <v>39.911774230447612</v>
      </c>
      <c r="AJ9">
        <v>29.4544102595354</v>
      </c>
      <c r="AK9">
        <v>39.960310273398207</v>
      </c>
      <c r="AL9">
        <v>41.225241679204807</v>
      </c>
      <c r="AM9">
        <v>53.088174511459549</v>
      </c>
      <c r="AN9">
        <v>39.400805440850512</v>
      </c>
      <c r="AO9">
        <v>37.142228311814335</v>
      </c>
      <c r="AP9">
        <v>32.646744045316566</v>
      </c>
      <c r="AQ9">
        <v>33.01992581284626</v>
      </c>
      <c r="AR9">
        <v>32.019005844244639</v>
      </c>
      <c r="AS9">
        <v>40.571838110982959</v>
      </c>
      <c r="AT9">
        <v>35.004629323477687</v>
      </c>
      <c r="AU9">
        <v>30.941662440944814</v>
      </c>
      <c r="AV9">
        <v>28.196383264995269</v>
      </c>
      <c r="AW9">
        <v>28.645854166659092</v>
      </c>
      <c r="AX9">
        <v>36.422107999997181</v>
      </c>
      <c r="AY9">
        <v>26.39348804037655</v>
      </c>
      <c r="AZ9">
        <v>31.216814611797364</v>
      </c>
      <c r="BA9">
        <v>29.623568380116339</v>
      </c>
      <c r="BB9">
        <v>44.341601234055588</v>
      </c>
      <c r="BC9">
        <v>40.048637097076515</v>
      </c>
      <c r="BD9">
        <v>42.545624514035005</v>
      </c>
      <c r="BE9">
        <v>59.837566586551631</v>
      </c>
      <c r="BF9">
        <v>46.476849731620256</v>
      </c>
      <c r="BG9">
        <v>48.738213292067314</v>
      </c>
      <c r="BH9">
        <v>52.41744004101006</v>
      </c>
      <c r="BI9">
        <v>57.127498090344233</v>
      </c>
      <c r="BJ9">
        <v>39.316548938178222</v>
      </c>
      <c r="BK9">
        <v>51.377466672001766</v>
      </c>
      <c r="BL9">
        <v>65.46263565322333</v>
      </c>
      <c r="BM9">
        <v>57.795675195845227</v>
      </c>
      <c r="BN9">
        <v>46.491559884334578</v>
      </c>
      <c r="BO9">
        <v>48.907572187586155</v>
      </c>
      <c r="BP9">
        <v>47.890610683856956</v>
      </c>
      <c r="BQ9">
        <v>45.913428012955279</v>
      </c>
      <c r="BR9">
        <v>32.490335210430928</v>
      </c>
      <c r="BS9">
        <v>26.291449494745951</v>
      </c>
      <c r="BT9">
        <v>38.533204528557832</v>
      </c>
      <c r="BU9">
        <v>36.560951982635018</v>
      </c>
      <c r="BV9">
        <v>27.396903335204385</v>
      </c>
      <c r="BW9">
        <v>45.443730691168717</v>
      </c>
      <c r="BX9">
        <v>38.381053439918695</v>
      </c>
      <c r="BY9">
        <v>51.560277561532018</v>
      </c>
      <c r="BZ9">
        <v>58.190642646669346</v>
      </c>
      <c r="CA9">
        <v>89.817895766934981</v>
      </c>
      <c r="CB9">
        <v>67.186236685797496</v>
      </c>
      <c r="CC9">
        <v>84.757387552953233</v>
      </c>
      <c r="CD9">
        <v>100.60273356127058</v>
      </c>
      <c r="CE9">
        <v>86.697441029085368</v>
      </c>
      <c r="CF9">
        <v>77.521787260098691</v>
      </c>
      <c r="CG9">
        <v>90.571804115189565</v>
      </c>
      <c r="CH9">
        <v>81.120527611696417</v>
      </c>
      <c r="CI9">
        <v>85.461636761910256</v>
      </c>
      <c r="CJ9">
        <v>119.76329192933034</v>
      </c>
      <c r="CK9">
        <v>123.12588832166857</v>
      </c>
      <c r="CL9">
        <v>96.233656621094198</v>
      </c>
      <c r="CM9">
        <v>106.74981260568789</v>
      </c>
      <c r="CN9">
        <v>81.808210671871635</v>
      </c>
      <c r="CO9">
        <v>111.54254702093891</v>
      </c>
      <c r="CP9">
        <v>112.4596819104592</v>
      </c>
      <c r="CQ9">
        <v>131.75969003058188</v>
      </c>
      <c r="CR9">
        <v>96.947803189189784</v>
      </c>
      <c r="CS9">
        <v>85.718029483372959</v>
      </c>
      <c r="CT9">
        <v>73.47626555562006</v>
      </c>
      <c r="CU9">
        <v>71.201617959144727</v>
      </c>
      <c r="CV9">
        <v>76.920817274503236</v>
      </c>
      <c r="CW9">
        <v>38.571642774162186</v>
      </c>
      <c r="CX9">
        <v>32.949113518160893</v>
      </c>
    </row>
    <row r="10" spans="1:102" x14ac:dyDescent="0.25">
      <c r="A10" s="8"/>
      <c r="B10" s="1" t="s">
        <v>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4"/>
    </row>
    <row r="11" spans="1:102" ht="15.75" thickBot="1" x14ac:dyDescent="0.3">
      <c r="A11" s="9"/>
      <c r="B11" s="5" t="s">
        <v>9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6"/>
    </row>
    <row r="12" spans="1:102" x14ac:dyDescent="0.25">
      <c r="A12" s="7" t="s">
        <v>3</v>
      </c>
      <c r="B12" s="2" t="s">
        <v>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102" x14ac:dyDescent="0.25">
      <c r="A13" s="8"/>
      <c r="B13" s="1" t="s">
        <v>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4"/>
    </row>
    <row r="14" spans="1:102" x14ac:dyDescent="0.25">
      <c r="A14" s="8"/>
      <c r="B14" s="1" t="s">
        <v>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4"/>
    </row>
    <row r="15" spans="1:102" x14ac:dyDescent="0.25">
      <c r="A15" s="8"/>
      <c r="B15" s="1" t="s">
        <v>8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4"/>
    </row>
    <row r="16" spans="1:102" ht="15.75" thickBot="1" x14ac:dyDescent="0.3">
      <c r="A16" s="9"/>
      <c r="B16" s="5" t="s">
        <v>9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6"/>
    </row>
    <row r="18" spans="1:101" x14ac:dyDescent="0.25">
      <c r="A18" t="s">
        <v>0</v>
      </c>
      <c r="B18" cm="1">
        <f t="array" ref="B18:CW18">C1:CX1</f>
        <v>0</v>
      </c>
      <c r="C18">
        <v>1</v>
      </c>
      <c r="D18">
        <v>2</v>
      </c>
      <c r="E18">
        <v>3</v>
      </c>
      <c r="F18">
        <v>4</v>
      </c>
      <c r="G18">
        <v>5</v>
      </c>
      <c r="H18">
        <v>6</v>
      </c>
      <c r="I18">
        <v>7</v>
      </c>
      <c r="J18">
        <v>8</v>
      </c>
      <c r="K18">
        <v>9</v>
      </c>
      <c r="L18">
        <v>10</v>
      </c>
      <c r="M18">
        <v>11</v>
      </c>
      <c r="N18">
        <v>12</v>
      </c>
      <c r="O18">
        <v>13</v>
      </c>
      <c r="P18">
        <v>14</v>
      </c>
      <c r="Q18">
        <v>15</v>
      </c>
      <c r="R18">
        <v>16</v>
      </c>
      <c r="S18">
        <v>17</v>
      </c>
      <c r="T18">
        <v>18</v>
      </c>
      <c r="U18">
        <v>19</v>
      </c>
      <c r="V18">
        <v>20</v>
      </c>
      <c r="W18">
        <v>21</v>
      </c>
      <c r="X18">
        <v>22</v>
      </c>
      <c r="Y18">
        <v>23</v>
      </c>
      <c r="Z18">
        <v>24</v>
      </c>
      <c r="AA18">
        <v>25</v>
      </c>
      <c r="AB18">
        <v>26</v>
      </c>
      <c r="AC18">
        <v>27</v>
      </c>
      <c r="AD18">
        <v>28</v>
      </c>
      <c r="AE18">
        <v>29</v>
      </c>
      <c r="AF18">
        <v>30</v>
      </c>
      <c r="AG18">
        <v>31</v>
      </c>
      <c r="AH18">
        <v>32</v>
      </c>
      <c r="AI18">
        <v>33</v>
      </c>
      <c r="AJ18">
        <v>34</v>
      </c>
      <c r="AK18">
        <v>35</v>
      </c>
      <c r="AL18">
        <v>36</v>
      </c>
      <c r="AM18">
        <v>37</v>
      </c>
      <c r="AN18">
        <v>38</v>
      </c>
      <c r="AO18">
        <v>39</v>
      </c>
      <c r="AP18">
        <v>40</v>
      </c>
      <c r="AQ18">
        <v>41</v>
      </c>
      <c r="AR18">
        <v>42</v>
      </c>
      <c r="AS18">
        <v>43</v>
      </c>
      <c r="AT18">
        <v>44</v>
      </c>
      <c r="AU18">
        <v>45</v>
      </c>
      <c r="AV18">
        <v>46</v>
      </c>
      <c r="AW18">
        <v>47</v>
      </c>
      <c r="AX18">
        <v>48</v>
      </c>
      <c r="AY18">
        <v>49</v>
      </c>
      <c r="AZ18">
        <v>50</v>
      </c>
      <c r="BA18">
        <v>51</v>
      </c>
      <c r="BB18">
        <v>52</v>
      </c>
      <c r="BC18">
        <v>53</v>
      </c>
      <c r="BD18">
        <v>54</v>
      </c>
      <c r="BE18">
        <v>55</v>
      </c>
      <c r="BF18">
        <v>56</v>
      </c>
      <c r="BG18">
        <v>57</v>
      </c>
      <c r="BH18">
        <v>58</v>
      </c>
      <c r="BI18">
        <v>59</v>
      </c>
      <c r="BJ18">
        <v>60</v>
      </c>
      <c r="BK18">
        <v>61</v>
      </c>
      <c r="BL18">
        <v>62</v>
      </c>
      <c r="BM18">
        <v>63</v>
      </c>
      <c r="BN18">
        <v>64</v>
      </c>
      <c r="BO18">
        <v>65</v>
      </c>
      <c r="BP18">
        <v>66</v>
      </c>
      <c r="BQ18">
        <v>67</v>
      </c>
      <c r="BR18">
        <v>68</v>
      </c>
      <c r="BS18">
        <v>69</v>
      </c>
      <c r="BT18">
        <v>70</v>
      </c>
      <c r="BU18">
        <v>71</v>
      </c>
      <c r="BV18">
        <v>72</v>
      </c>
      <c r="BW18">
        <v>73</v>
      </c>
      <c r="BX18">
        <v>74</v>
      </c>
      <c r="BY18">
        <v>75</v>
      </c>
      <c r="BZ18">
        <v>76</v>
      </c>
      <c r="CA18">
        <v>77</v>
      </c>
      <c r="CB18">
        <v>78</v>
      </c>
      <c r="CC18">
        <v>79</v>
      </c>
      <c r="CD18">
        <v>80</v>
      </c>
      <c r="CE18">
        <v>81</v>
      </c>
      <c r="CF18">
        <v>82</v>
      </c>
      <c r="CG18">
        <v>83</v>
      </c>
      <c r="CH18">
        <v>84</v>
      </c>
      <c r="CI18">
        <v>85</v>
      </c>
      <c r="CJ18">
        <v>86</v>
      </c>
      <c r="CK18">
        <v>87</v>
      </c>
      <c r="CL18">
        <v>88</v>
      </c>
      <c r="CM18">
        <v>89</v>
      </c>
      <c r="CN18">
        <v>90</v>
      </c>
      <c r="CO18">
        <v>91</v>
      </c>
      <c r="CP18">
        <v>92</v>
      </c>
      <c r="CQ18">
        <v>93</v>
      </c>
      <c r="CR18">
        <v>94</v>
      </c>
      <c r="CS18">
        <v>95</v>
      </c>
      <c r="CT18">
        <v>96</v>
      </c>
      <c r="CU18">
        <v>97</v>
      </c>
      <c r="CV18">
        <v>98</v>
      </c>
      <c r="CW18">
        <v>99</v>
      </c>
    </row>
    <row r="19" spans="1:101" x14ac:dyDescent="0.25">
      <c r="A19" t="s">
        <v>10</v>
      </c>
      <c r="B19">
        <f>AVERAGE(C2:C4)</f>
        <v>21.315427132486899</v>
      </c>
      <c r="C19">
        <f t="shared" ref="C19:BN19" si="0">AVERAGE(D2:D4)</f>
        <v>22.299672488366443</v>
      </c>
      <c r="D19">
        <f t="shared" si="0"/>
        <v>23.457416134361107</v>
      </c>
      <c r="E19">
        <f t="shared" si="0"/>
        <v>25.495719133282588</v>
      </c>
      <c r="F19">
        <f t="shared" si="0"/>
        <v>26.669383069566891</v>
      </c>
      <c r="G19">
        <f t="shared" si="0"/>
        <v>29.01514924822995</v>
      </c>
      <c r="H19">
        <f t="shared" si="0"/>
        <v>31.483867046098556</v>
      </c>
      <c r="I19">
        <f t="shared" si="0"/>
        <v>33.745876708351354</v>
      </c>
      <c r="J19">
        <f t="shared" si="0"/>
        <v>36.711135032985084</v>
      </c>
      <c r="K19">
        <f t="shared" si="0"/>
        <v>39.989560900785882</v>
      </c>
      <c r="L19">
        <f t="shared" si="0"/>
        <v>42.18019823570225</v>
      </c>
      <c r="M19">
        <f t="shared" si="0"/>
        <v>46.400964675840548</v>
      </c>
      <c r="N19">
        <f t="shared" si="0"/>
        <v>50.529692302563596</v>
      </c>
      <c r="O19">
        <f t="shared" si="0"/>
        <v>52.818116400370343</v>
      </c>
      <c r="P19">
        <f t="shared" si="0"/>
        <v>55.507556181974785</v>
      </c>
      <c r="Q19">
        <f t="shared" si="0"/>
        <v>63.740609466636869</v>
      </c>
      <c r="R19">
        <f t="shared" si="0"/>
        <v>63.862849299163663</v>
      </c>
      <c r="S19">
        <f t="shared" si="0"/>
        <v>69.406796782179512</v>
      </c>
      <c r="T19">
        <f t="shared" si="0"/>
        <v>74.92983258631628</v>
      </c>
      <c r="U19">
        <f t="shared" si="0"/>
        <v>71.581762120063388</v>
      </c>
      <c r="V19">
        <f t="shared" si="0"/>
        <v>80.168444600062244</v>
      </c>
      <c r="W19">
        <f t="shared" si="0"/>
        <v>77.571750610100793</v>
      </c>
      <c r="X19">
        <f t="shared" si="0"/>
        <v>86.060746901500309</v>
      </c>
      <c r="Y19">
        <f t="shared" si="0"/>
        <v>81.383125356822447</v>
      </c>
      <c r="Z19">
        <f t="shared" si="0"/>
        <v>90.281136528685536</v>
      </c>
      <c r="AA19">
        <f t="shared" si="0"/>
        <v>90.678175746911776</v>
      </c>
      <c r="AB19">
        <f t="shared" si="0"/>
        <v>90.852026007198432</v>
      </c>
      <c r="AC19">
        <f t="shared" si="0"/>
        <v>93.494639376218331</v>
      </c>
      <c r="AD19">
        <f t="shared" si="0"/>
        <v>90.941761363636374</v>
      </c>
      <c r="AE19">
        <f t="shared" si="0"/>
        <v>89.127177831584618</v>
      </c>
      <c r="AF19">
        <f t="shared" si="0"/>
        <v>94.239097744360905</v>
      </c>
      <c r="AG19">
        <f t="shared" si="0"/>
        <v>98.966624816907313</v>
      </c>
      <c r="AH19">
        <f t="shared" si="0"/>
        <v>107.05489168413696</v>
      </c>
      <c r="AI19">
        <f t="shared" si="0"/>
        <v>135.34961257230165</v>
      </c>
      <c r="AJ19">
        <f t="shared" si="0"/>
        <v>121.16221112671417</v>
      </c>
      <c r="AK19">
        <f t="shared" si="0"/>
        <v>111.63647744043853</v>
      </c>
      <c r="AL19">
        <f t="shared" si="0"/>
        <v>107.02793410293408</v>
      </c>
      <c r="AM19">
        <f t="shared" si="0"/>
        <v>101.60122528543582</v>
      </c>
      <c r="AN19">
        <f t="shared" si="0"/>
        <v>100.86573426573426</v>
      </c>
      <c r="AO19">
        <f t="shared" si="0"/>
        <v>107.44220824598183</v>
      </c>
      <c r="AP19">
        <f t="shared" si="0"/>
        <v>108.24854096520762</v>
      </c>
      <c r="AQ19">
        <f t="shared" si="0"/>
        <v>118.38317388146885</v>
      </c>
      <c r="AR19">
        <f t="shared" si="0"/>
        <v>133.73147262556878</v>
      </c>
      <c r="AS19">
        <f t="shared" si="0"/>
        <v>146.2043010752688</v>
      </c>
      <c r="AT19">
        <f t="shared" si="0"/>
        <v>172.08255112942615</v>
      </c>
      <c r="AU19">
        <f t="shared" si="0"/>
        <v>181.19799498746866</v>
      </c>
      <c r="AV19">
        <f t="shared" si="0"/>
        <v>164.05938852813853</v>
      </c>
      <c r="AW19">
        <f t="shared" si="0"/>
        <v>169.27821237143269</v>
      </c>
      <c r="AX19">
        <f t="shared" si="0"/>
        <v>146.80965909090909</v>
      </c>
      <c r="AY19">
        <f t="shared" si="0"/>
        <v>151.65354861341902</v>
      </c>
      <c r="AZ19">
        <f t="shared" si="0"/>
        <v>150.21907096171802</v>
      </c>
      <c r="BA19">
        <f t="shared" si="0"/>
        <v>157.70804964539008</v>
      </c>
      <c r="BB19">
        <f t="shared" si="0"/>
        <v>141.73589743589744</v>
      </c>
      <c r="BC19">
        <f t="shared" si="0"/>
        <v>142.17704616256017</v>
      </c>
      <c r="BD19">
        <f t="shared" si="0"/>
        <v>138.44625298496979</v>
      </c>
      <c r="BE19">
        <f t="shared" si="0"/>
        <v>186.21255060728745</v>
      </c>
      <c r="BF19">
        <f t="shared" si="0"/>
        <v>155.5945419103314</v>
      </c>
      <c r="BG19">
        <f t="shared" si="0"/>
        <v>154.80743091269406</v>
      </c>
      <c r="BH19">
        <f t="shared" si="0"/>
        <v>146.45801992928318</v>
      </c>
      <c r="BI19">
        <f t="shared" si="0"/>
        <v>123.75140574748418</v>
      </c>
      <c r="BJ19">
        <f t="shared" si="0"/>
        <v>114.9506417559049</v>
      </c>
      <c r="BK19">
        <f t="shared" si="0"/>
        <v>118.83460038986355</v>
      </c>
      <c r="BL19">
        <f t="shared" si="0"/>
        <v>116.6013108716801</v>
      </c>
      <c r="BM19">
        <f t="shared" si="0"/>
        <v>102.51036746725622</v>
      </c>
      <c r="BN19">
        <f t="shared" si="0"/>
        <v>96.816204740962021</v>
      </c>
      <c r="BO19">
        <f t="shared" ref="BO19:CW19" si="1">AVERAGE(BP2:BP4)</f>
        <v>90.751058360591841</v>
      </c>
      <c r="BP19">
        <f t="shared" si="1"/>
        <v>83.884469696969703</v>
      </c>
      <c r="BQ19">
        <f t="shared" si="1"/>
        <v>84.925073302375992</v>
      </c>
      <c r="BR19">
        <f t="shared" si="1"/>
        <v>85.008659522560549</v>
      </c>
      <c r="BS19">
        <f t="shared" si="1"/>
        <v>86.535145573380873</v>
      </c>
      <c r="BT19">
        <f t="shared" si="1"/>
        <v>86.177540594781973</v>
      </c>
      <c r="BU19">
        <f t="shared" si="1"/>
        <v>103.99286233860703</v>
      </c>
      <c r="BV19">
        <f t="shared" si="1"/>
        <v>111.05387826851241</v>
      </c>
      <c r="BW19">
        <f t="shared" si="1"/>
        <v>118.94107142857142</v>
      </c>
      <c r="BX19">
        <f t="shared" si="1"/>
        <v>155.38072307932055</v>
      </c>
      <c r="BY19">
        <f t="shared" si="1"/>
        <v>151.28754881582265</v>
      </c>
      <c r="BZ19">
        <f t="shared" si="1"/>
        <v>180.8898484848485</v>
      </c>
      <c r="CA19">
        <f t="shared" si="1"/>
        <v>182.7089430894309</v>
      </c>
      <c r="CB19">
        <f t="shared" si="1"/>
        <v>205.55461479786422</v>
      </c>
      <c r="CC19">
        <f t="shared" si="1"/>
        <v>220.07493734335836</v>
      </c>
      <c r="CD19">
        <f t="shared" si="1"/>
        <v>226.2808080808081</v>
      </c>
      <c r="CE19">
        <f t="shared" si="1"/>
        <v>250.86964285714285</v>
      </c>
      <c r="CF19">
        <f t="shared" si="1"/>
        <v>241.43249299719886</v>
      </c>
      <c r="CG19">
        <f t="shared" si="1"/>
        <v>250.71397849462366</v>
      </c>
      <c r="CH19">
        <f t="shared" si="1"/>
        <v>281.99470899470901</v>
      </c>
      <c r="CI19">
        <f t="shared" si="1"/>
        <v>280.21634615384613</v>
      </c>
      <c r="CJ19">
        <f t="shared" si="1"/>
        <v>347.50999245852182</v>
      </c>
      <c r="CK19">
        <f t="shared" si="1"/>
        <v>335.27777777777777</v>
      </c>
      <c r="CL19">
        <f t="shared" si="1"/>
        <v>380.30226636108983</v>
      </c>
      <c r="CM19">
        <f t="shared" si="1"/>
        <v>295.94068376068373</v>
      </c>
      <c r="CN19">
        <f t="shared" si="1"/>
        <v>309.7186507936508</v>
      </c>
      <c r="CO19">
        <f t="shared" si="1"/>
        <v>273.60742240215922</v>
      </c>
      <c r="CP19">
        <f t="shared" si="1"/>
        <v>244.48295051353875</v>
      </c>
      <c r="CQ19">
        <f t="shared" si="1"/>
        <v>216.50911680911682</v>
      </c>
      <c r="CR19">
        <f t="shared" si="1"/>
        <v>184.47978802806389</v>
      </c>
      <c r="CS19">
        <f t="shared" si="1"/>
        <v>175.9980952380952</v>
      </c>
      <c r="CT19">
        <f t="shared" si="1"/>
        <v>176.77069444444444</v>
      </c>
      <c r="CU19">
        <f t="shared" si="1"/>
        <v>174.25434243176178</v>
      </c>
      <c r="CV19">
        <f t="shared" si="1"/>
        <v>159.9516339869281</v>
      </c>
      <c r="CW19">
        <f t="shared" si="1"/>
        <v>174.06544145509665</v>
      </c>
    </row>
    <row r="20" spans="1:101" x14ac:dyDescent="0.25">
      <c r="A20" t="s">
        <v>2</v>
      </c>
      <c r="B20">
        <f>AVERAGE(C7:C9)</f>
        <v>10.856052195164361</v>
      </c>
      <c r="C20">
        <f t="shared" ref="C20:BN20" si="2">AVERAGE(D7:D9)</f>
        <v>10.80451489598145</v>
      </c>
      <c r="D20">
        <f t="shared" si="2"/>
        <v>12.189565280632209</v>
      </c>
      <c r="E20">
        <f t="shared" si="2"/>
        <v>15.004826110065443</v>
      </c>
      <c r="F20">
        <f t="shared" si="2"/>
        <v>14.999956144205377</v>
      </c>
      <c r="G20">
        <f t="shared" si="2"/>
        <v>16.258588394599521</v>
      </c>
      <c r="H20">
        <f t="shared" si="2"/>
        <v>19.035533089448162</v>
      </c>
      <c r="I20">
        <f t="shared" si="2"/>
        <v>20.076470819486389</v>
      </c>
      <c r="J20">
        <f t="shared" si="2"/>
        <v>20.821793927540721</v>
      </c>
      <c r="K20">
        <f t="shared" si="2"/>
        <v>22.613017433227757</v>
      </c>
      <c r="L20">
        <f t="shared" si="2"/>
        <v>22.75151393259344</v>
      </c>
      <c r="M20">
        <f t="shared" si="2"/>
        <v>24.551202827677788</v>
      </c>
      <c r="N20">
        <f t="shared" si="2"/>
        <v>24.714287182698445</v>
      </c>
      <c r="O20">
        <f t="shared" si="2"/>
        <v>30.25998918870933</v>
      </c>
      <c r="P20">
        <f t="shared" si="2"/>
        <v>24.55878057490018</v>
      </c>
      <c r="Q20">
        <f t="shared" si="2"/>
        <v>31.192565336895118</v>
      </c>
      <c r="R20">
        <f t="shared" si="2"/>
        <v>29.324843280790194</v>
      </c>
      <c r="S20">
        <f t="shared" si="2"/>
        <v>33.151424656184169</v>
      </c>
      <c r="T20">
        <f t="shared" si="2"/>
        <v>33.719111187139056</v>
      </c>
      <c r="U20">
        <f t="shared" si="2"/>
        <v>32.451716505896869</v>
      </c>
      <c r="V20">
        <f t="shared" si="2"/>
        <v>38.619724088376607</v>
      </c>
      <c r="W20">
        <f t="shared" si="2"/>
        <v>30.314296285558601</v>
      </c>
      <c r="X20">
        <f t="shared" si="2"/>
        <v>36.611424786417196</v>
      </c>
      <c r="Y20">
        <f t="shared" si="2"/>
        <v>29.373608044665772</v>
      </c>
      <c r="Z20">
        <f t="shared" si="2"/>
        <v>33.836926585023214</v>
      </c>
      <c r="AA20">
        <f t="shared" si="2"/>
        <v>32.480064627170172</v>
      </c>
      <c r="AB20">
        <f t="shared" si="2"/>
        <v>38.006327092404256</v>
      </c>
      <c r="AC20">
        <f t="shared" si="2"/>
        <v>38.915505452455584</v>
      </c>
      <c r="AD20">
        <f t="shared" si="2"/>
        <v>39.698518177668653</v>
      </c>
      <c r="AE20">
        <f t="shared" si="2"/>
        <v>37.402129360854182</v>
      </c>
      <c r="AF20">
        <f t="shared" si="2"/>
        <v>38.55596917653866</v>
      </c>
      <c r="AG20">
        <f t="shared" si="2"/>
        <v>40.514591966168311</v>
      </c>
      <c r="AH20">
        <f t="shared" si="2"/>
        <v>41.531980687519415</v>
      </c>
      <c r="AI20">
        <f t="shared" si="2"/>
        <v>57.171985796498937</v>
      </c>
      <c r="AJ20">
        <f t="shared" si="2"/>
        <v>49.95376429767979</v>
      </c>
      <c r="AK20">
        <f t="shared" si="2"/>
        <v>41.111222902597255</v>
      </c>
      <c r="AL20">
        <f t="shared" si="2"/>
        <v>43.472716074216471</v>
      </c>
      <c r="AM20">
        <f t="shared" si="2"/>
        <v>35.016476989523909</v>
      </c>
      <c r="AN20">
        <f t="shared" si="2"/>
        <v>34.917445763464507</v>
      </c>
      <c r="AO20">
        <f t="shared" si="2"/>
        <v>33.360724814663293</v>
      </c>
      <c r="AP20">
        <f t="shared" si="2"/>
        <v>36.36981631128392</v>
      </c>
      <c r="AQ20">
        <f t="shared" si="2"/>
        <v>40.091863455044638</v>
      </c>
      <c r="AR20">
        <f t="shared" si="2"/>
        <v>43.895903194750396</v>
      </c>
      <c r="AS20">
        <f t="shared" si="2"/>
        <v>54.297853995018123</v>
      </c>
      <c r="AT20">
        <f t="shared" si="2"/>
        <v>54.778979424689489</v>
      </c>
      <c r="AU20">
        <f t="shared" si="2"/>
        <v>75.104008076532736</v>
      </c>
      <c r="AV20">
        <f t="shared" si="2"/>
        <v>66.202698005838457</v>
      </c>
      <c r="AW20">
        <f t="shared" si="2"/>
        <v>59.549562116615867</v>
      </c>
      <c r="AX20">
        <f t="shared" si="2"/>
        <v>61.473268208026049</v>
      </c>
      <c r="AY20">
        <f t="shared" si="2"/>
        <v>51.489476290243452</v>
      </c>
      <c r="AZ20">
        <f t="shared" si="2"/>
        <v>49.830154492556936</v>
      </c>
      <c r="BA20">
        <f t="shared" si="2"/>
        <v>58.724874051507783</v>
      </c>
      <c r="BB20">
        <f t="shared" si="2"/>
        <v>45.114594383890626</v>
      </c>
      <c r="BC20">
        <f t="shared" si="2"/>
        <v>50.769086967372438</v>
      </c>
      <c r="BD20">
        <f t="shared" si="2"/>
        <v>57.46915889476832</v>
      </c>
      <c r="BE20">
        <f t="shared" si="2"/>
        <v>59.43349367691021</v>
      </c>
      <c r="BF20">
        <f t="shared" si="2"/>
        <v>56.264763567090142</v>
      </c>
      <c r="BG20">
        <f t="shared" si="2"/>
        <v>62.552472649076215</v>
      </c>
      <c r="BH20">
        <f t="shared" si="2"/>
        <v>57.721487335159757</v>
      </c>
      <c r="BI20">
        <f t="shared" si="2"/>
        <v>35.963832617212717</v>
      </c>
      <c r="BJ20">
        <f t="shared" si="2"/>
        <v>45.159636389000262</v>
      </c>
      <c r="BK20">
        <f t="shared" si="2"/>
        <v>44.394616480345462</v>
      </c>
      <c r="BL20">
        <f t="shared" si="2"/>
        <v>45.299469817423386</v>
      </c>
      <c r="BM20">
        <f t="shared" si="2"/>
        <v>39.166063390183695</v>
      </c>
      <c r="BN20">
        <f t="shared" si="2"/>
        <v>43.180007414458487</v>
      </c>
      <c r="BO20">
        <f t="shared" ref="BO20:CW20" si="3">AVERAGE(BP7:BP9)</f>
        <v>40.42854486715796</v>
      </c>
      <c r="BP20">
        <f t="shared" si="3"/>
        <v>40.384575169409977</v>
      </c>
      <c r="BQ20">
        <f t="shared" si="3"/>
        <v>34.523990223195945</v>
      </c>
      <c r="BR20">
        <f t="shared" si="3"/>
        <v>44.26682235163134</v>
      </c>
      <c r="BS20">
        <f t="shared" si="3"/>
        <v>38.690537987971489</v>
      </c>
      <c r="BT20">
        <f t="shared" si="3"/>
        <v>39.037549227602184</v>
      </c>
      <c r="BU20">
        <f t="shared" si="3"/>
        <v>56.391957303123412</v>
      </c>
      <c r="BV20">
        <f t="shared" si="3"/>
        <v>54.441842195486743</v>
      </c>
      <c r="BW20">
        <f t="shared" si="3"/>
        <v>50.945334202504419</v>
      </c>
      <c r="BX20">
        <f t="shared" si="3"/>
        <v>69.071884190385219</v>
      </c>
      <c r="BY20">
        <f t="shared" si="3"/>
        <v>68.005482372896878</v>
      </c>
      <c r="BZ20">
        <f t="shared" si="3"/>
        <v>73.558291339796668</v>
      </c>
      <c r="CA20">
        <f t="shared" si="3"/>
        <v>71.282096068831194</v>
      </c>
      <c r="CB20">
        <f t="shared" si="3"/>
        <v>78.745336777358489</v>
      </c>
      <c r="CC20">
        <f t="shared" si="3"/>
        <v>80.232835289191684</v>
      </c>
      <c r="CD20">
        <f t="shared" si="3"/>
        <v>78.710051632227092</v>
      </c>
      <c r="CE20">
        <f t="shared" si="3"/>
        <v>82.986567922278596</v>
      </c>
      <c r="CF20">
        <f t="shared" si="3"/>
        <v>89.727529863293356</v>
      </c>
      <c r="CG20">
        <f t="shared" si="3"/>
        <v>77.261210589969593</v>
      </c>
      <c r="CH20">
        <f t="shared" si="3"/>
        <v>83.007990779812488</v>
      </c>
      <c r="CI20">
        <f t="shared" si="3"/>
        <v>101.75766456874796</v>
      </c>
      <c r="CJ20">
        <f t="shared" si="3"/>
        <v>110.67685159169098</v>
      </c>
      <c r="CK20">
        <f t="shared" si="3"/>
        <v>119.11846503923364</v>
      </c>
      <c r="CL20">
        <f t="shared" si="3"/>
        <v>103.15902207488047</v>
      </c>
      <c r="CM20">
        <f t="shared" si="3"/>
        <v>93.553492131854384</v>
      </c>
      <c r="CN20">
        <f t="shared" si="3"/>
        <v>111.65420147729333</v>
      </c>
      <c r="CO20">
        <f t="shared" si="3"/>
        <v>78.101179629749936</v>
      </c>
      <c r="CP20">
        <f t="shared" si="3"/>
        <v>76.650722508624824</v>
      </c>
      <c r="CQ20">
        <f t="shared" si="3"/>
        <v>64.210553566055594</v>
      </c>
      <c r="CR20">
        <f t="shared" si="3"/>
        <v>56.451649819041215</v>
      </c>
      <c r="CS20">
        <f t="shared" si="3"/>
        <v>52.875910403662999</v>
      </c>
      <c r="CT20">
        <f t="shared" si="3"/>
        <v>49.591060534741494</v>
      </c>
      <c r="CU20">
        <f t="shared" si="3"/>
        <v>52.769392163355896</v>
      </c>
      <c r="CV20">
        <f t="shared" si="3"/>
        <v>40.877748473579096</v>
      </c>
      <c r="CW20">
        <f t="shared" si="3"/>
        <v>27.853906486429096</v>
      </c>
    </row>
    <row r="21" spans="1:101" x14ac:dyDescent="0.25">
      <c r="A21" t="s">
        <v>12</v>
      </c>
      <c r="B21">
        <f>B19+B20</f>
        <v>32.171479327651262</v>
      </c>
      <c r="C21">
        <f t="shared" ref="C21:BN21" si="4">C19+C20</f>
        <v>33.104187384347895</v>
      </c>
      <c r="D21">
        <f t="shared" si="4"/>
        <v>35.64698141499332</v>
      </c>
      <c r="E21">
        <f t="shared" si="4"/>
        <v>40.500545243348029</v>
      </c>
      <c r="F21">
        <f t="shared" si="4"/>
        <v>41.669339213772268</v>
      </c>
      <c r="G21">
        <f t="shared" si="4"/>
        <v>45.273737642829474</v>
      </c>
      <c r="H21">
        <f t="shared" si="4"/>
        <v>50.519400135546718</v>
      </c>
      <c r="I21">
        <f t="shared" si="4"/>
        <v>53.822347527837742</v>
      </c>
      <c r="J21">
        <f t="shared" si="4"/>
        <v>57.532928960525808</v>
      </c>
      <c r="K21">
        <f t="shared" si="4"/>
        <v>62.602578334013643</v>
      </c>
      <c r="L21">
        <f t="shared" si="4"/>
        <v>64.931712168295689</v>
      </c>
      <c r="M21">
        <f t="shared" si="4"/>
        <v>70.952167503518339</v>
      </c>
      <c r="N21">
        <f t="shared" si="4"/>
        <v>75.243979485262045</v>
      </c>
      <c r="O21">
        <f t="shared" si="4"/>
        <v>83.078105589079669</v>
      </c>
      <c r="P21">
        <f t="shared" si="4"/>
        <v>80.066336756874961</v>
      </c>
      <c r="Q21">
        <f t="shared" si="4"/>
        <v>94.933174803531983</v>
      </c>
      <c r="R21">
        <f t="shared" si="4"/>
        <v>93.187692579953861</v>
      </c>
      <c r="S21">
        <f t="shared" si="4"/>
        <v>102.55822143836369</v>
      </c>
      <c r="T21">
        <f t="shared" si="4"/>
        <v>108.64894377345533</v>
      </c>
      <c r="U21">
        <f t="shared" si="4"/>
        <v>104.03347862596026</v>
      </c>
      <c r="V21">
        <f t="shared" si="4"/>
        <v>118.78816868843884</v>
      </c>
      <c r="W21">
        <f t="shared" si="4"/>
        <v>107.88604689565939</v>
      </c>
      <c r="X21">
        <f t="shared" si="4"/>
        <v>122.67217168791751</v>
      </c>
      <c r="Y21">
        <f t="shared" si="4"/>
        <v>110.75673340148822</v>
      </c>
      <c r="Z21">
        <f t="shared" si="4"/>
        <v>124.11806311370876</v>
      </c>
      <c r="AA21">
        <f t="shared" si="4"/>
        <v>123.15824037408194</v>
      </c>
      <c r="AB21">
        <f t="shared" si="4"/>
        <v>128.85835309960268</v>
      </c>
      <c r="AC21">
        <f t="shared" si="4"/>
        <v>132.41014482867391</v>
      </c>
      <c r="AD21">
        <f t="shared" si="4"/>
        <v>130.64027954130503</v>
      </c>
      <c r="AE21">
        <f t="shared" si="4"/>
        <v>126.52930719243881</v>
      </c>
      <c r="AF21">
        <f t="shared" si="4"/>
        <v>132.79506692089956</v>
      </c>
      <c r="AG21">
        <f t="shared" si="4"/>
        <v>139.48121678307564</v>
      </c>
      <c r="AH21">
        <f t="shared" si="4"/>
        <v>148.58687237165637</v>
      </c>
      <c r="AI21">
        <f t="shared" si="4"/>
        <v>192.5215983688006</v>
      </c>
      <c r="AJ21">
        <f t="shared" si="4"/>
        <v>171.11597542439395</v>
      </c>
      <c r="AK21">
        <f t="shared" si="4"/>
        <v>152.74770034303577</v>
      </c>
      <c r="AL21">
        <f t="shared" si="4"/>
        <v>150.50065017715056</v>
      </c>
      <c r="AM21">
        <f t="shared" si="4"/>
        <v>136.61770227495973</v>
      </c>
      <c r="AN21">
        <f t="shared" si="4"/>
        <v>135.78318002919877</v>
      </c>
      <c r="AO21">
        <f t="shared" si="4"/>
        <v>140.80293306064513</v>
      </c>
      <c r="AP21">
        <f t="shared" si="4"/>
        <v>144.61835727649154</v>
      </c>
      <c r="AQ21">
        <f t="shared" si="4"/>
        <v>158.47503733651348</v>
      </c>
      <c r="AR21">
        <f t="shared" si="4"/>
        <v>177.62737582031917</v>
      </c>
      <c r="AS21">
        <f t="shared" si="4"/>
        <v>200.50215507028693</v>
      </c>
      <c r="AT21">
        <f t="shared" si="4"/>
        <v>226.86153055411563</v>
      </c>
      <c r="AU21">
        <f t="shared" si="4"/>
        <v>256.30200306400138</v>
      </c>
      <c r="AV21">
        <f t="shared" si="4"/>
        <v>230.26208653397697</v>
      </c>
      <c r="AW21">
        <f t="shared" si="4"/>
        <v>228.82777448804856</v>
      </c>
      <c r="AX21">
        <f t="shared" si="4"/>
        <v>208.28292729893514</v>
      </c>
      <c r="AY21">
        <f t="shared" si="4"/>
        <v>203.14302490366248</v>
      </c>
      <c r="AZ21">
        <f t="shared" si="4"/>
        <v>200.04922545427496</v>
      </c>
      <c r="BA21">
        <f t="shared" si="4"/>
        <v>216.43292369689786</v>
      </c>
      <c r="BB21">
        <f t="shared" si="4"/>
        <v>186.85049181978806</v>
      </c>
      <c r="BC21">
        <f t="shared" si="4"/>
        <v>192.9461331299326</v>
      </c>
      <c r="BD21">
        <f t="shared" si="4"/>
        <v>195.91541187973812</v>
      </c>
      <c r="BE21">
        <f t="shared" si="4"/>
        <v>245.64604428419767</v>
      </c>
      <c r="BF21">
        <f t="shared" si="4"/>
        <v>211.85930547742154</v>
      </c>
      <c r="BG21">
        <f t="shared" si="4"/>
        <v>217.35990356177027</v>
      </c>
      <c r="BH21">
        <f t="shared" si="4"/>
        <v>204.17950726444295</v>
      </c>
      <c r="BI21">
        <f t="shared" si="4"/>
        <v>159.71523836469692</v>
      </c>
      <c r="BJ21">
        <f t="shared" si="4"/>
        <v>160.11027814490515</v>
      </c>
      <c r="BK21">
        <f t="shared" si="4"/>
        <v>163.22921687020903</v>
      </c>
      <c r="BL21">
        <f t="shared" si="4"/>
        <v>161.9007806891035</v>
      </c>
      <c r="BM21">
        <f t="shared" si="4"/>
        <v>141.67643085743993</v>
      </c>
      <c r="BN21">
        <f t="shared" si="4"/>
        <v>139.99621215542049</v>
      </c>
      <c r="BO21">
        <f t="shared" ref="BO21:CW21" si="5">BO19+BO20</f>
        <v>131.17960322774979</v>
      </c>
      <c r="BP21">
        <f t="shared" si="5"/>
        <v>124.26904486637969</v>
      </c>
      <c r="BQ21">
        <f t="shared" si="5"/>
        <v>119.44906352557194</v>
      </c>
      <c r="BR21">
        <f t="shared" si="5"/>
        <v>129.27548187419188</v>
      </c>
      <c r="BS21">
        <f t="shared" si="5"/>
        <v>125.22568356135235</v>
      </c>
      <c r="BT21">
        <f t="shared" si="5"/>
        <v>125.21508982238416</v>
      </c>
      <c r="BU21">
        <f t="shared" si="5"/>
        <v>160.38481964173045</v>
      </c>
      <c r="BV21">
        <f t="shared" si="5"/>
        <v>165.49572046399913</v>
      </c>
      <c r="BW21">
        <f t="shared" si="5"/>
        <v>169.88640563107583</v>
      </c>
      <c r="BX21">
        <f t="shared" si="5"/>
        <v>224.45260726970577</v>
      </c>
      <c r="BY21">
        <f t="shared" si="5"/>
        <v>219.29303118871951</v>
      </c>
      <c r="BZ21">
        <f t="shared" si="5"/>
        <v>254.44813982464518</v>
      </c>
      <c r="CA21">
        <f t="shared" si="5"/>
        <v>253.99103915826208</v>
      </c>
      <c r="CB21">
        <f t="shared" si="5"/>
        <v>284.29995157522274</v>
      </c>
      <c r="CC21">
        <f t="shared" si="5"/>
        <v>300.30777263255004</v>
      </c>
      <c r="CD21">
        <f t="shared" si="5"/>
        <v>304.99085971303521</v>
      </c>
      <c r="CE21">
        <f t="shared" si="5"/>
        <v>333.85621077942142</v>
      </c>
      <c r="CF21">
        <f t="shared" si="5"/>
        <v>331.16002286049223</v>
      </c>
      <c r="CG21">
        <f t="shared" si="5"/>
        <v>327.97518908459324</v>
      </c>
      <c r="CH21">
        <f t="shared" si="5"/>
        <v>365.00269977452149</v>
      </c>
      <c r="CI21">
        <f t="shared" si="5"/>
        <v>381.97401072259407</v>
      </c>
      <c r="CJ21">
        <f t="shared" si="5"/>
        <v>458.18684405021281</v>
      </c>
      <c r="CK21">
        <f t="shared" si="5"/>
        <v>454.3962428170114</v>
      </c>
      <c r="CL21">
        <f t="shared" si="5"/>
        <v>483.46128843597029</v>
      </c>
      <c r="CM21">
        <f t="shared" si="5"/>
        <v>389.49417589253812</v>
      </c>
      <c r="CN21">
        <f t="shared" si="5"/>
        <v>421.37285227094412</v>
      </c>
      <c r="CO21">
        <f t="shared" si="5"/>
        <v>351.70860203190915</v>
      </c>
      <c r="CP21">
        <f t="shared" si="5"/>
        <v>321.13367302216358</v>
      </c>
      <c r="CQ21">
        <f t="shared" si="5"/>
        <v>280.71967037517243</v>
      </c>
      <c r="CR21">
        <f t="shared" si="5"/>
        <v>240.93143784710512</v>
      </c>
      <c r="CS21">
        <f t="shared" si="5"/>
        <v>228.8740056417582</v>
      </c>
      <c r="CT21">
        <f t="shared" si="5"/>
        <v>226.36175497918595</v>
      </c>
      <c r="CU21">
        <f t="shared" si="5"/>
        <v>227.02373459511767</v>
      </c>
      <c r="CV21">
        <f t="shared" si="5"/>
        <v>200.82938246050719</v>
      </c>
      <c r="CW21">
        <f t="shared" si="5"/>
        <v>201.91934794152576</v>
      </c>
    </row>
    <row r="22" spans="1:101" x14ac:dyDescent="0.25">
      <c r="A22" t="s">
        <v>13</v>
      </c>
      <c r="B22">
        <f>B19-B20</f>
        <v>10.459374937322538</v>
      </c>
      <c r="C22">
        <f t="shared" ref="C22:BN22" si="6">C19-C20</f>
        <v>11.495157592384993</v>
      </c>
      <c r="D22">
        <f t="shared" si="6"/>
        <v>11.267850853728898</v>
      </c>
      <c r="E22">
        <f t="shared" si="6"/>
        <v>10.490893023217145</v>
      </c>
      <c r="F22">
        <f t="shared" si="6"/>
        <v>11.669426925361513</v>
      </c>
      <c r="G22">
        <f t="shared" si="6"/>
        <v>12.756560853630429</v>
      </c>
      <c r="H22">
        <f t="shared" si="6"/>
        <v>12.448333956650394</v>
      </c>
      <c r="I22">
        <f t="shared" si="6"/>
        <v>13.669405888864965</v>
      </c>
      <c r="J22">
        <f t="shared" si="6"/>
        <v>15.889341105444363</v>
      </c>
      <c r="K22">
        <f t="shared" si="6"/>
        <v>17.376543467558125</v>
      </c>
      <c r="L22">
        <f t="shared" si="6"/>
        <v>19.42868430310881</v>
      </c>
      <c r="M22">
        <f t="shared" si="6"/>
        <v>21.84976184816276</v>
      </c>
      <c r="N22">
        <f t="shared" si="6"/>
        <v>25.815405119865151</v>
      </c>
      <c r="O22">
        <f t="shared" si="6"/>
        <v>22.558127211661013</v>
      </c>
      <c r="P22">
        <f t="shared" si="6"/>
        <v>30.948775607074605</v>
      </c>
      <c r="Q22">
        <f t="shared" si="6"/>
        <v>32.548044129741754</v>
      </c>
      <c r="R22">
        <f t="shared" si="6"/>
        <v>34.538006018373466</v>
      </c>
      <c r="S22">
        <f t="shared" si="6"/>
        <v>36.255372125995343</v>
      </c>
      <c r="T22">
        <f t="shared" si="6"/>
        <v>41.210721399177224</v>
      </c>
      <c r="U22">
        <f t="shared" si="6"/>
        <v>39.130045614166519</v>
      </c>
      <c r="V22">
        <f t="shared" si="6"/>
        <v>41.548720511685637</v>
      </c>
      <c r="W22">
        <f t="shared" si="6"/>
        <v>47.257454324542195</v>
      </c>
      <c r="X22">
        <f t="shared" si="6"/>
        <v>49.449322115083113</v>
      </c>
      <c r="Y22">
        <f t="shared" si="6"/>
        <v>52.009517312156675</v>
      </c>
      <c r="Z22">
        <f t="shared" si="6"/>
        <v>56.444209943662322</v>
      </c>
      <c r="AA22">
        <f t="shared" si="6"/>
        <v>58.198111119741604</v>
      </c>
      <c r="AB22">
        <f t="shared" si="6"/>
        <v>52.845698914794177</v>
      </c>
      <c r="AC22">
        <f t="shared" si="6"/>
        <v>54.579133923762747</v>
      </c>
      <c r="AD22">
        <f t="shared" si="6"/>
        <v>51.243243185967721</v>
      </c>
      <c r="AE22">
        <f t="shared" si="6"/>
        <v>51.725048470730435</v>
      </c>
      <c r="AF22">
        <f t="shared" si="6"/>
        <v>55.683128567822244</v>
      </c>
      <c r="AG22">
        <f t="shared" si="6"/>
        <v>58.452032850739002</v>
      </c>
      <c r="AH22">
        <f t="shared" si="6"/>
        <v>65.522910996617554</v>
      </c>
      <c r="AI22">
        <f t="shared" si="6"/>
        <v>78.177626775802707</v>
      </c>
      <c r="AJ22">
        <f t="shared" si="6"/>
        <v>71.208446829034386</v>
      </c>
      <c r="AK22">
        <f t="shared" si="6"/>
        <v>70.525254537841278</v>
      </c>
      <c r="AL22">
        <f t="shared" si="6"/>
        <v>63.555218028717611</v>
      </c>
      <c r="AM22">
        <f t="shared" si="6"/>
        <v>66.584748295911908</v>
      </c>
      <c r="AN22">
        <f t="shared" si="6"/>
        <v>65.948288502269747</v>
      </c>
      <c r="AO22">
        <f t="shared" si="6"/>
        <v>74.081483431318532</v>
      </c>
      <c r="AP22">
        <f t="shared" si="6"/>
        <v>71.878724653923712</v>
      </c>
      <c r="AQ22">
        <f t="shared" si="6"/>
        <v>78.291310426424218</v>
      </c>
      <c r="AR22">
        <f t="shared" si="6"/>
        <v>89.835569430818396</v>
      </c>
      <c r="AS22">
        <f t="shared" si="6"/>
        <v>91.906447080250672</v>
      </c>
      <c r="AT22">
        <f t="shared" si="6"/>
        <v>117.30357170473667</v>
      </c>
      <c r="AU22">
        <f t="shared" si="6"/>
        <v>106.09398691093593</v>
      </c>
      <c r="AV22">
        <f t="shared" si="6"/>
        <v>97.85669052230007</v>
      </c>
      <c r="AW22">
        <f t="shared" si="6"/>
        <v>109.72865025481681</v>
      </c>
      <c r="AX22">
        <f t="shared" si="6"/>
        <v>85.336390882883052</v>
      </c>
      <c r="AY22">
        <f t="shared" si="6"/>
        <v>100.16407232317556</v>
      </c>
      <c r="AZ22">
        <f t="shared" si="6"/>
        <v>100.38891646916107</v>
      </c>
      <c r="BA22">
        <f t="shared" si="6"/>
        <v>98.983175593882294</v>
      </c>
      <c r="BB22">
        <f t="shared" si="6"/>
        <v>96.621303052006823</v>
      </c>
      <c r="BC22">
        <f t="shared" si="6"/>
        <v>91.407959195187743</v>
      </c>
      <c r="BD22">
        <f t="shared" si="6"/>
        <v>80.977094090201462</v>
      </c>
      <c r="BE22">
        <f t="shared" si="6"/>
        <v>126.77905693037724</v>
      </c>
      <c r="BF22">
        <f t="shared" si="6"/>
        <v>99.329778343241259</v>
      </c>
      <c r="BG22">
        <f t="shared" si="6"/>
        <v>92.254958263617851</v>
      </c>
      <c r="BH22">
        <f t="shared" si="6"/>
        <v>88.736532594123418</v>
      </c>
      <c r="BI22">
        <f t="shared" si="6"/>
        <v>87.787573130271468</v>
      </c>
      <c r="BJ22">
        <f t="shared" si="6"/>
        <v>69.791005366904642</v>
      </c>
      <c r="BK22">
        <f t="shared" si="6"/>
        <v>74.439983909518091</v>
      </c>
      <c r="BL22">
        <f t="shared" si="6"/>
        <v>71.301841054256712</v>
      </c>
      <c r="BM22">
        <f t="shared" si="6"/>
        <v>63.344304077072522</v>
      </c>
      <c r="BN22">
        <f t="shared" si="6"/>
        <v>53.636197326503535</v>
      </c>
      <c r="BO22">
        <f t="shared" ref="BO22:CW22" si="7">BO19-BO20</f>
        <v>50.322513493433881</v>
      </c>
      <c r="BP22">
        <f t="shared" si="7"/>
        <v>43.499894527559725</v>
      </c>
      <c r="BQ22">
        <f t="shared" si="7"/>
        <v>50.401083079180047</v>
      </c>
      <c r="BR22">
        <f t="shared" si="7"/>
        <v>40.741837170929209</v>
      </c>
      <c r="BS22">
        <f t="shared" si="7"/>
        <v>47.844607585409385</v>
      </c>
      <c r="BT22">
        <f t="shared" si="7"/>
        <v>47.139991367179789</v>
      </c>
      <c r="BU22">
        <f t="shared" si="7"/>
        <v>47.600905035483613</v>
      </c>
      <c r="BV22">
        <f t="shared" si="7"/>
        <v>56.612036073025664</v>
      </c>
      <c r="BW22">
        <f t="shared" si="7"/>
        <v>67.995737226067007</v>
      </c>
      <c r="BX22">
        <f t="shared" si="7"/>
        <v>86.308838888935327</v>
      </c>
      <c r="BY22">
        <f t="shared" si="7"/>
        <v>83.282066442925768</v>
      </c>
      <c r="BZ22">
        <f t="shared" si="7"/>
        <v>107.33155714505183</v>
      </c>
      <c r="CA22">
        <f t="shared" si="7"/>
        <v>111.42684702059971</v>
      </c>
      <c r="CB22">
        <f t="shared" si="7"/>
        <v>126.80927802050573</v>
      </c>
      <c r="CC22">
        <f t="shared" si="7"/>
        <v>139.84210205416667</v>
      </c>
      <c r="CD22">
        <f t="shared" si="7"/>
        <v>147.57075644858099</v>
      </c>
      <c r="CE22">
        <f t="shared" si="7"/>
        <v>167.88307493486425</v>
      </c>
      <c r="CF22">
        <f t="shared" si="7"/>
        <v>151.70496313390549</v>
      </c>
      <c r="CG22">
        <f t="shared" si="7"/>
        <v>173.45276790465408</v>
      </c>
      <c r="CH22">
        <f t="shared" si="7"/>
        <v>198.98671821489654</v>
      </c>
      <c r="CI22">
        <f t="shared" si="7"/>
        <v>178.45868158509819</v>
      </c>
      <c r="CJ22">
        <f t="shared" si="7"/>
        <v>236.83314086683083</v>
      </c>
      <c r="CK22">
        <f t="shared" si="7"/>
        <v>216.15931273854414</v>
      </c>
      <c r="CL22">
        <f t="shared" si="7"/>
        <v>277.14324428620938</v>
      </c>
      <c r="CM22">
        <f t="shared" si="7"/>
        <v>202.38719162882933</v>
      </c>
      <c r="CN22">
        <f t="shared" si="7"/>
        <v>198.06444931635747</v>
      </c>
      <c r="CO22">
        <f t="shared" si="7"/>
        <v>195.50624277240928</v>
      </c>
      <c r="CP22">
        <f t="shared" si="7"/>
        <v>167.83222800491393</v>
      </c>
      <c r="CQ22">
        <f t="shared" si="7"/>
        <v>152.29856324306121</v>
      </c>
      <c r="CR22">
        <f t="shared" si="7"/>
        <v>128.02813820902267</v>
      </c>
      <c r="CS22">
        <f t="shared" si="7"/>
        <v>123.1221848344322</v>
      </c>
      <c r="CT22">
        <f t="shared" si="7"/>
        <v>127.17963390970294</v>
      </c>
      <c r="CU22">
        <f t="shared" si="7"/>
        <v>121.4849502684059</v>
      </c>
      <c r="CV22">
        <f t="shared" si="7"/>
        <v>119.07388551334901</v>
      </c>
      <c r="CW22">
        <f t="shared" si="7"/>
        <v>146.21153496866754</v>
      </c>
    </row>
    <row r="23" spans="1:101" x14ac:dyDescent="0.25">
      <c r="A23" t="s">
        <v>11</v>
      </c>
      <c r="B23" t="e">
        <f t="shared" ref="B23:W23" si="8">AVERAGE(C12:C16)</f>
        <v>#DIV/0!</v>
      </c>
      <c r="C23" t="e">
        <f t="shared" si="8"/>
        <v>#DIV/0!</v>
      </c>
      <c r="D23" t="e">
        <f t="shared" si="8"/>
        <v>#DIV/0!</v>
      </c>
      <c r="E23" t="e">
        <f t="shared" si="8"/>
        <v>#DIV/0!</v>
      </c>
      <c r="F23" t="e">
        <f t="shared" si="8"/>
        <v>#DIV/0!</v>
      </c>
      <c r="G23" t="e">
        <f t="shared" si="8"/>
        <v>#DIV/0!</v>
      </c>
      <c r="H23" t="e">
        <f t="shared" si="8"/>
        <v>#DIV/0!</v>
      </c>
      <c r="I23" t="e">
        <f t="shared" si="8"/>
        <v>#DIV/0!</v>
      </c>
      <c r="J23" t="e">
        <f t="shared" si="8"/>
        <v>#DIV/0!</v>
      </c>
      <c r="K23" t="e">
        <f t="shared" si="8"/>
        <v>#DIV/0!</v>
      </c>
      <c r="L23" t="e">
        <f t="shared" si="8"/>
        <v>#DIV/0!</v>
      </c>
      <c r="M23" t="e">
        <f t="shared" si="8"/>
        <v>#DIV/0!</v>
      </c>
      <c r="N23" t="e">
        <f t="shared" si="8"/>
        <v>#DIV/0!</v>
      </c>
      <c r="O23" t="e">
        <f t="shared" si="8"/>
        <v>#DIV/0!</v>
      </c>
      <c r="P23" t="e">
        <f t="shared" si="8"/>
        <v>#DIV/0!</v>
      </c>
      <c r="Q23" t="e">
        <f t="shared" si="8"/>
        <v>#DIV/0!</v>
      </c>
      <c r="R23" t="e">
        <f t="shared" si="8"/>
        <v>#DIV/0!</v>
      </c>
      <c r="S23" t="e">
        <f t="shared" si="8"/>
        <v>#DIV/0!</v>
      </c>
      <c r="T23" t="e">
        <f t="shared" si="8"/>
        <v>#DIV/0!</v>
      </c>
      <c r="U23" t="e">
        <f t="shared" si="8"/>
        <v>#DIV/0!</v>
      </c>
      <c r="V23" t="e">
        <f t="shared" si="8"/>
        <v>#DIV/0!</v>
      </c>
      <c r="W23" t="e">
        <f t="shared" si="8"/>
        <v>#DIV/0!</v>
      </c>
    </row>
  </sheetData>
  <mergeCells count="3">
    <mergeCell ref="A2:A6"/>
    <mergeCell ref="A7:A11"/>
    <mergeCell ref="A12:A16"/>
  </mergeCells>
  <phoneticPr fontId="1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3A290D-A2C9-4FD9-B87E-8E009AF293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metrics20-22-24</vt:lpstr>
      <vt:lpstr>metrics20-19-51</vt:lpstr>
      <vt:lpstr>metrics20-17-18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Pancho Molina Leiva</dc:creator>
  <cp:lastModifiedBy>Pancho Molina Leiva</cp:lastModifiedBy>
  <dcterms:created xsi:type="dcterms:W3CDTF">2022-04-22T01:05:47Z</dcterms:created>
  <dcterms:modified xsi:type="dcterms:W3CDTF">2022-05-08T01:40:56Z</dcterms:modified>
</cp:coreProperties>
</file>