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3\policy_gradients\exp\"/>
    </mc:Choice>
  </mc:AlternateContent>
  <xr:revisionPtr revIDLastSave="0" documentId="13_ncr:1_{09E9FD43-C1EA-41B3-AB27-A64E17401F2C}" xr6:coauthVersionLast="47" xr6:coauthVersionMax="47" xr10:uidLastSave="{00000000-0000-0000-0000-000000000000}"/>
  <bookViews>
    <workbookView xWindow="-120" yWindow="-120" windowWidth="29040" windowHeight="15840" activeTab="3" xr2:uid="{2637B2A9-BD3A-4DA2-AA58-E39A0F4B6545}"/>
  </bookViews>
  <sheets>
    <sheet name="metrics20-40-16" sheetId="26" r:id="rId1"/>
    <sheet name="metrics20-32-46" sheetId="25" r:id="rId2"/>
    <sheet name="metrics20-28-02" sheetId="24" r:id="rId3"/>
    <sheet name="Hoja1" sheetId="1" r:id="rId4"/>
  </sheets>
  <definedNames>
    <definedName name="DatosExternos_1" localSheetId="2" hidden="1">'metrics20-28-02'!$A$1:$C$101</definedName>
    <definedName name="DatosExternos_2" localSheetId="1" hidden="1">'metrics20-32-46'!$A$1:$C$101</definedName>
    <definedName name="DatosExternos_3" localSheetId="0" hidden="1">'metrics20-40-16'!$A$1:$C$101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C8" i="1" a="1"/>
  <c r="C8" i="1" s="1"/>
  <c r="C7" i="1" a="1"/>
  <c r="C7" i="1" s="1"/>
  <c r="C4" i="1" a="1"/>
  <c r="C4" i="1" s="1"/>
  <c r="C3" i="1" a="1"/>
  <c r="C3" i="1" s="1"/>
  <c r="C2" i="1" a="1"/>
  <c r="C2" i="1" s="1"/>
  <c r="C1" i="1" a="1"/>
  <c r="C1" i="1" s="1"/>
  <c r="B18" i="1" s="1" a="1"/>
  <c r="B18" i="1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B22" i="1" s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H22" i="1" s="1"/>
  <c r="CI19" i="1"/>
  <c r="CJ19" i="1"/>
  <c r="CK19" i="1"/>
  <c r="CL19" i="1"/>
  <c r="CM19" i="1"/>
  <c r="CN19" i="1"/>
  <c r="CO19" i="1"/>
  <c r="CP19" i="1"/>
  <c r="CP22" i="1" s="1"/>
  <c r="CQ19" i="1"/>
  <c r="CR19" i="1"/>
  <c r="CS19" i="1"/>
  <c r="CT19" i="1"/>
  <c r="CU19" i="1"/>
  <c r="CV19" i="1"/>
  <c r="CW19" i="1"/>
  <c r="BJ22" i="1" l="1"/>
  <c r="BZ22" i="1"/>
  <c r="CM21" i="1"/>
  <c r="C21" i="1"/>
  <c r="BO21" i="1"/>
  <c r="S21" i="1"/>
  <c r="CU21" i="1"/>
  <c r="K21" i="1"/>
  <c r="V22" i="1"/>
  <c r="N22" i="1"/>
  <c r="AD22" i="1"/>
  <c r="CP21" i="1"/>
  <c r="BR21" i="1"/>
  <c r="BB21" i="1"/>
  <c r="AD21" i="1"/>
  <c r="CE21" i="1"/>
  <c r="BR22" i="1"/>
  <c r="BW21" i="1"/>
  <c r="BG21" i="1"/>
  <c r="AY21" i="1"/>
  <c r="AQ21" i="1"/>
  <c r="AI21" i="1"/>
  <c r="AA21" i="1"/>
  <c r="AT22" i="1"/>
  <c r="AL22" i="1"/>
  <c r="F22" i="1"/>
  <c r="AV21" i="1"/>
  <c r="CQ22" i="1"/>
  <c r="CI22" i="1"/>
  <c r="CA22" i="1"/>
  <c r="BS22" i="1"/>
  <c r="BK22" i="1"/>
  <c r="BC22" i="1"/>
  <c r="AU22" i="1"/>
  <c r="AM22" i="1"/>
  <c r="AE22" i="1"/>
  <c r="CJ21" i="1"/>
  <c r="BT21" i="1"/>
  <c r="AF21" i="1"/>
  <c r="X21" i="1"/>
  <c r="H21" i="1"/>
  <c r="AT21" i="1"/>
  <c r="AB21" i="1"/>
  <c r="B20" i="1"/>
  <c r="F21" i="1"/>
  <c r="CT21" i="1"/>
  <c r="CL21" i="1"/>
  <c r="CD21" i="1"/>
  <c r="BV21" i="1"/>
  <c r="BN21" i="1"/>
  <c r="BF21" i="1"/>
  <c r="AX21" i="1"/>
  <c r="AP21" i="1"/>
  <c r="AH21" i="1"/>
  <c r="Z21" i="1"/>
  <c r="R21" i="1"/>
  <c r="J21" i="1"/>
  <c r="CS21" i="1"/>
  <c r="CK21" i="1"/>
  <c r="CC21" i="1"/>
  <c r="BU21" i="1"/>
  <c r="BM21" i="1"/>
  <c r="BE21" i="1"/>
  <c r="AW21" i="1"/>
  <c r="AO21" i="1"/>
  <c r="AG21" i="1"/>
  <c r="Y21" i="1"/>
  <c r="Q21" i="1"/>
  <c r="I21" i="1"/>
  <c r="CR22" i="1"/>
  <c r="CJ22" i="1"/>
  <c r="CB22" i="1"/>
  <c r="BT22" i="1"/>
  <c r="BL22" i="1"/>
  <c r="BD22" i="1"/>
  <c r="AV22" i="1"/>
  <c r="AN22" i="1"/>
  <c r="AF22" i="1"/>
  <c r="X22" i="1"/>
  <c r="P22" i="1"/>
  <c r="H22" i="1"/>
  <c r="W22" i="1"/>
  <c r="O22" i="1"/>
  <c r="G22" i="1"/>
  <c r="CW22" i="1"/>
  <c r="CG22" i="1"/>
  <c r="BY22" i="1"/>
  <c r="BQ22" i="1"/>
  <c r="BI22" i="1"/>
  <c r="BA22" i="1"/>
  <c r="AS22" i="1"/>
  <c r="AK22" i="1"/>
  <c r="AC22" i="1"/>
  <c r="U22" i="1"/>
  <c r="M22" i="1"/>
  <c r="E22" i="1"/>
  <c r="CO22" i="1"/>
  <c r="CV22" i="1"/>
  <c r="CN22" i="1"/>
  <c r="CF22" i="1"/>
  <c r="BX22" i="1"/>
  <c r="BP22" i="1"/>
  <c r="BH22" i="1"/>
  <c r="AZ22" i="1"/>
  <c r="AR22" i="1"/>
  <c r="AJ22" i="1"/>
  <c r="AB22" i="1"/>
  <c r="T22" i="1"/>
  <c r="L22" i="1"/>
  <c r="D22" i="1"/>
  <c r="CN21" i="1"/>
  <c r="BG22" i="1"/>
  <c r="BP21" i="1"/>
  <c r="AY22" i="1"/>
  <c r="CH21" i="1"/>
  <c r="BL21" i="1"/>
  <c r="AR21" i="1"/>
  <c r="V21" i="1"/>
  <c r="CU22" i="1"/>
  <c r="AQ22" i="1"/>
  <c r="CF21" i="1"/>
  <c r="BJ21" i="1"/>
  <c r="AN21" i="1"/>
  <c r="T21" i="1"/>
  <c r="CM22" i="1"/>
  <c r="AI22" i="1"/>
  <c r="D21" i="1"/>
  <c r="CB21" i="1"/>
  <c r="BH21" i="1"/>
  <c r="AL21" i="1"/>
  <c r="P21" i="1"/>
  <c r="CE22" i="1"/>
  <c r="AA22" i="1"/>
  <c r="CV21" i="1"/>
  <c r="BZ21" i="1"/>
  <c r="BD21" i="1"/>
  <c r="AJ21" i="1"/>
  <c r="N21" i="1"/>
  <c r="CC22" i="1"/>
  <c r="S22" i="1"/>
  <c r="CR21" i="1"/>
  <c r="BX21" i="1"/>
  <c r="L21" i="1"/>
  <c r="BW22" i="1"/>
  <c r="K22" i="1"/>
  <c r="AZ21" i="1"/>
  <c r="BO22" i="1"/>
  <c r="C22" i="1"/>
  <c r="B19" i="1"/>
  <c r="CQ21" i="1"/>
  <c r="CI21" i="1"/>
  <c r="CA21" i="1"/>
  <c r="BS21" i="1"/>
  <c r="BK21" i="1"/>
  <c r="BC21" i="1"/>
  <c r="AU21" i="1"/>
  <c r="AM21" i="1"/>
  <c r="AE21" i="1"/>
  <c r="W21" i="1"/>
  <c r="O21" i="1"/>
  <c r="G21" i="1"/>
  <c r="CT22" i="1"/>
  <c r="CL22" i="1"/>
  <c r="CD22" i="1"/>
  <c r="BV22" i="1"/>
  <c r="BN22" i="1"/>
  <c r="BF22" i="1"/>
  <c r="AX22" i="1"/>
  <c r="AP22" i="1"/>
  <c r="AH22" i="1"/>
  <c r="Z22" i="1"/>
  <c r="R22" i="1"/>
  <c r="J22" i="1"/>
  <c r="BU22" i="1"/>
  <c r="BM22" i="1"/>
  <c r="BE22" i="1"/>
  <c r="AW22" i="1"/>
  <c r="AO22" i="1"/>
  <c r="AG22" i="1"/>
  <c r="Y22" i="1"/>
  <c r="Q22" i="1"/>
  <c r="I22" i="1"/>
  <c r="CW21" i="1"/>
  <c r="CO21" i="1"/>
  <c r="CG21" i="1"/>
  <c r="BY21" i="1"/>
  <c r="BQ21" i="1"/>
  <c r="BI21" i="1"/>
  <c r="BA21" i="1"/>
  <c r="AS21" i="1"/>
  <c r="AK21" i="1"/>
  <c r="AC21" i="1"/>
  <c r="U21" i="1"/>
  <c r="M21" i="1"/>
  <c r="E21" i="1"/>
  <c r="CK22" i="1"/>
  <c r="CS22" i="1"/>
  <c r="B23" i="1"/>
  <c r="I23" i="1"/>
  <c r="R23" i="1"/>
  <c r="K23" i="1"/>
  <c r="D23" i="1"/>
  <c r="L23" i="1"/>
  <c r="T23" i="1"/>
  <c r="E23" i="1"/>
  <c r="M23" i="1"/>
  <c r="U23" i="1"/>
  <c r="G23" i="1"/>
  <c r="O23" i="1"/>
  <c r="W23" i="1"/>
  <c r="P23" i="1"/>
  <c r="Q23" i="1"/>
  <c r="S23" i="1"/>
  <c r="C23" i="1"/>
  <c r="J23" i="1"/>
  <c r="H23" i="1"/>
  <c r="V23" i="1"/>
  <c r="N23" i="1"/>
  <c r="F23" i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641D3-E76E-4490-8148-8CDFAE9A978B}" keepAlive="1" name="Consulta - metrics15-59-45" description="Conexión a la consulta 'metrics15-59-45' en el libro." type="5" refreshedVersion="7" background="1" saveData="1">
    <dbPr connection="Provider=Microsoft.Mashup.OleDb.1;Data Source=$Workbook$;Location=metrics15-59-45;Extended Properties=&quot;&quot;" command="SELECT * FROM [metrics15-59-45]"/>
  </connection>
  <connection id="2" xr16:uid="{432D6C2D-86F3-4B51-8319-B2380E3B1DDA}" keepAlive="1" name="Consulta - metrics19-49-06" description="Conexión a la consulta 'metrics19-49-06' en el libro." type="5" refreshedVersion="7" background="1" saveData="1">
    <dbPr connection="Provider=Microsoft.Mashup.OleDb.1;Data Source=$Workbook$;Location=metrics19-49-06;Extended Properties=&quot;&quot;" command="SELECT * FROM [metrics19-49-06]"/>
  </connection>
  <connection id="3" xr16:uid="{0B80142E-CA1E-46F7-9B92-7D6DD2C546DC}" keepAlive="1" name="Consulta - metrics20-04-54" description="Conexión a la consulta 'metrics20-04-54' en el libro." type="5" refreshedVersion="7" background="1" saveData="1">
    <dbPr connection="Provider=Microsoft.Mashup.OleDb.1;Data Source=$Workbook$;Location=metrics20-04-54;Extended Properties=&quot;&quot;" command="SELECT * FROM [metrics20-04-54]"/>
  </connection>
  <connection id="4" xr16:uid="{FC978A5A-0275-44B0-8EB2-74B264F41246}" keepAlive="1" name="Consulta - metrics20-05-38" description="Conexión a la consulta 'metrics20-05-38' en el libro." type="5" refreshedVersion="7" background="1" saveData="1">
    <dbPr connection="Provider=Microsoft.Mashup.OleDb.1;Data Source=$Workbook$;Location=metrics20-05-38;Extended Properties=&quot;&quot;" command="SELECT * FROM [metrics20-05-38]"/>
  </connection>
  <connection id="5" xr16:uid="{B15C7165-CC01-4839-B823-5FD1173C6E05}" keepAlive="1" name="Consulta - metrics20-06-12" description="Conexión a la consulta 'metrics20-06-12' en el libro." type="5" refreshedVersion="7" background="1" saveData="1">
    <dbPr connection="Provider=Microsoft.Mashup.OleDb.1;Data Source=$Workbook$;Location=metrics20-06-12;Extended Properties=&quot;&quot;" command="SELECT * FROM [metrics20-06-12]"/>
  </connection>
  <connection id="6" xr16:uid="{8BC31CA8-B0ED-4295-BD00-77D128DE69E4}" keepAlive="1" name="Consulta - metrics20-07-16" description="Conexión a la consulta 'metrics20-07-16' en el libro." type="5" refreshedVersion="7" background="1" saveData="1">
    <dbPr connection="Provider=Microsoft.Mashup.OleDb.1;Data Source=$Workbook$;Location=metrics20-07-16;Extended Properties=&quot;&quot;" command="SELECT * FROM [metrics20-07-16]"/>
  </connection>
  <connection id="7" xr16:uid="{B4027016-30A8-41C6-AEA8-1DEEC87086A7}" keepAlive="1" name="Consulta - metrics20-08-00" description="Conexión a la consulta 'metrics20-08-00' en el libro." type="5" refreshedVersion="7" background="1" saveData="1">
    <dbPr connection="Provider=Microsoft.Mashup.OleDb.1;Data Source=$Workbook$;Location=metrics20-08-00;Extended Properties=&quot;&quot;" command="SELECT * FROM [metrics20-08-00]"/>
  </connection>
  <connection id="8" xr16:uid="{118377A0-BCA7-4EE5-BC68-98B1673EE18F}" keepAlive="1" name="Consulta - metrics20-08-46" description="Conexión a la consulta 'metrics20-08-46' en el libro." type="5" refreshedVersion="7" background="1" saveData="1">
    <dbPr connection="Provider=Microsoft.Mashup.OleDb.1;Data Source=$Workbook$;Location=metrics20-08-46;Extended Properties=&quot;&quot;" command="SELECT * FROM [metrics20-08-46]"/>
  </connection>
  <connection id="9" xr16:uid="{07A2420F-7614-4E2D-9FE4-D87FFA76C6BF}" keepAlive="1" name="Consulta - metrics20-09-41" description="Conexión a la consulta 'metrics20-09-41' en el libro." type="5" refreshedVersion="7" background="1" saveData="1">
    <dbPr connection="Provider=Microsoft.Mashup.OleDb.1;Data Source=$Workbook$;Location=metrics20-09-41;Extended Properties=&quot;&quot;" command="SELECT * FROM [metrics20-09-41]"/>
  </connection>
  <connection id="10" xr16:uid="{6D8D2C28-B386-45F0-A94C-BED5565D3BB5}" keepAlive="1" name="Consulta - metrics20-10-17" description="Conexión a la consulta 'metrics20-10-17' en el libro." type="5" refreshedVersion="7" background="1" saveData="1">
    <dbPr connection="Provider=Microsoft.Mashup.OleDb.1;Data Source=$Workbook$;Location=metrics20-10-17;Extended Properties=&quot;&quot;" command="SELECT * FROM [metrics20-10-17]"/>
  </connection>
  <connection id="11" xr16:uid="{CDF49ACB-B3CF-4D6E-92A9-22B7D1EB0073}" keepAlive="1" name="Consulta - metrics20-11-02" description="Conexión a la consulta 'metrics20-11-02' en el libro." type="5" refreshedVersion="7" background="1" saveData="1">
    <dbPr connection="Provider=Microsoft.Mashup.OleDb.1;Data Source=$Workbook$;Location=metrics20-11-02;Extended Properties=&quot;&quot;" command="SELECT * FROM [metrics20-11-02]"/>
  </connection>
  <connection id="12" xr16:uid="{620A1B9E-33EF-468F-99B8-B2FC7C61BA03}" keepAlive="1" name="Consulta - metrics20-12-29" description="Conexión a la consulta 'metrics20-12-29' en el libro." type="5" refreshedVersion="7" background="1" saveData="1">
    <dbPr connection="Provider=Microsoft.Mashup.OleDb.1;Data Source=$Workbook$;Location=metrics20-12-29;Extended Properties=&quot;&quot;" command="SELECT * FROM [metrics20-12-29]"/>
  </connection>
  <connection id="13" xr16:uid="{2A4CB130-AD8A-4236-B4E7-D81591989EF7}" keepAlive="1" name="Consulta - metrics20-13-25" description="Conexión a la consulta 'metrics20-13-25' en el libro." type="5" refreshedVersion="7" background="1" saveData="1">
    <dbPr connection="Provider=Microsoft.Mashup.OleDb.1;Data Source=$Workbook$;Location=metrics20-13-25;Extended Properties=&quot;&quot;" command="SELECT * FROM [metrics20-13-25]"/>
  </connection>
  <connection id="14" xr16:uid="{37687C88-B6A6-4502-B436-11D7BEFE858F}" keepAlive="1" name="Consulta - metrics20-14-14" description="Conexión a la consulta 'metrics20-14-14' en el libro." type="5" refreshedVersion="7" background="1" saveData="1">
    <dbPr connection="Provider=Microsoft.Mashup.OleDb.1;Data Source=$Workbook$;Location=metrics20-14-14;Extended Properties=&quot;&quot;" command="SELECT * FROM [metrics20-14-14]"/>
  </connection>
  <connection id="15" xr16:uid="{DB5C6642-1C79-4E84-A4B2-1CA27DA88098}" keepAlive="1" name="Consulta - metrics20-17-18" description="Conexión a la consulta 'metrics20-17-18' en el libro." type="5" refreshedVersion="7" background="1" saveData="1">
    <dbPr connection="Provider=Microsoft.Mashup.OleDb.1;Data Source=$Workbook$;Location=metrics20-17-18;Extended Properties=&quot;&quot;" command="SELECT * FROM [metrics20-17-18]"/>
  </connection>
  <connection id="16" xr16:uid="{99BDE824-B244-439E-A068-4A6AF1C41165}" keepAlive="1" name="Consulta - metrics20-19-51" description="Conexión a la consulta 'metrics20-19-51' en el libro." type="5" refreshedVersion="7" background="1" saveData="1">
    <dbPr connection="Provider=Microsoft.Mashup.OleDb.1;Data Source=$Workbook$;Location=metrics20-19-51;Extended Properties=&quot;&quot;" command="SELECT * FROM [metrics20-19-51]"/>
  </connection>
  <connection id="17" xr16:uid="{AC23424F-EF6E-49A8-A99E-85BED71BBBD4}" keepAlive="1" name="Consulta - metrics20-22-24" description="Conexión a la consulta 'metrics20-22-24' en el libro." type="5" refreshedVersion="7" background="1" saveData="1">
    <dbPr connection="Provider=Microsoft.Mashup.OleDb.1;Data Source=$Workbook$;Location=metrics20-22-24;Extended Properties=&quot;&quot;" command="SELECT * FROM [metrics20-22-24]"/>
  </connection>
  <connection id="18" xr16:uid="{F3525F1A-5313-4E81-A5DD-00210BA1F31C}" keepAlive="1" name="Consulta - metrics20-28-02" description="Conexión a la consulta 'metrics20-28-02' en el libro." type="5" refreshedVersion="7" background="1" saveData="1">
    <dbPr connection="Provider=Microsoft.Mashup.OleDb.1;Data Source=$Workbook$;Location=metrics20-28-02;Extended Properties=&quot;&quot;" command="SELECT * FROM [metrics20-28-02]"/>
  </connection>
  <connection id="19" xr16:uid="{2C996184-E28C-4DFA-A2FE-B62210B9C522}" keepAlive="1" name="Consulta - metrics20-32-46" description="Conexión a la consulta 'metrics20-32-46' en el libro." type="5" refreshedVersion="7" background="1" saveData="1">
    <dbPr connection="Provider=Microsoft.Mashup.OleDb.1;Data Source=$Workbook$;Location=metrics20-32-46;Extended Properties=&quot;&quot;" command="SELECT * FROM [metrics20-32-46]"/>
  </connection>
  <connection id="20" xr16:uid="{3C215846-0BA6-4FD7-94E3-7F51FD81F059}" keepAlive="1" name="Consulta - metrics20-39-07" description="Conexión a la consulta 'metrics20-39-07' en el libro." type="5" refreshedVersion="7" background="1" saveData="1">
    <dbPr connection="Provider=Microsoft.Mashup.OleDb.1;Data Source=$Workbook$;Location=metrics20-39-07;Extended Properties=&quot;&quot;" command="SELECT * FROM [metrics20-39-07]"/>
  </connection>
  <connection id="21" xr16:uid="{73B0AFC8-3F97-4DA3-8C87-6CDE293D8FDD}" keepAlive="1" name="Consulta - metrics20-40-16" description="Conexión a la consulta 'metrics20-40-16' en el libro." type="5" refreshedVersion="7" background="1" saveData="1">
    <dbPr connection="Provider=Microsoft.Mashup.OleDb.1;Data Source=$Workbook$;Location=metrics20-40-16;Extended Properties=&quot;&quot;" command="SELECT * FROM [metrics20-40-16]"/>
  </connection>
  <connection id="22" xr16:uid="{E0541961-AA39-4803-97C9-2D83C246264E}" keepAlive="1" name="Consulta - metrics22-59-35" description="Conexión a la consulta 'metrics22-59-35' en el libro." type="5" refreshedVersion="7" background="1" saveData="1">
    <dbPr connection="Provider=Microsoft.Mashup.OleDb.1;Data Source=$Workbook$;Location=metrics22-59-35;Extended Properties=&quot;&quot;" command="SELECT * FROM [metrics22-59-35]"/>
  </connection>
  <connection id="23" xr16:uid="{05D66A6E-51FC-4C61-99CA-FE1821EB293E}" keepAlive="1" name="Consulta - metrics23-01-39" description="Conexión a la consulta 'metrics23-01-39' en el libro." type="5" refreshedVersion="7" background="1" saveData="1">
    <dbPr connection="Provider=Microsoft.Mashup.OleDb.1;Data Source=$Workbook$;Location=metrics23-01-39;Extended Properties=&quot;&quot;" command="SELECT * FROM [metrics23-01-39]"/>
  </connection>
  <connection id="24" xr16:uid="{D82276E3-7EBC-42AA-A310-981CE2D554C5}" keepAlive="1" name="Consulta - metrics23-02-43" description="Conexión a la consulta 'metrics23-02-43' en el libro." type="5" refreshedVersion="7" background="1" saveData="1">
    <dbPr connection="Provider=Microsoft.Mashup.OleDb.1;Data Source=$Workbook$;Location=metrics23-02-43;Extended Properties=&quot;&quot;" command="SELECT * FROM [metrics23-02-4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<sst xmlns="http://schemas.openxmlformats.org/spreadsheetml/2006/main" count="35" uniqueCount="14">
  <si>
    <t>steps</t>
  </si>
  <si>
    <t>avg_reward</t>
  </si>
  <si>
    <t>std_reward</t>
  </si>
  <si>
    <t>success_rate</t>
  </si>
  <si>
    <t>exp</t>
  </si>
  <si>
    <t>11a</t>
  </si>
  <si>
    <t>11b</t>
  </si>
  <si>
    <t>11c</t>
  </si>
  <si>
    <t>11d</t>
  </si>
  <si>
    <t>11e</t>
  </si>
  <si>
    <t>reward</t>
  </si>
  <si>
    <t>success</t>
  </si>
  <si>
    <t>reward_up</t>
  </si>
  <si>
    <t>reward_dwn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</si>
</sst>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Hoja1!$B$21:$CX$21</c:f>
              <c:numCache>
                <c:formatCode>General</c:formatCode>
                <c:ptCount val="101"/>
                <c:pt idx="0">
                  <c:v>36.080590889072532</c:v>
                </c:pt>
                <c:pt idx="1">
                  <c:v>39.717518054715711</c:v>
                </c:pt>
                <c:pt idx="2">
                  <c:v>42.714429181430184</c:v>
                </c:pt>
                <c:pt idx="3">
                  <c:v>50.415789185689192</c:v>
                </c:pt>
                <c:pt idx="4">
                  <c:v>55.759271991987525</c:v>
                </c:pt>
                <c:pt idx="5">
                  <c:v>67.132979303749892</c:v>
                </c:pt>
                <c:pt idx="6">
                  <c:v>71.259110302111836</c:v>
                </c:pt>
                <c:pt idx="7">
                  <c:v>83.199197719417825</c:v>
                </c:pt>
                <c:pt idx="8">
                  <c:v>94.757689124279366</c:v>
                </c:pt>
                <c:pt idx="9">
                  <c:v>113.15475933238778</c:v>
                </c:pt>
                <c:pt idx="10">
                  <c:v>131.60046908578693</c:v>
                </c:pt>
                <c:pt idx="11">
                  <c:v>156.61022369568192</c:v>
                </c:pt>
                <c:pt idx="12">
                  <c:v>175.00579341848439</c:v>
                </c:pt>
                <c:pt idx="13">
                  <c:v>223.3988902426222</c:v>
                </c:pt>
                <c:pt idx="14">
                  <c:v>230.97167201515589</c:v>
                </c:pt>
                <c:pt idx="15">
                  <c:v>245.43186628260116</c:v>
                </c:pt>
                <c:pt idx="16">
                  <c:v>233.29977474284817</c:v>
                </c:pt>
                <c:pt idx="17">
                  <c:v>270.12651688426098</c:v>
                </c:pt>
                <c:pt idx="18">
                  <c:v>297.00158798756206</c:v>
                </c:pt>
                <c:pt idx="19">
                  <c:v>249.50537982967458</c:v>
                </c:pt>
                <c:pt idx="20">
                  <c:v>224.08799555404596</c:v>
                </c:pt>
                <c:pt idx="21">
                  <c:v>254.56678141701971</c:v>
                </c:pt>
                <c:pt idx="22">
                  <c:v>278.45501207329124</c:v>
                </c:pt>
                <c:pt idx="23">
                  <c:v>318.63978297186412</c:v>
                </c:pt>
                <c:pt idx="24">
                  <c:v>314.22681632977663</c:v>
                </c:pt>
                <c:pt idx="25">
                  <c:v>346.20167262374974</c:v>
                </c:pt>
                <c:pt idx="26">
                  <c:v>342.09097371199607</c:v>
                </c:pt>
                <c:pt idx="27">
                  <c:v>356.967199763476</c:v>
                </c:pt>
                <c:pt idx="28">
                  <c:v>319.49901733202466</c:v>
                </c:pt>
                <c:pt idx="29">
                  <c:v>322.87449807131338</c:v>
                </c:pt>
                <c:pt idx="30">
                  <c:v>315.75310569328104</c:v>
                </c:pt>
                <c:pt idx="31">
                  <c:v>299.91197501864764</c:v>
                </c:pt>
                <c:pt idx="32">
                  <c:v>309.69749369112446</c:v>
                </c:pt>
                <c:pt idx="33">
                  <c:v>321.24424156513231</c:v>
                </c:pt>
                <c:pt idx="34">
                  <c:v>329.2633676372559</c:v>
                </c:pt>
                <c:pt idx="35">
                  <c:v>322.55178604719657</c:v>
                </c:pt>
                <c:pt idx="36">
                  <c:v>341.61084538520856</c:v>
                </c:pt>
                <c:pt idx="37">
                  <c:v>332.26990346354785</c:v>
                </c:pt>
                <c:pt idx="38">
                  <c:v>330.70696915797265</c:v>
                </c:pt>
                <c:pt idx="39">
                  <c:v>362.39809286087677</c:v>
                </c:pt>
                <c:pt idx="40">
                  <c:v>359.94452983395428</c:v>
                </c:pt>
                <c:pt idx="41">
                  <c:v>356.05149284789144</c:v>
                </c:pt>
                <c:pt idx="42">
                  <c:v>416.74977394822889</c:v>
                </c:pt>
                <c:pt idx="43">
                  <c:v>452.64504703127812</c:v>
                </c:pt>
                <c:pt idx="44">
                  <c:v>494.12444742369735</c:v>
                </c:pt>
                <c:pt idx="45">
                  <c:v>511.14886242680114</c:v>
                </c:pt>
                <c:pt idx="46">
                  <c:v>510.87748376124676</c:v>
                </c:pt>
                <c:pt idx="47">
                  <c:v>489.55394778016546</c:v>
                </c:pt>
                <c:pt idx="48">
                  <c:v>496.10768417817405</c:v>
                </c:pt>
                <c:pt idx="49">
                  <c:v>481.62619981575045</c:v>
                </c:pt>
                <c:pt idx="50">
                  <c:v>508.60042380215623</c:v>
                </c:pt>
                <c:pt idx="51">
                  <c:v>518.64802439451171</c:v>
                </c:pt>
                <c:pt idx="52">
                  <c:v>516.67087377596147</c:v>
                </c:pt>
                <c:pt idx="53">
                  <c:v>535.89150253027401</c:v>
                </c:pt>
                <c:pt idx="54">
                  <c:v>517.40768726689146</c:v>
                </c:pt>
                <c:pt idx="55">
                  <c:v>419.40503704831247</c:v>
                </c:pt>
                <c:pt idx="56">
                  <c:v>323.50026125240862</c:v>
                </c:pt>
                <c:pt idx="57">
                  <c:v>273.26343045784347</c:v>
                </c:pt>
                <c:pt idx="58">
                  <c:v>241.53882406559634</c:v>
                </c:pt>
                <c:pt idx="59">
                  <c:v>216.49176597203092</c:v>
                </c:pt>
                <c:pt idx="60">
                  <c:v>201.81505101996331</c:v>
                </c:pt>
                <c:pt idx="61">
                  <c:v>188.40422620338848</c:v>
                </c:pt>
                <c:pt idx="62">
                  <c:v>182.01406701327872</c:v>
                </c:pt>
                <c:pt idx="63">
                  <c:v>181.15816638519621</c:v>
                </c:pt>
                <c:pt idx="64">
                  <c:v>176.27936926540227</c:v>
                </c:pt>
                <c:pt idx="65">
                  <c:v>177.46597815123087</c:v>
                </c:pt>
                <c:pt idx="66">
                  <c:v>183.4362793522252</c:v>
                </c:pt>
                <c:pt idx="67">
                  <c:v>196.43364348823457</c:v>
                </c:pt>
                <c:pt idx="68">
                  <c:v>208.23109088521531</c:v>
                </c:pt>
                <c:pt idx="69">
                  <c:v>226.03058835398787</c:v>
                </c:pt>
                <c:pt idx="70">
                  <c:v>256.11095718877669</c:v>
                </c:pt>
                <c:pt idx="71">
                  <c:v>291.82595436233453</c:v>
                </c:pt>
                <c:pt idx="72">
                  <c:v>298.76255406181525</c:v>
                </c:pt>
                <c:pt idx="73">
                  <c:v>307.23701757075162</c:v>
                </c:pt>
                <c:pt idx="74">
                  <c:v>311.20647016409004</c:v>
                </c:pt>
                <c:pt idx="75">
                  <c:v>308.73498023378068</c:v>
                </c:pt>
                <c:pt idx="76">
                  <c:v>351.13353425877165</c:v>
                </c:pt>
                <c:pt idx="77">
                  <c:v>346.50847494091602</c:v>
                </c:pt>
                <c:pt idx="78">
                  <c:v>355.3704025556338</c:v>
                </c:pt>
                <c:pt idx="79">
                  <c:v>374.34865801159884</c:v>
                </c:pt>
                <c:pt idx="80">
                  <c:v>389.0582606696845</c:v>
                </c:pt>
                <c:pt idx="81">
                  <c:v>372.54744277062241</c:v>
                </c:pt>
                <c:pt idx="82">
                  <c:v>393.00458681594836</c:v>
                </c:pt>
                <c:pt idx="83">
                  <c:v>410.1825061586016</c:v>
                </c:pt>
                <c:pt idx="84">
                  <c:v>426.00339533788048</c:v>
                </c:pt>
                <c:pt idx="85">
                  <c:v>422.56636417504274</c:v>
                </c:pt>
                <c:pt idx="86">
                  <c:v>408.86355833980633</c:v>
                </c:pt>
                <c:pt idx="87">
                  <c:v>410.05930690270412</c:v>
                </c:pt>
                <c:pt idx="88">
                  <c:v>414.62074564248138</c:v>
                </c:pt>
                <c:pt idx="89">
                  <c:v>405.32366897113394</c:v>
                </c:pt>
                <c:pt idx="90">
                  <c:v>413.31652940462112</c:v>
                </c:pt>
                <c:pt idx="91">
                  <c:v>434.52200647067258</c:v>
                </c:pt>
                <c:pt idx="92">
                  <c:v>446.14111857206797</c:v>
                </c:pt>
                <c:pt idx="93">
                  <c:v>459.69058644200379</c:v>
                </c:pt>
                <c:pt idx="94">
                  <c:v>470.64597626315521</c:v>
                </c:pt>
                <c:pt idx="95">
                  <c:v>451.88361371124029</c:v>
                </c:pt>
                <c:pt idx="96">
                  <c:v>473.53165320369135</c:v>
                </c:pt>
                <c:pt idx="97">
                  <c:v>452.02400355725462</c:v>
                </c:pt>
                <c:pt idx="98">
                  <c:v>476.36156300038175</c:v>
                </c:pt>
                <c:pt idx="99">
                  <c:v>400.99448986867441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Hoja1!$B$22:$CX$22</c:f>
              <c:numCache>
                <c:formatCode>General</c:formatCode>
                <c:ptCount val="101"/>
                <c:pt idx="0">
                  <c:v>10.353911550400911</c:v>
                </c:pt>
                <c:pt idx="1">
                  <c:v>10.021515950260625</c:v>
                </c:pt>
                <c:pt idx="2">
                  <c:v>12.198117270703163</c:v>
                </c:pt>
                <c:pt idx="3">
                  <c:v>11.427095301986103</c:v>
                </c:pt>
                <c:pt idx="4">
                  <c:v>14.033515186810938</c:v>
                </c:pt>
                <c:pt idx="5">
                  <c:v>16.042036601637012</c:v>
                </c:pt>
                <c:pt idx="6">
                  <c:v>18.118898390156051</c:v>
                </c:pt>
                <c:pt idx="7">
                  <c:v>22.31042221701281</c:v>
                </c:pt>
                <c:pt idx="8">
                  <c:v>22.667237800647555</c:v>
                </c:pt>
                <c:pt idx="9">
                  <c:v>31.989874505996049</c:v>
                </c:pt>
                <c:pt idx="10">
                  <c:v>42.584722137836749</c:v>
                </c:pt>
                <c:pt idx="11">
                  <c:v>35.910553483114107</c:v>
                </c:pt>
                <c:pt idx="12">
                  <c:v>58.81591606435466</c:v>
                </c:pt>
                <c:pt idx="13">
                  <c:v>86.537489685693188</c:v>
                </c:pt>
                <c:pt idx="14">
                  <c:v>92.486182390974406</c:v>
                </c:pt>
                <c:pt idx="15">
                  <c:v>107.72115274138555</c:v>
                </c:pt>
                <c:pt idx="16">
                  <c:v>114.92353528046186</c:v>
                </c:pt>
                <c:pt idx="17">
                  <c:v>122.72101940486709</c:v>
                </c:pt>
                <c:pt idx="18">
                  <c:v>154.83174534577125</c:v>
                </c:pt>
                <c:pt idx="19">
                  <c:v>149.06454354197294</c:v>
                </c:pt>
                <c:pt idx="20">
                  <c:v>121.8088298427794</c:v>
                </c:pt>
                <c:pt idx="21">
                  <c:v>140.71383924094258</c:v>
                </c:pt>
                <c:pt idx="22">
                  <c:v>129.21058101390429</c:v>
                </c:pt>
                <c:pt idx="23">
                  <c:v>147.99011898892019</c:v>
                </c:pt>
                <c:pt idx="24">
                  <c:v>138.85419502213256</c:v>
                </c:pt>
                <c:pt idx="25">
                  <c:v>168.59130747908949</c:v>
                </c:pt>
                <c:pt idx="26">
                  <c:v>157.00929510520825</c:v>
                </c:pt>
                <c:pt idx="27">
                  <c:v>201.56573135769037</c:v>
                </c:pt>
                <c:pt idx="28">
                  <c:v>234.67887097352329</c:v>
                </c:pt>
                <c:pt idx="29">
                  <c:v>183.26168079047517</c:v>
                </c:pt>
                <c:pt idx="30">
                  <c:v>202.31750387732853</c:v>
                </c:pt>
                <c:pt idx="31">
                  <c:v>202.84219164801902</c:v>
                </c:pt>
                <c:pt idx="32">
                  <c:v>240.33190423074657</c:v>
                </c:pt>
                <c:pt idx="33">
                  <c:v>226.14375126640897</c:v>
                </c:pt>
                <c:pt idx="34">
                  <c:v>218.97526872638045</c:v>
                </c:pt>
                <c:pt idx="35">
                  <c:v>258.568448556909</c:v>
                </c:pt>
                <c:pt idx="36">
                  <c:v>234.01625015792891</c:v>
                </c:pt>
                <c:pt idx="37">
                  <c:v>240.03350327464162</c:v>
                </c:pt>
                <c:pt idx="38">
                  <c:v>276.50505445984805</c:v>
                </c:pt>
                <c:pt idx="39">
                  <c:v>258.68092811814427</c:v>
                </c:pt>
                <c:pt idx="40">
                  <c:v>267.86975588033141</c:v>
                </c:pt>
                <c:pt idx="41">
                  <c:v>232.16738768677871</c:v>
                </c:pt>
                <c:pt idx="42">
                  <c:v>281.0098751745781</c:v>
                </c:pt>
                <c:pt idx="43">
                  <c:v>291.0687718295996</c:v>
                </c:pt>
                <c:pt idx="44">
                  <c:v>339.83359453434457</c:v>
                </c:pt>
                <c:pt idx="45">
                  <c:v>391.41679413885555</c:v>
                </c:pt>
                <c:pt idx="46">
                  <c:v>415.8800919963291</c:v>
                </c:pt>
                <c:pt idx="47">
                  <c:v>376.69896597274828</c:v>
                </c:pt>
                <c:pt idx="48">
                  <c:v>371.27460020411036</c:v>
                </c:pt>
                <c:pt idx="49">
                  <c:v>394.46615227660158</c:v>
                </c:pt>
                <c:pt idx="50">
                  <c:v>398.22475102301871</c:v>
                </c:pt>
                <c:pt idx="51">
                  <c:v>348.15422890774158</c:v>
                </c:pt>
                <c:pt idx="52">
                  <c:v>446.29882319373547</c:v>
                </c:pt>
                <c:pt idx="53">
                  <c:v>381.8987072599358</c:v>
                </c:pt>
                <c:pt idx="54">
                  <c:v>388.78345492425069</c:v>
                </c:pt>
                <c:pt idx="55">
                  <c:v>266.53029477672521</c:v>
                </c:pt>
                <c:pt idx="56">
                  <c:v>245.09153910409762</c:v>
                </c:pt>
                <c:pt idx="57">
                  <c:v>186.23180763739467</c:v>
                </c:pt>
                <c:pt idx="58">
                  <c:v>160.34501431824199</c:v>
                </c:pt>
                <c:pt idx="59">
                  <c:v>143.26408198118543</c:v>
                </c:pt>
                <c:pt idx="60">
                  <c:v>142.20033359542131</c:v>
                </c:pt>
                <c:pt idx="61">
                  <c:v>130.48192595862577</c:v>
                </c:pt>
                <c:pt idx="62">
                  <c:v>122.54760083314997</c:v>
                </c:pt>
                <c:pt idx="63">
                  <c:v>111.50802746823163</c:v>
                </c:pt>
                <c:pt idx="64">
                  <c:v>122.71620501334715</c:v>
                </c:pt>
                <c:pt idx="65">
                  <c:v>111.79193001203444</c:v>
                </c:pt>
                <c:pt idx="66">
                  <c:v>116.23494433177996</c:v>
                </c:pt>
                <c:pt idx="67">
                  <c:v>119.08075716857985</c:v>
                </c:pt>
                <c:pt idx="68">
                  <c:v>143.20770982025206</c:v>
                </c:pt>
                <c:pt idx="69">
                  <c:v>147.24542824774863</c:v>
                </c:pt>
                <c:pt idx="70">
                  <c:v>194.96332852550901</c:v>
                </c:pt>
                <c:pt idx="71">
                  <c:v>250.41675020414436</c:v>
                </c:pt>
                <c:pt idx="72">
                  <c:v>251.15411260485138</c:v>
                </c:pt>
                <c:pt idx="73">
                  <c:v>242.0460127322788</c:v>
                </c:pt>
                <c:pt idx="74">
                  <c:v>259.50006361221114</c:v>
                </c:pt>
                <c:pt idx="75">
                  <c:v>265.37613087733041</c:v>
                </c:pt>
                <c:pt idx="76">
                  <c:v>210.45789220094753</c:v>
                </c:pt>
                <c:pt idx="77">
                  <c:v>281.98319172575066</c:v>
                </c:pt>
                <c:pt idx="78">
                  <c:v>257.60223559053367</c:v>
                </c:pt>
                <c:pt idx="79">
                  <c:v>282.49298923004841</c:v>
                </c:pt>
                <c:pt idx="80">
                  <c:v>254.35343874201487</c:v>
                </c:pt>
                <c:pt idx="81">
                  <c:v>292.52663130345161</c:v>
                </c:pt>
                <c:pt idx="82">
                  <c:v>320.08800577664425</c:v>
                </c:pt>
                <c:pt idx="83">
                  <c:v>317.911967994696</c:v>
                </c:pt>
                <c:pt idx="84">
                  <c:v>269.6469314595052</c:v>
                </c:pt>
                <c:pt idx="85">
                  <c:v>287.36358043232133</c:v>
                </c:pt>
                <c:pt idx="86">
                  <c:v>343.8637143874663</c:v>
                </c:pt>
                <c:pt idx="87">
                  <c:v>334.80171713073372</c:v>
                </c:pt>
                <c:pt idx="88">
                  <c:v>314.70697601857358</c:v>
                </c:pt>
                <c:pt idx="89">
                  <c:v>350.79598914852414</c:v>
                </c:pt>
                <c:pt idx="90">
                  <c:v>357.16872312063146</c:v>
                </c:pt>
                <c:pt idx="91">
                  <c:v>303.07550712684105</c:v>
                </c:pt>
                <c:pt idx="92">
                  <c:v>346.53766930671986</c:v>
                </c:pt>
                <c:pt idx="93">
                  <c:v>357.34506418188209</c:v>
                </c:pt>
                <c:pt idx="94">
                  <c:v>332.3771117599328</c:v>
                </c:pt>
                <c:pt idx="95">
                  <c:v>338.74733866971201</c:v>
                </c:pt>
                <c:pt idx="96">
                  <c:v>389.65088647884841</c:v>
                </c:pt>
                <c:pt idx="97">
                  <c:v>412.485800364314</c:v>
                </c:pt>
                <c:pt idx="98">
                  <c:v>359.97830628066396</c:v>
                </c:pt>
                <c:pt idx="99">
                  <c:v>313.09013345433908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Hoja1!$B$19:$CX$19</c:f>
              <c:numCache>
                <c:formatCode>General</c:formatCode>
                <c:ptCount val="101"/>
                <c:pt idx="0">
                  <c:v>23.21725121973672</c:v>
                </c:pt>
                <c:pt idx="1">
                  <c:v>24.86951700248817</c:v>
                </c:pt>
                <c:pt idx="2">
                  <c:v>27.456273226066674</c:v>
                </c:pt>
                <c:pt idx="3">
                  <c:v>30.921442243837646</c:v>
                </c:pt>
                <c:pt idx="4">
                  <c:v>34.896393589399231</c:v>
                </c:pt>
                <c:pt idx="5">
                  <c:v>41.58750795269345</c:v>
                </c:pt>
                <c:pt idx="6">
                  <c:v>44.689004346133942</c:v>
                </c:pt>
                <c:pt idx="7">
                  <c:v>52.754809968215319</c:v>
                </c:pt>
                <c:pt idx="8">
                  <c:v>58.712463462463461</c:v>
                </c:pt>
                <c:pt idx="9">
                  <c:v>72.57231691919192</c:v>
                </c:pt>
                <c:pt idx="10">
                  <c:v>87.092595611811831</c:v>
                </c:pt>
                <c:pt idx="11">
                  <c:v>96.260388589398019</c:v>
                </c:pt>
                <c:pt idx="12">
                  <c:v>116.91085474141953</c:v>
                </c:pt>
                <c:pt idx="13">
                  <c:v>154.96818996415769</c:v>
                </c:pt>
                <c:pt idx="14">
                  <c:v>161.72892720306515</c:v>
                </c:pt>
                <c:pt idx="15">
                  <c:v>176.57650951199335</c:v>
                </c:pt>
                <c:pt idx="16">
                  <c:v>174.11165501165502</c:v>
                </c:pt>
                <c:pt idx="17">
                  <c:v>196.42376814456404</c:v>
                </c:pt>
                <c:pt idx="18">
                  <c:v>225.91666666666666</c:v>
                </c:pt>
                <c:pt idx="19">
                  <c:v>199.28496168582376</c:v>
                </c:pt>
                <c:pt idx="20">
                  <c:v>172.94841269841268</c:v>
                </c:pt>
                <c:pt idx="21">
                  <c:v>197.64031032898114</c:v>
                </c:pt>
                <c:pt idx="22">
                  <c:v>203.83279654359777</c:v>
                </c:pt>
                <c:pt idx="23">
                  <c:v>233.31495098039215</c:v>
                </c:pt>
                <c:pt idx="24">
                  <c:v>226.54050567595459</c:v>
                </c:pt>
                <c:pt idx="25">
                  <c:v>257.39649005141962</c:v>
                </c:pt>
                <c:pt idx="26">
                  <c:v>249.55013440860216</c:v>
                </c:pt>
                <c:pt idx="27">
                  <c:v>279.26646556058319</c:v>
                </c:pt>
                <c:pt idx="28">
                  <c:v>277.08894415277399</c:v>
                </c:pt>
                <c:pt idx="29">
                  <c:v>253.06808943089428</c:v>
                </c:pt>
                <c:pt idx="30">
                  <c:v>259.03530478530479</c:v>
                </c:pt>
                <c:pt idx="31">
                  <c:v>251.37708333333333</c:v>
                </c:pt>
                <c:pt idx="32">
                  <c:v>275.0146989609355</c:v>
                </c:pt>
                <c:pt idx="33">
                  <c:v>273.69399641577064</c:v>
                </c:pt>
                <c:pt idx="34">
                  <c:v>274.11931818181819</c:v>
                </c:pt>
                <c:pt idx="35">
                  <c:v>290.56011730205279</c:v>
                </c:pt>
                <c:pt idx="36">
                  <c:v>287.81354777156872</c:v>
                </c:pt>
                <c:pt idx="37">
                  <c:v>286.15170336909472</c:v>
                </c:pt>
                <c:pt idx="38">
                  <c:v>303.60601180891035</c:v>
                </c:pt>
                <c:pt idx="39">
                  <c:v>310.53951048951052</c:v>
                </c:pt>
                <c:pt idx="40">
                  <c:v>313.90714285714284</c:v>
                </c:pt>
                <c:pt idx="41">
                  <c:v>294.10944026733506</c:v>
                </c:pt>
                <c:pt idx="42">
                  <c:v>348.8798245614035</c:v>
                </c:pt>
                <c:pt idx="43">
                  <c:v>371.85690943043886</c:v>
                </c:pt>
                <c:pt idx="44">
                  <c:v>416.97902097902096</c:v>
                </c:pt>
                <c:pt idx="45">
                  <c:v>451.28282828282835</c:v>
                </c:pt>
                <c:pt idx="46">
                  <c:v>463.37878787878793</c:v>
                </c:pt>
                <c:pt idx="47">
                  <c:v>433.12645687645687</c:v>
                </c:pt>
                <c:pt idx="48">
                  <c:v>433.69114219114221</c:v>
                </c:pt>
                <c:pt idx="49">
                  <c:v>438.04617604617602</c:v>
                </c:pt>
                <c:pt idx="50">
                  <c:v>453.41258741258747</c:v>
                </c:pt>
                <c:pt idx="51">
                  <c:v>433.40112665112662</c:v>
                </c:pt>
                <c:pt idx="52">
                  <c:v>481.4848484848485</c:v>
                </c:pt>
                <c:pt idx="53">
                  <c:v>458.89510489510491</c:v>
                </c:pt>
                <c:pt idx="54">
                  <c:v>453.09557109557107</c:v>
                </c:pt>
                <c:pt idx="55">
                  <c:v>342.96766591251884</c:v>
                </c:pt>
                <c:pt idx="56">
                  <c:v>284.29590017825313</c:v>
                </c:pt>
                <c:pt idx="57">
                  <c:v>229.74761904761905</c:v>
                </c:pt>
                <c:pt idx="58">
                  <c:v>200.94191919191917</c:v>
                </c:pt>
                <c:pt idx="59">
                  <c:v>179.87792397660817</c:v>
                </c:pt>
                <c:pt idx="60">
                  <c:v>172.00769230769231</c:v>
                </c:pt>
                <c:pt idx="61">
                  <c:v>159.44307608100712</c:v>
                </c:pt>
                <c:pt idx="62">
                  <c:v>152.28083392321435</c:v>
                </c:pt>
                <c:pt idx="63">
                  <c:v>146.33309692671392</c:v>
                </c:pt>
                <c:pt idx="64">
                  <c:v>149.49778713937471</c:v>
                </c:pt>
                <c:pt idx="65">
                  <c:v>144.62895408163266</c:v>
                </c:pt>
                <c:pt idx="66">
                  <c:v>149.83561184200258</c:v>
                </c:pt>
                <c:pt idx="67">
                  <c:v>157.75720032840721</c:v>
                </c:pt>
                <c:pt idx="68">
                  <c:v>175.71940035273369</c:v>
                </c:pt>
                <c:pt idx="69">
                  <c:v>186.63800830086825</c:v>
                </c:pt>
                <c:pt idx="70">
                  <c:v>225.53714285714287</c:v>
                </c:pt>
                <c:pt idx="71">
                  <c:v>271.12135228323945</c:v>
                </c:pt>
                <c:pt idx="72">
                  <c:v>274.95833333333331</c:v>
                </c:pt>
                <c:pt idx="73">
                  <c:v>274.64151515151519</c:v>
                </c:pt>
                <c:pt idx="74">
                  <c:v>285.35326688815059</c:v>
                </c:pt>
                <c:pt idx="75">
                  <c:v>287.05555555555554</c:v>
                </c:pt>
                <c:pt idx="76">
                  <c:v>280.79571322985959</c:v>
                </c:pt>
                <c:pt idx="77">
                  <c:v>314.24583333333334</c:v>
                </c:pt>
                <c:pt idx="78">
                  <c:v>306.48631907308373</c:v>
                </c:pt>
                <c:pt idx="79">
                  <c:v>328.42082362082363</c:v>
                </c:pt>
                <c:pt idx="80">
                  <c:v>321.70584970584969</c:v>
                </c:pt>
                <c:pt idx="81">
                  <c:v>332.53703703703701</c:v>
                </c:pt>
                <c:pt idx="82">
                  <c:v>356.5462962962963</c:v>
                </c:pt>
                <c:pt idx="83">
                  <c:v>364.0472370766488</c:v>
                </c:pt>
                <c:pt idx="84">
                  <c:v>347.82516339869284</c:v>
                </c:pt>
                <c:pt idx="85">
                  <c:v>354.96497230368203</c:v>
                </c:pt>
                <c:pt idx="86">
                  <c:v>376.36363636363632</c:v>
                </c:pt>
                <c:pt idx="87">
                  <c:v>372.43051201671892</c:v>
                </c:pt>
                <c:pt idx="88">
                  <c:v>364.66386083052748</c:v>
                </c:pt>
                <c:pt idx="89">
                  <c:v>378.05982905982904</c:v>
                </c:pt>
                <c:pt idx="90">
                  <c:v>385.24262626262629</c:v>
                </c:pt>
                <c:pt idx="91">
                  <c:v>368.79875679875681</c:v>
                </c:pt>
                <c:pt idx="92">
                  <c:v>396.33939393939391</c:v>
                </c:pt>
                <c:pt idx="93">
                  <c:v>408.51782531194294</c:v>
                </c:pt>
                <c:pt idx="94">
                  <c:v>401.511544011544</c:v>
                </c:pt>
                <c:pt idx="95">
                  <c:v>395.31547619047615</c:v>
                </c:pt>
                <c:pt idx="96">
                  <c:v>431.59126984126988</c:v>
                </c:pt>
                <c:pt idx="97">
                  <c:v>432.25490196078431</c:v>
                </c:pt>
                <c:pt idx="98">
                  <c:v>418.16993464052285</c:v>
                </c:pt>
                <c:pt idx="99">
                  <c:v>357.04231166150674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1" xr16:uid="{B373E1F3-3379-4355-BE16-1C268FF28FA2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9" xr16:uid="{FFC39FEC-114A-4FC8-A3C9-C865F592793F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8" xr16:uid="{013A1B87-4940-41B2-A389-CB9E7840283E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B2D784-396B-4851-AC44-215C7C1B2D9D}" name="metrics20_40_16" displayName="metrics20_40_16" ref="A1:C101" tableType="queryTable" totalsRowShown="0">
  <autoFilter ref="A1:C101" xr:uid="{8DB2D784-396B-4851-AC44-215C7C1B2D9D}"/>
  <tableColumns count="3">
    <tableColumn id="1" xr3:uid="{063CED85-82F7-4332-A8C8-734C0FC744B0}" uniqueName="1" name="steps" queryTableFieldId="1"/>
    <tableColumn id="2" xr3:uid="{994DC6B5-17AB-4E70-876F-B77FDCCF3F5A}" uniqueName="2" name="avg_reward" queryTableFieldId="2"/>
    <tableColumn id="3" xr3:uid="{BFD91826-6249-4DC8-B00D-3775527AC59E}" uniqueName="3" name="std_rewar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76063-C2F6-4974-AD49-7C39227919AA}" name="metrics20_32_46" displayName="metrics20_32_46" ref="A1:C101" tableType="queryTable" totalsRowShown="0">
  <autoFilter ref="A1:C101" xr:uid="{46076063-C2F6-4974-AD49-7C39227919AA}"/>
  <tableColumns count="3">
    <tableColumn id="1" xr3:uid="{95CC6347-87DA-4A59-A453-9B0C99D2D52D}" uniqueName="1" name="steps" queryTableFieldId="1"/>
    <tableColumn id="2" xr3:uid="{B24B8ABC-777C-440B-8735-19484F0A5A39}" uniqueName="2" name="avg_reward" queryTableFieldId="2"/>
    <tableColumn id="3" xr3:uid="{6041684D-62AC-475E-BA49-DF1B8C389E0E}" uniqueName="3" name="std_rewar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D6B89-7346-4FF1-BF50-5F42AC4664E9}" name="metrics20_28_02" displayName="metrics20_28_02" ref="A1:C101" tableType="queryTable" totalsRowShown="0">
  <autoFilter ref="A1:C101" xr:uid="{404D6B89-7346-4FF1-BF50-5F42AC4664E9}"/>
  <tableColumns count="3">
    <tableColumn id="1" xr3:uid="{5452E71B-866E-4D0C-8092-A25016CC9ACB}" uniqueName="1" name="steps" queryTableFieldId="1"/>
    <tableColumn id="2" xr3:uid="{DC4540D7-6A73-4602-BC5D-8DED445E32D3}" uniqueName="2" name="avg_reward" queryTableFieldId="2"/>
    <tableColumn id="3" xr3:uid="{F5F847A3-B0E7-4954-9816-E465CD8A9475}" uniqueName="3" name="std_rewa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1A37-A92D-4423-BEDE-801F9A8403B2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23.52112676056338</v>
      </c>
      <c r="C2">
        <v>14.062428704808728</v>
      </c>
    </row>
    <row r="3" spans="1:3" x14ac:dyDescent="0.25">
      <c r="A3">
        <v>1</v>
      </c>
      <c r="B3">
        <v>25.185929648241206</v>
      </c>
      <c r="C3">
        <v>14.473701780513217</v>
      </c>
    </row>
    <row r="4" spans="1:3" x14ac:dyDescent="0.25">
      <c r="A4">
        <v>2</v>
      </c>
      <c r="B4">
        <v>26.807486631016044</v>
      </c>
      <c r="C4">
        <v>17.274300022766749</v>
      </c>
    </row>
    <row r="5" spans="1:3" x14ac:dyDescent="0.25">
      <c r="A5">
        <v>3</v>
      </c>
      <c r="B5">
        <v>31.236024844720497</v>
      </c>
      <c r="C5">
        <v>21.093555439815034</v>
      </c>
    </row>
    <row r="6" spans="1:3" x14ac:dyDescent="0.25">
      <c r="A6">
        <v>4</v>
      </c>
      <c r="B6">
        <v>34.417808219178085</v>
      </c>
      <c r="C6">
        <v>19.870731849561878</v>
      </c>
    </row>
    <row r="7" spans="1:3" x14ac:dyDescent="0.25">
      <c r="A7">
        <v>5</v>
      </c>
      <c r="B7">
        <v>44.789473684210527</v>
      </c>
      <c r="C7">
        <v>30.024397589297021</v>
      </c>
    </row>
    <row r="8" spans="1:3" x14ac:dyDescent="0.25">
      <c r="A8">
        <v>6</v>
      </c>
      <c r="B8">
        <v>47.481132075471699</v>
      </c>
      <c r="C8">
        <v>31.632987061239071</v>
      </c>
    </row>
    <row r="9" spans="1:3" x14ac:dyDescent="0.25">
      <c r="A9">
        <v>7</v>
      </c>
      <c r="B9">
        <v>54.021505376344088</v>
      </c>
      <c r="C9">
        <v>29.538376166455841</v>
      </c>
    </row>
    <row r="10" spans="1:3" x14ac:dyDescent="0.25">
      <c r="A10">
        <v>8</v>
      </c>
      <c r="B10">
        <v>60.178571428571431</v>
      </c>
      <c r="C10">
        <v>35.422000398691452</v>
      </c>
    </row>
    <row r="11" spans="1:3" x14ac:dyDescent="0.25">
      <c r="A11">
        <v>9</v>
      </c>
      <c r="B11">
        <v>76.257575757575751</v>
      </c>
      <c r="C11">
        <v>44.181550587376023</v>
      </c>
    </row>
    <row r="12" spans="1:3" x14ac:dyDescent="0.25">
      <c r="A12">
        <v>10</v>
      </c>
      <c r="B12">
        <v>97.622641509433961</v>
      </c>
      <c r="C12">
        <v>46.133205989928996</v>
      </c>
    </row>
    <row r="13" spans="1:3" x14ac:dyDescent="0.25">
      <c r="A13">
        <v>11</v>
      </c>
      <c r="B13">
        <v>105.0625</v>
      </c>
      <c r="C13">
        <v>64.386335976017975</v>
      </c>
    </row>
    <row r="14" spans="1:3" x14ac:dyDescent="0.25">
      <c r="A14">
        <v>12</v>
      </c>
      <c r="B14">
        <v>119.62790697674419</v>
      </c>
      <c r="C14">
        <v>55.309708662796616</v>
      </c>
    </row>
    <row r="15" spans="1:3" x14ac:dyDescent="0.25">
      <c r="A15">
        <v>13</v>
      </c>
      <c r="B15">
        <v>159.875</v>
      </c>
      <c r="C15">
        <v>60.1346146158766</v>
      </c>
    </row>
    <row r="16" spans="1:3" x14ac:dyDescent="0.25">
      <c r="A16">
        <v>14</v>
      </c>
      <c r="B16">
        <v>176.10344827586206</v>
      </c>
      <c r="C16">
        <v>69.32200965488633</v>
      </c>
    </row>
    <row r="17" spans="1:3" x14ac:dyDescent="0.25">
      <c r="A17">
        <v>15</v>
      </c>
      <c r="B17">
        <v>162.80645161290323</v>
      </c>
      <c r="C17">
        <v>60.654717846894393</v>
      </c>
    </row>
    <row r="18" spans="1:3" x14ac:dyDescent="0.25">
      <c r="A18">
        <v>16</v>
      </c>
      <c r="B18">
        <v>154.06060606060606</v>
      </c>
      <c r="C18">
        <v>38.379239490577646</v>
      </c>
    </row>
    <row r="19" spans="1:3" x14ac:dyDescent="0.25">
      <c r="A19">
        <v>17</v>
      </c>
      <c r="B19">
        <v>122.51219512195122</v>
      </c>
      <c r="C19">
        <v>39.658986587312832</v>
      </c>
    </row>
    <row r="20" spans="1:3" x14ac:dyDescent="0.25">
      <c r="A20">
        <v>18</v>
      </c>
      <c r="B20">
        <v>141.47222222222223</v>
      </c>
      <c r="C20">
        <v>43.765464638933381</v>
      </c>
    </row>
    <row r="21" spans="1:3" x14ac:dyDescent="0.25">
      <c r="A21">
        <v>19</v>
      </c>
      <c r="B21">
        <v>172.89655172413794</v>
      </c>
      <c r="C21">
        <v>31.042068038540755</v>
      </c>
    </row>
    <row r="22" spans="1:3" x14ac:dyDescent="0.25">
      <c r="A22">
        <v>20</v>
      </c>
      <c r="B22">
        <v>213.54166666666666</v>
      </c>
      <c r="C22">
        <v>49.389589968152421</v>
      </c>
    </row>
    <row r="23" spans="1:3" x14ac:dyDescent="0.25">
      <c r="A23">
        <v>21</v>
      </c>
      <c r="B23">
        <v>272.89473684210526</v>
      </c>
      <c r="C23">
        <v>64.990602346430066</v>
      </c>
    </row>
    <row r="24" spans="1:3" x14ac:dyDescent="0.25">
      <c r="A24">
        <v>22</v>
      </c>
      <c r="B24">
        <v>275.68421052631578</v>
      </c>
      <c r="C24">
        <v>111.7572805265613</v>
      </c>
    </row>
    <row r="25" spans="1:3" x14ac:dyDescent="0.25">
      <c r="A25">
        <v>23</v>
      </c>
      <c r="B25">
        <v>326.4375</v>
      </c>
      <c r="C25">
        <v>116.59811788253703</v>
      </c>
    </row>
    <row r="26" spans="1:3" x14ac:dyDescent="0.25">
      <c r="A26">
        <v>24</v>
      </c>
      <c r="B26">
        <v>304.29411764705884</v>
      </c>
      <c r="C26">
        <v>104.83419104689436</v>
      </c>
    </row>
    <row r="27" spans="1:3" x14ac:dyDescent="0.25">
      <c r="A27">
        <v>25</v>
      </c>
      <c r="B27">
        <v>336.33333333333331</v>
      </c>
      <c r="C27">
        <v>112.8554631178994</v>
      </c>
    </row>
    <row r="28" spans="1:3" x14ac:dyDescent="0.25">
      <c r="A28">
        <v>26</v>
      </c>
      <c r="B28">
        <v>344.6</v>
      </c>
      <c r="C28">
        <v>129.30109563856502</v>
      </c>
    </row>
    <row r="29" spans="1:3" x14ac:dyDescent="0.25">
      <c r="A29">
        <v>27</v>
      </c>
      <c r="B29">
        <v>435.58333333333331</v>
      </c>
      <c r="C29">
        <v>121.93062121095295</v>
      </c>
    </row>
    <row r="30" spans="1:3" x14ac:dyDescent="0.25">
      <c r="A30">
        <v>28</v>
      </c>
      <c r="B30">
        <v>476.54545454545456</v>
      </c>
      <c r="C30">
        <v>43.957342206783814</v>
      </c>
    </row>
    <row r="31" spans="1:3" x14ac:dyDescent="0.25">
      <c r="A31">
        <v>29</v>
      </c>
      <c r="B31">
        <v>424.75</v>
      </c>
      <c r="C31">
        <v>129.35488974136231</v>
      </c>
    </row>
    <row r="32" spans="1:3" x14ac:dyDescent="0.25">
      <c r="A32">
        <v>30</v>
      </c>
      <c r="B32">
        <v>457.36363636363637</v>
      </c>
      <c r="C32">
        <v>103.81125593838142</v>
      </c>
    </row>
    <row r="33" spans="1:3" x14ac:dyDescent="0.25">
      <c r="A33">
        <v>31</v>
      </c>
      <c r="B33">
        <v>422.16666666666669</v>
      </c>
      <c r="C33">
        <v>109.29915624356647</v>
      </c>
    </row>
    <row r="34" spans="1:3" x14ac:dyDescent="0.25">
      <c r="A34">
        <v>32</v>
      </c>
      <c r="B34">
        <v>471.90909090909093</v>
      </c>
      <c r="C34">
        <v>58.888885423705219</v>
      </c>
    </row>
    <row r="35" spans="1:3" x14ac:dyDescent="0.25">
      <c r="A35">
        <v>33</v>
      </c>
      <c r="B35">
        <v>445.33333333333331</v>
      </c>
      <c r="C35">
        <v>77.190601039821487</v>
      </c>
    </row>
    <row r="36" spans="1:3" x14ac:dyDescent="0.25">
      <c r="A36">
        <v>34</v>
      </c>
      <c r="B36">
        <v>433.25</v>
      </c>
      <c r="C36">
        <v>98.844258811526331</v>
      </c>
    </row>
    <row r="37" spans="1:3" x14ac:dyDescent="0.25">
      <c r="A37">
        <v>35</v>
      </c>
      <c r="B37">
        <v>487.45454545454544</v>
      </c>
      <c r="C37">
        <v>30.10395213064719</v>
      </c>
    </row>
    <row r="38" spans="1:3" x14ac:dyDescent="0.25">
      <c r="A38">
        <v>36</v>
      </c>
      <c r="B38">
        <v>461.27272727272725</v>
      </c>
      <c r="C38">
        <v>92.559652420470698</v>
      </c>
    </row>
    <row r="39" spans="1:3" x14ac:dyDescent="0.25">
      <c r="A39">
        <v>37</v>
      </c>
      <c r="B39">
        <v>460.18181818181819</v>
      </c>
      <c r="C39">
        <v>64.290276632018688</v>
      </c>
    </row>
    <row r="40" spans="1:3" x14ac:dyDescent="0.25">
      <c r="A40">
        <v>38</v>
      </c>
      <c r="B40">
        <v>500</v>
      </c>
      <c r="C40">
        <v>0</v>
      </c>
    </row>
    <row r="41" spans="1:3" x14ac:dyDescent="0.25">
      <c r="A41">
        <v>39</v>
      </c>
      <c r="B41">
        <v>477.54545454545456</v>
      </c>
      <c r="C41">
        <v>68.210054759162404</v>
      </c>
    </row>
    <row r="42" spans="1:3" x14ac:dyDescent="0.25">
      <c r="A42">
        <v>40</v>
      </c>
      <c r="B42">
        <v>450.41666666666669</v>
      </c>
      <c r="C42">
        <v>69.983877111485882</v>
      </c>
    </row>
    <row r="43" spans="1:3" x14ac:dyDescent="0.25">
      <c r="A43">
        <v>41</v>
      </c>
      <c r="B43">
        <v>364.42857142857144</v>
      </c>
      <c r="C43">
        <v>96.366646783235637</v>
      </c>
    </row>
    <row r="44" spans="1:3" x14ac:dyDescent="0.25">
      <c r="A44">
        <v>42</v>
      </c>
      <c r="B44">
        <v>341.93333333333334</v>
      </c>
      <c r="C44">
        <v>78.842007979390161</v>
      </c>
    </row>
    <row r="45" spans="1:3" x14ac:dyDescent="0.25">
      <c r="A45">
        <v>43</v>
      </c>
      <c r="B45">
        <v>366.42857142857144</v>
      </c>
      <c r="C45">
        <v>92.840657877365572</v>
      </c>
    </row>
    <row r="46" spans="1:3" x14ac:dyDescent="0.25">
      <c r="A46">
        <v>44</v>
      </c>
      <c r="B46">
        <v>387.07692307692309</v>
      </c>
      <c r="C46">
        <v>73.496689133657355</v>
      </c>
    </row>
    <row r="47" spans="1:3" x14ac:dyDescent="0.25">
      <c r="A47">
        <v>45</v>
      </c>
      <c r="B47">
        <v>460</v>
      </c>
      <c r="C47">
        <v>60.069656536088473</v>
      </c>
    </row>
    <row r="48" spans="1:3" x14ac:dyDescent="0.25">
      <c r="A48">
        <v>46</v>
      </c>
      <c r="B48">
        <v>476.18181818181819</v>
      </c>
      <c r="C48">
        <v>41.505351641397205</v>
      </c>
    </row>
    <row r="49" spans="1:3" x14ac:dyDescent="0.25">
      <c r="A49">
        <v>47</v>
      </c>
      <c r="B49">
        <v>471.09090909090907</v>
      </c>
      <c r="C49">
        <v>45.767107175061376</v>
      </c>
    </row>
    <row r="50" spans="1:3" x14ac:dyDescent="0.25">
      <c r="A50">
        <v>48</v>
      </c>
      <c r="B50">
        <v>473.72727272727275</v>
      </c>
      <c r="C50">
        <v>58.159796968963661</v>
      </c>
    </row>
    <row r="51" spans="1:3" x14ac:dyDescent="0.25">
      <c r="A51">
        <v>49</v>
      </c>
      <c r="B51">
        <v>457.83333333333331</v>
      </c>
      <c r="C51">
        <v>72.057654385606781</v>
      </c>
    </row>
    <row r="52" spans="1:3" x14ac:dyDescent="0.25">
      <c r="A52">
        <v>50</v>
      </c>
      <c r="B52">
        <v>473.90909090909093</v>
      </c>
      <c r="C52">
        <v>82.506698951665896</v>
      </c>
    </row>
    <row r="53" spans="1:3" x14ac:dyDescent="0.25">
      <c r="A53">
        <v>51</v>
      </c>
      <c r="B53">
        <v>434.91666666666669</v>
      </c>
      <c r="C53">
        <v>121.22737475046175</v>
      </c>
    </row>
    <row r="54" spans="1:3" x14ac:dyDescent="0.25">
      <c r="A54">
        <v>52</v>
      </c>
      <c r="B54">
        <v>478.81818181818181</v>
      </c>
      <c r="C54">
        <v>37.66072992537979</v>
      </c>
    </row>
    <row r="55" spans="1:3" x14ac:dyDescent="0.25">
      <c r="A55">
        <v>53</v>
      </c>
      <c r="B55">
        <v>407.23076923076923</v>
      </c>
      <c r="C55">
        <v>153.54435783344564</v>
      </c>
    </row>
    <row r="56" spans="1:3" x14ac:dyDescent="0.25">
      <c r="A56">
        <v>54</v>
      </c>
      <c r="B56">
        <v>488.27272727272725</v>
      </c>
      <c r="C56">
        <v>26.819568531174152</v>
      </c>
    </row>
    <row r="57" spans="1:3" x14ac:dyDescent="0.25">
      <c r="A57">
        <v>55</v>
      </c>
      <c r="B57">
        <v>315.70588235294116</v>
      </c>
      <c r="C57">
        <v>136.95029785672239</v>
      </c>
    </row>
    <row r="58" spans="1:3" x14ac:dyDescent="0.25">
      <c r="A58">
        <v>56</v>
      </c>
      <c r="B58">
        <v>305.1764705882353</v>
      </c>
      <c r="C58">
        <v>48.192305090088752</v>
      </c>
    </row>
    <row r="59" spans="1:3" x14ac:dyDescent="0.25">
      <c r="A59">
        <v>57</v>
      </c>
      <c r="B59">
        <v>240.14285714285714</v>
      </c>
      <c r="C59">
        <v>75.463195516430517</v>
      </c>
    </row>
    <row r="60" spans="1:3" x14ac:dyDescent="0.25">
      <c r="A60">
        <v>58</v>
      </c>
      <c r="B60">
        <v>217.91666666666666</v>
      </c>
      <c r="C60">
        <v>77.56444453198614</v>
      </c>
    </row>
    <row r="61" spans="1:3" x14ac:dyDescent="0.25">
      <c r="A61">
        <v>59</v>
      </c>
      <c r="B61">
        <v>192.66666666666666</v>
      </c>
      <c r="C61">
        <v>73.96846174778365</v>
      </c>
    </row>
    <row r="62" spans="1:3" x14ac:dyDescent="0.25">
      <c r="A62">
        <v>60</v>
      </c>
      <c r="B62">
        <v>194.30769230769232</v>
      </c>
      <c r="C62">
        <v>56.314207273372872</v>
      </c>
    </row>
    <row r="63" spans="1:3" x14ac:dyDescent="0.25">
      <c r="A63">
        <v>61</v>
      </c>
      <c r="B63">
        <v>173.44827586206895</v>
      </c>
      <c r="C63">
        <v>61.323104835636954</v>
      </c>
    </row>
    <row r="64" spans="1:3" x14ac:dyDescent="0.25">
      <c r="A64">
        <v>62</v>
      </c>
      <c r="B64">
        <v>165.80645161290323</v>
      </c>
      <c r="C64">
        <v>59.63026908068381</v>
      </c>
    </row>
    <row r="65" spans="1:3" x14ac:dyDescent="0.25">
      <c r="A65">
        <v>63</v>
      </c>
      <c r="B65">
        <v>167.23333333333332</v>
      </c>
      <c r="C65">
        <v>52.509480625459965</v>
      </c>
    </row>
    <row r="66" spans="1:3" x14ac:dyDescent="0.25">
      <c r="A66">
        <v>64</v>
      </c>
      <c r="B66">
        <v>177.68965517241378</v>
      </c>
      <c r="C66">
        <v>45.361462793627425</v>
      </c>
    </row>
    <row r="67" spans="1:3" x14ac:dyDescent="0.25">
      <c r="A67">
        <v>65</v>
      </c>
      <c r="B67">
        <v>173.7</v>
      </c>
      <c r="C67">
        <v>49.694500031022883</v>
      </c>
    </row>
    <row r="68" spans="1:3" x14ac:dyDescent="0.25">
      <c r="A68">
        <v>66</v>
      </c>
      <c r="B68">
        <v>192.34615384615384</v>
      </c>
      <c r="C68">
        <v>52.424995732139003</v>
      </c>
    </row>
    <row r="69" spans="1:3" x14ac:dyDescent="0.25">
      <c r="A69">
        <v>67</v>
      </c>
      <c r="B69">
        <v>207.92</v>
      </c>
      <c r="C69">
        <v>59.55160451238909</v>
      </c>
    </row>
    <row r="70" spans="1:3" x14ac:dyDescent="0.25">
      <c r="A70">
        <v>68</v>
      </c>
      <c r="B70">
        <v>241.76190476190476</v>
      </c>
      <c r="C70">
        <v>52.899639716033676</v>
      </c>
    </row>
    <row r="71" spans="1:3" x14ac:dyDescent="0.25">
      <c r="A71">
        <v>69</v>
      </c>
      <c r="B71">
        <v>272.05263157894734</v>
      </c>
      <c r="C71">
        <v>63.037560803239842</v>
      </c>
    </row>
    <row r="72" spans="1:3" x14ac:dyDescent="0.25">
      <c r="A72">
        <v>70</v>
      </c>
      <c r="B72">
        <v>370.07142857142856</v>
      </c>
      <c r="C72">
        <v>32.589359099721676</v>
      </c>
    </row>
    <row r="73" spans="1:3" x14ac:dyDescent="0.25">
      <c r="A73">
        <v>71</v>
      </c>
      <c r="B73">
        <v>486.18181818181819</v>
      </c>
      <c r="C73">
        <v>18.546345789636305</v>
      </c>
    </row>
    <row r="74" spans="1:3" x14ac:dyDescent="0.25">
      <c r="A74">
        <v>72</v>
      </c>
      <c r="B74">
        <v>500</v>
      </c>
      <c r="C74">
        <v>0</v>
      </c>
    </row>
    <row r="75" spans="1:3" x14ac:dyDescent="0.25">
      <c r="A75">
        <v>73</v>
      </c>
      <c r="B75">
        <v>500</v>
      </c>
      <c r="C75">
        <v>0</v>
      </c>
    </row>
    <row r="76" spans="1:3" x14ac:dyDescent="0.25">
      <c r="A76">
        <v>74</v>
      </c>
      <c r="B76">
        <v>500</v>
      </c>
      <c r="C76">
        <v>0</v>
      </c>
    </row>
    <row r="77" spans="1:3" x14ac:dyDescent="0.25">
      <c r="A77">
        <v>75</v>
      </c>
      <c r="B77">
        <v>500</v>
      </c>
      <c r="C77">
        <v>0</v>
      </c>
    </row>
    <row r="78" spans="1:3" x14ac:dyDescent="0.25">
      <c r="A78">
        <v>76</v>
      </c>
      <c r="B78">
        <v>465.90909090909093</v>
      </c>
      <c r="C78">
        <v>107.80492023301292</v>
      </c>
    </row>
    <row r="79" spans="1:3" x14ac:dyDescent="0.25">
      <c r="A79">
        <v>77</v>
      </c>
      <c r="B79">
        <v>500</v>
      </c>
      <c r="C79">
        <v>0</v>
      </c>
    </row>
    <row r="80" spans="1:3" x14ac:dyDescent="0.25">
      <c r="A80">
        <v>78</v>
      </c>
      <c r="B80">
        <v>487.45454545454544</v>
      </c>
      <c r="C80">
        <v>39.672210645748763</v>
      </c>
    </row>
    <row r="81" spans="1:3" x14ac:dyDescent="0.25">
      <c r="A81">
        <v>79</v>
      </c>
      <c r="B81">
        <v>497.27272727272725</v>
      </c>
      <c r="C81">
        <v>8.624393618641033</v>
      </c>
    </row>
    <row r="82" spans="1:3" x14ac:dyDescent="0.25">
      <c r="A82">
        <v>80</v>
      </c>
      <c r="B82">
        <v>476.45454545454544</v>
      </c>
      <c r="C82">
        <v>74.45726490760093</v>
      </c>
    </row>
    <row r="83" spans="1:3" x14ac:dyDescent="0.25">
      <c r="A83">
        <v>81</v>
      </c>
      <c r="B83">
        <v>500</v>
      </c>
      <c r="C83">
        <v>0</v>
      </c>
    </row>
    <row r="84" spans="1:3" x14ac:dyDescent="0.25">
      <c r="A84">
        <v>82</v>
      </c>
      <c r="B84">
        <v>500</v>
      </c>
      <c r="C84">
        <v>0</v>
      </c>
    </row>
    <row r="85" spans="1:3" x14ac:dyDescent="0.25">
      <c r="A85">
        <v>83</v>
      </c>
      <c r="B85">
        <v>454.54545454545456</v>
      </c>
      <c r="C85">
        <v>96.188606050219363</v>
      </c>
    </row>
    <row r="86" spans="1:3" x14ac:dyDescent="0.25">
      <c r="A86">
        <v>84</v>
      </c>
      <c r="B86">
        <v>445.66666666666669</v>
      </c>
      <c r="C86">
        <v>121.92096711485773</v>
      </c>
    </row>
    <row r="87" spans="1:3" x14ac:dyDescent="0.25">
      <c r="A87">
        <v>85</v>
      </c>
      <c r="B87">
        <v>460.54545454545456</v>
      </c>
      <c r="C87">
        <v>86.161965492441396</v>
      </c>
    </row>
    <row r="88" spans="1:3" x14ac:dyDescent="0.25">
      <c r="A88">
        <v>86</v>
      </c>
      <c r="B88">
        <v>475.36363636363637</v>
      </c>
      <c r="C88">
        <v>49.666657422300247</v>
      </c>
    </row>
    <row r="89" spans="1:3" x14ac:dyDescent="0.25">
      <c r="A89">
        <v>87</v>
      </c>
      <c r="B89">
        <v>473.54545454545456</v>
      </c>
      <c r="C89">
        <v>53.082035372985111</v>
      </c>
    </row>
    <row r="90" spans="1:3" x14ac:dyDescent="0.25">
      <c r="A90">
        <v>88</v>
      </c>
      <c r="B90">
        <v>419.5</v>
      </c>
      <c r="C90">
        <v>106.42172397275536</v>
      </c>
    </row>
    <row r="91" spans="1:3" x14ac:dyDescent="0.25">
      <c r="A91">
        <v>89</v>
      </c>
      <c r="B91">
        <v>441.83333333333331</v>
      </c>
      <c r="C91">
        <v>59.405153162181321</v>
      </c>
    </row>
    <row r="92" spans="1:3" x14ac:dyDescent="0.25">
      <c r="A92">
        <v>90</v>
      </c>
      <c r="B92">
        <v>449.83333333333331</v>
      </c>
      <c r="C92">
        <v>61.777602917418399</v>
      </c>
    </row>
    <row r="93" spans="1:3" x14ac:dyDescent="0.25">
      <c r="A93">
        <v>91</v>
      </c>
      <c r="B93">
        <v>416.15384615384613</v>
      </c>
      <c r="C93">
        <v>92.401170616832275</v>
      </c>
    </row>
    <row r="94" spans="1:3" x14ac:dyDescent="0.25">
      <c r="A94">
        <v>92</v>
      </c>
      <c r="B94">
        <v>475.18181818181819</v>
      </c>
      <c r="C94">
        <v>43.306136835364406</v>
      </c>
    </row>
    <row r="95" spans="1:3" x14ac:dyDescent="0.25">
      <c r="A95">
        <v>93</v>
      </c>
      <c r="B95">
        <v>480.81818181818181</v>
      </c>
      <c r="C95">
        <v>44.881294305226945</v>
      </c>
    </row>
    <row r="96" spans="1:3" x14ac:dyDescent="0.25">
      <c r="A96">
        <v>94</v>
      </c>
      <c r="B96">
        <v>487.27272727272725</v>
      </c>
      <c r="C96">
        <v>29.695701890068225</v>
      </c>
    </row>
    <row r="97" spans="1:3" x14ac:dyDescent="0.25">
      <c r="A97">
        <v>95</v>
      </c>
      <c r="B97">
        <v>500</v>
      </c>
      <c r="C97">
        <v>0</v>
      </c>
    </row>
    <row r="98" spans="1:3" x14ac:dyDescent="0.25">
      <c r="A98">
        <v>96</v>
      </c>
      <c r="B98">
        <v>500</v>
      </c>
      <c r="C98">
        <v>0</v>
      </c>
    </row>
    <row r="99" spans="1:3" x14ac:dyDescent="0.25">
      <c r="A99">
        <v>97</v>
      </c>
      <c r="B99">
        <v>500</v>
      </c>
      <c r="C99">
        <v>0</v>
      </c>
    </row>
    <row r="100" spans="1:3" x14ac:dyDescent="0.25">
      <c r="A100">
        <v>98</v>
      </c>
      <c r="B100">
        <v>452.33333333333331</v>
      </c>
      <c r="C100">
        <v>67.856875521612068</v>
      </c>
    </row>
    <row r="101" spans="1:3" x14ac:dyDescent="0.25">
      <c r="A101">
        <v>99</v>
      </c>
      <c r="B101">
        <v>297.70588235294116</v>
      </c>
      <c r="C101">
        <v>43.027712965540971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FD6B-C727-4C84-8105-DD222AFE74D2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23.483568075117372</v>
      </c>
      <c r="C2">
        <v>12.606949512123633</v>
      </c>
    </row>
    <row r="3" spans="1:3" x14ac:dyDescent="0.25">
      <c r="A3">
        <v>1</v>
      </c>
      <c r="B3">
        <v>24.412621359223301</v>
      </c>
      <c r="C3">
        <v>15.630429493081261</v>
      </c>
    </row>
    <row r="4" spans="1:3" x14ac:dyDescent="0.25">
      <c r="A4">
        <v>2</v>
      </c>
      <c r="B4">
        <v>29.639053254437869</v>
      </c>
      <c r="C4">
        <v>15.32816224090659</v>
      </c>
    </row>
    <row r="5" spans="1:3" x14ac:dyDescent="0.25">
      <c r="A5">
        <v>3</v>
      </c>
      <c r="B5">
        <v>31.528301886792452</v>
      </c>
      <c r="C5">
        <v>19.880400677015434</v>
      </c>
    </row>
    <row r="6" spans="1:3" x14ac:dyDescent="0.25">
      <c r="A6">
        <v>4</v>
      </c>
      <c r="B6">
        <v>36.764705882352942</v>
      </c>
      <c r="C6">
        <v>23.991185665143295</v>
      </c>
    </row>
    <row r="7" spans="1:3" x14ac:dyDescent="0.25">
      <c r="A7">
        <v>5</v>
      </c>
      <c r="B7">
        <v>41.344262295081968</v>
      </c>
      <c r="C7">
        <v>26.403480425015037</v>
      </c>
    </row>
    <row r="8" spans="1:3" x14ac:dyDescent="0.25">
      <c r="A8">
        <v>6</v>
      </c>
      <c r="B8">
        <v>45.225225225225223</v>
      </c>
      <c r="C8">
        <v>24.342779118653315</v>
      </c>
    </row>
    <row r="9" spans="1:3" x14ac:dyDescent="0.25">
      <c r="A9">
        <v>7</v>
      </c>
      <c r="B9">
        <v>56.875</v>
      </c>
      <c r="C9">
        <v>36.05797494061725</v>
      </c>
    </row>
    <row r="10" spans="1:3" x14ac:dyDescent="0.25">
      <c r="A10">
        <v>8</v>
      </c>
      <c r="B10">
        <v>64.948717948717942</v>
      </c>
      <c r="C10">
        <v>37.067124640651251</v>
      </c>
    </row>
    <row r="11" spans="1:3" x14ac:dyDescent="0.25">
      <c r="A11">
        <v>9</v>
      </c>
      <c r="B11">
        <v>78.921875</v>
      </c>
      <c r="C11">
        <v>44.775936857695953</v>
      </c>
    </row>
    <row r="12" spans="1:3" x14ac:dyDescent="0.25">
      <c r="A12">
        <v>10</v>
      </c>
      <c r="B12">
        <v>88.78947368421052</v>
      </c>
      <c r="C12">
        <v>46.975072464620268</v>
      </c>
    </row>
    <row r="13" spans="1:3" x14ac:dyDescent="0.25">
      <c r="A13">
        <v>11</v>
      </c>
      <c r="B13">
        <v>94.415094339622641</v>
      </c>
      <c r="C13">
        <v>66.67534238078477</v>
      </c>
    </row>
    <row r="14" spans="1:3" x14ac:dyDescent="0.25">
      <c r="A14">
        <v>12</v>
      </c>
      <c r="B14">
        <v>128.51282051282053</v>
      </c>
      <c r="C14">
        <v>67.549743036908737</v>
      </c>
    </row>
    <row r="15" spans="1:3" x14ac:dyDescent="0.25">
      <c r="A15">
        <v>13</v>
      </c>
      <c r="B15">
        <v>164.61290322580646</v>
      </c>
      <c r="C15">
        <v>62.452396022815932</v>
      </c>
    </row>
    <row r="16" spans="1:3" x14ac:dyDescent="0.25">
      <c r="A16">
        <v>14</v>
      </c>
      <c r="B16">
        <v>142.25</v>
      </c>
      <c r="C16">
        <v>53.615076134319615</v>
      </c>
    </row>
    <row r="17" spans="1:3" x14ac:dyDescent="0.25">
      <c r="A17">
        <v>15</v>
      </c>
      <c r="B17">
        <v>174</v>
      </c>
      <c r="C17">
        <v>51.470111849432612</v>
      </c>
    </row>
    <row r="18" spans="1:3" x14ac:dyDescent="0.25">
      <c r="A18">
        <v>16</v>
      </c>
      <c r="B18">
        <v>196.80769230769232</v>
      </c>
      <c r="C18">
        <v>65.950458813805682</v>
      </c>
    </row>
    <row r="19" spans="1:3" x14ac:dyDescent="0.25">
      <c r="A19">
        <v>17</v>
      </c>
      <c r="B19">
        <v>267.10526315789474</v>
      </c>
      <c r="C19">
        <v>108.66457067355299</v>
      </c>
    </row>
    <row r="20" spans="1:3" x14ac:dyDescent="0.25">
      <c r="A20">
        <v>18</v>
      </c>
      <c r="B20">
        <v>282.27777777777777</v>
      </c>
      <c r="C20">
        <v>88.627689149331985</v>
      </c>
    </row>
    <row r="21" spans="1:3" x14ac:dyDescent="0.25">
      <c r="A21">
        <v>19</v>
      </c>
      <c r="B21">
        <v>214.125</v>
      </c>
      <c r="C21">
        <v>57.6933795306417</v>
      </c>
    </row>
    <row r="22" spans="1:3" x14ac:dyDescent="0.25">
      <c r="A22">
        <v>20</v>
      </c>
      <c r="B22">
        <v>179.17857142857142</v>
      </c>
      <c r="C22">
        <v>69.08692949126204</v>
      </c>
    </row>
    <row r="23" spans="1:3" x14ac:dyDescent="0.25">
      <c r="A23">
        <v>21</v>
      </c>
      <c r="B23">
        <v>234.63636363636363</v>
      </c>
      <c r="C23">
        <v>66.77815746222403</v>
      </c>
    </row>
    <row r="24" spans="1:3" x14ac:dyDescent="0.25">
      <c r="A24">
        <v>22</v>
      </c>
      <c r="B24">
        <v>260.64999999999998</v>
      </c>
      <c r="C24">
        <v>82.328776864471877</v>
      </c>
    </row>
    <row r="25" spans="1:3" x14ac:dyDescent="0.25">
      <c r="A25">
        <v>23</v>
      </c>
      <c r="B25">
        <v>313.625</v>
      </c>
      <c r="C25">
        <v>108.33620989770687</v>
      </c>
    </row>
    <row r="26" spans="1:3" x14ac:dyDescent="0.25">
      <c r="A26">
        <v>24</v>
      </c>
      <c r="B26">
        <v>309.23529411764707</v>
      </c>
      <c r="C26">
        <v>125.33650208269441</v>
      </c>
    </row>
    <row r="27" spans="1:3" x14ac:dyDescent="0.25">
      <c r="A27">
        <v>25</v>
      </c>
      <c r="B27">
        <v>364.78571428571428</v>
      </c>
      <c r="C27">
        <v>120.63236865512896</v>
      </c>
    </row>
    <row r="28" spans="1:3" x14ac:dyDescent="0.25">
      <c r="A28">
        <v>26</v>
      </c>
      <c r="B28">
        <v>322.9375</v>
      </c>
      <c r="C28">
        <v>113.96132499120041</v>
      </c>
    </row>
    <row r="29" spans="1:3" x14ac:dyDescent="0.25">
      <c r="A29">
        <v>27</v>
      </c>
      <c r="B29">
        <v>304.23529411764707</v>
      </c>
      <c r="C29">
        <v>80.126025302618416</v>
      </c>
    </row>
    <row r="30" spans="1:3" x14ac:dyDescent="0.25">
      <c r="A30">
        <v>28</v>
      </c>
      <c r="B30">
        <v>247.38095238095238</v>
      </c>
      <c r="C30">
        <v>55.988498980956699</v>
      </c>
    </row>
    <row r="31" spans="1:3" x14ac:dyDescent="0.25">
      <c r="A31">
        <v>29</v>
      </c>
      <c r="B31">
        <v>209.625</v>
      </c>
      <c r="C31">
        <v>54.470031898283295</v>
      </c>
    </row>
    <row r="32" spans="1:3" x14ac:dyDescent="0.25">
      <c r="A32">
        <v>30</v>
      </c>
      <c r="B32">
        <v>184.60714285714286</v>
      </c>
      <c r="C32">
        <v>39.025027945184725</v>
      </c>
    </row>
    <row r="33" spans="1:3" x14ac:dyDescent="0.25">
      <c r="A33">
        <v>31</v>
      </c>
      <c r="B33">
        <v>171.93333333333334</v>
      </c>
      <c r="C33">
        <v>21.283692244428728</v>
      </c>
    </row>
    <row r="34" spans="1:3" x14ac:dyDescent="0.25">
      <c r="A34">
        <v>32</v>
      </c>
      <c r="B34">
        <v>164.83870967741936</v>
      </c>
      <c r="C34">
        <v>24.617194062206966</v>
      </c>
    </row>
    <row r="35" spans="1:3" x14ac:dyDescent="0.25">
      <c r="A35">
        <v>33</v>
      </c>
      <c r="B35">
        <v>161.29032258064515</v>
      </c>
      <c r="C35">
        <v>34.159203689051878</v>
      </c>
    </row>
    <row r="36" spans="1:3" x14ac:dyDescent="0.25">
      <c r="A36">
        <v>34</v>
      </c>
      <c r="B36">
        <v>161.0625</v>
      </c>
      <c r="C36">
        <v>34.422864403619869</v>
      </c>
    </row>
    <row r="37" spans="1:3" x14ac:dyDescent="0.25">
      <c r="A37">
        <v>35</v>
      </c>
      <c r="B37">
        <v>163.2258064516129</v>
      </c>
      <c r="C37">
        <v>36.622494125366984</v>
      </c>
    </row>
    <row r="38" spans="1:3" x14ac:dyDescent="0.25">
      <c r="A38">
        <v>36</v>
      </c>
      <c r="B38">
        <v>174.68965517241378</v>
      </c>
      <c r="C38">
        <v>36.939935821570991</v>
      </c>
    </row>
    <row r="39" spans="1:3" x14ac:dyDescent="0.25">
      <c r="A39">
        <v>37</v>
      </c>
      <c r="B39">
        <v>180.14285714285714</v>
      </c>
      <c r="C39">
        <v>45.437330691933951</v>
      </c>
    </row>
    <row r="40" spans="1:3" x14ac:dyDescent="0.25">
      <c r="A40">
        <v>38</v>
      </c>
      <c r="B40">
        <v>186.2962962962963</v>
      </c>
      <c r="C40">
        <v>48.537740043236468</v>
      </c>
    </row>
    <row r="41" spans="1:3" x14ac:dyDescent="0.25">
      <c r="A41">
        <v>39</v>
      </c>
      <c r="B41">
        <v>198.92307692307693</v>
      </c>
      <c r="C41">
        <v>54.852195157618517</v>
      </c>
    </row>
    <row r="42" spans="1:3" x14ac:dyDescent="0.25">
      <c r="A42">
        <v>40</v>
      </c>
      <c r="B42">
        <v>240.9047619047619</v>
      </c>
      <c r="C42">
        <v>40.150792866398717</v>
      </c>
    </row>
    <row r="43" spans="1:3" x14ac:dyDescent="0.25">
      <c r="A43">
        <v>41</v>
      </c>
      <c r="B43">
        <v>276.94736842105266</v>
      </c>
      <c r="C43">
        <v>47.351400450818133</v>
      </c>
    </row>
    <row r="44" spans="1:3" x14ac:dyDescent="0.25">
      <c r="A44">
        <v>42</v>
      </c>
      <c r="B44">
        <v>434.91666666666669</v>
      </c>
      <c r="C44">
        <v>94.475268662697601</v>
      </c>
    </row>
    <row r="45" spans="1:3" x14ac:dyDescent="0.25">
      <c r="A45">
        <v>43</v>
      </c>
      <c r="B45">
        <v>440.08333333333331</v>
      </c>
      <c r="C45">
        <v>97.550378722426743</v>
      </c>
    </row>
    <row r="46" spans="1:3" x14ac:dyDescent="0.25">
      <c r="A46">
        <v>44</v>
      </c>
      <c r="B46">
        <v>455.09090909090907</v>
      </c>
      <c r="C46">
        <v>96.781341689261325</v>
      </c>
    </row>
    <row r="47" spans="1:3" x14ac:dyDescent="0.25">
      <c r="A47">
        <v>45</v>
      </c>
      <c r="B47">
        <v>474.18181818181819</v>
      </c>
      <c r="C47">
        <v>60.815396049801528</v>
      </c>
    </row>
    <row r="48" spans="1:3" x14ac:dyDescent="0.25">
      <c r="A48">
        <v>46</v>
      </c>
      <c r="B48">
        <v>456.5</v>
      </c>
      <c r="C48">
        <v>42.32316150761897</v>
      </c>
    </row>
    <row r="49" spans="1:3" x14ac:dyDescent="0.25">
      <c r="A49">
        <v>47</v>
      </c>
      <c r="B49">
        <v>396.53846153846155</v>
      </c>
      <c r="C49">
        <v>64.872200262237939</v>
      </c>
    </row>
    <row r="50" spans="1:3" x14ac:dyDescent="0.25">
      <c r="A50">
        <v>48</v>
      </c>
      <c r="B50">
        <v>390.84615384615387</v>
      </c>
      <c r="C50">
        <v>60.336041217687502</v>
      </c>
    </row>
    <row r="51" spans="1:3" x14ac:dyDescent="0.25">
      <c r="A51">
        <v>49</v>
      </c>
      <c r="B51">
        <v>364.21428571428572</v>
      </c>
      <c r="C51">
        <v>42.4485883518077</v>
      </c>
    </row>
    <row r="52" spans="1:3" x14ac:dyDescent="0.25">
      <c r="A52">
        <v>50</v>
      </c>
      <c r="B52">
        <v>395.69230769230768</v>
      </c>
      <c r="C52">
        <v>55.586916854991934</v>
      </c>
    </row>
    <row r="53" spans="1:3" x14ac:dyDescent="0.25">
      <c r="A53">
        <v>51</v>
      </c>
      <c r="B53">
        <v>392.92307692307691</v>
      </c>
      <c r="C53">
        <v>64.907581089116519</v>
      </c>
    </row>
    <row r="54" spans="1:3" x14ac:dyDescent="0.25">
      <c r="A54">
        <v>52</v>
      </c>
      <c r="B54">
        <v>465.63636363636363</v>
      </c>
      <c r="C54">
        <v>67.897345947959252</v>
      </c>
    </row>
    <row r="55" spans="1:3" x14ac:dyDescent="0.25">
      <c r="A55">
        <v>53</v>
      </c>
      <c r="B55">
        <v>469.45454545454544</v>
      </c>
      <c r="C55">
        <v>77.444835072061721</v>
      </c>
    </row>
    <row r="56" spans="1:3" x14ac:dyDescent="0.25">
      <c r="A56">
        <v>54</v>
      </c>
      <c r="B56">
        <v>400.92307692307691</v>
      </c>
      <c r="C56">
        <v>105.20782475905746</v>
      </c>
    </row>
    <row r="57" spans="1:3" x14ac:dyDescent="0.25">
      <c r="A57">
        <v>55</v>
      </c>
      <c r="B57">
        <v>316.8125</v>
      </c>
      <c r="C57">
        <v>41.983953407819996</v>
      </c>
    </row>
    <row r="58" spans="1:3" x14ac:dyDescent="0.25">
      <c r="A58">
        <v>56</v>
      </c>
      <c r="B58">
        <v>235.18181818181819</v>
      </c>
      <c r="C58">
        <v>26.893115651063706</v>
      </c>
    </row>
    <row r="59" spans="1:3" x14ac:dyDescent="0.25">
      <c r="A59">
        <v>57</v>
      </c>
      <c r="B59">
        <v>195</v>
      </c>
      <c r="C59">
        <v>18.391051335656947</v>
      </c>
    </row>
    <row r="60" spans="1:3" x14ac:dyDescent="0.25">
      <c r="A60">
        <v>58</v>
      </c>
      <c r="B60">
        <v>153.36363636363637</v>
      </c>
      <c r="C60">
        <v>23.969447954880145</v>
      </c>
    </row>
    <row r="61" spans="1:3" x14ac:dyDescent="0.25">
      <c r="A61">
        <v>59</v>
      </c>
      <c r="B61">
        <v>134.84210526315789</v>
      </c>
      <c r="C61">
        <v>20.874974082290212</v>
      </c>
    </row>
    <row r="62" spans="1:3" x14ac:dyDescent="0.25">
      <c r="A62">
        <v>60</v>
      </c>
      <c r="B62">
        <v>125.1</v>
      </c>
      <c r="C62">
        <v>19.492049661336285</v>
      </c>
    </row>
    <row r="63" spans="1:3" x14ac:dyDescent="0.25">
      <c r="A63">
        <v>61</v>
      </c>
      <c r="B63">
        <v>119.52380952380952</v>
      </c>
      <c r="C63">
        <v>10.744296593870263</v>
      </c>
    </row>
    <row r="64" spans="1:3" x14ac:dyDescent="0.25">
      <c r="A64">
        <v>62</v>
      </c>
      <c r="B64">
        <v>114.86363636363636</v>
      </c>
      <c r="C64">
        <v>14.565823805761754</v>
      </c>
    </row>
    <row r="65" spans="1:3" x14ac:dyDescent="0.25">
      <c r="A65">
        <v>63</v>
      </c>
      <c r="B65">
        <v>107.76595744680851</v>
      </c>
      <c r="C65">
        <v>22.019539452502563</v>
      </c>
    </row>
    <row r="66" spans="1:3" x14ac:dyDescent="0.25">
      <c r="A66">
        <v>64</v>
      </c>
      <c r="B66">
        <v>107.25531914893617</v>
      </c>
      <c r="C66">
        <v>16.899538058783488</v>
      </c>
    </row>
    <row r="67" spans="1:3" x14ac:dyDescent="0.25">
      <c r="A67">
        <v>65</v>
      </c>
      <c r="B67">
        <v>102.53061224489795</v>
      </c>
      <c r="C67">
        <v>20.267700292222607</v>
      </c>
    </row>
    <row r="68" spans="1:3" x14ac:dyDescent="0.25">
      <c r="A68">
        <v>66</v>
      </c>
      <c r="B68">
        <v>94.773584905660371</v>
      </c>
      <c r="C68">
        <v>25.558398914505183</v>
      </c>
    </row>
    <row r="69" spans="1:3" x14ac:dyDescent="0.25">
      <c r="A69">
        <v>67</v>
      </c>
      <c r="B69">
        <v>90.696428571428569</v>
      </c>
      <c r="C69">
        <v>27.493453534339736</v>
      </c>
    </row>
    <row r="70" spans="1:3" x14ac:dyDescent="0.25">
      <c r="A70">
        <v>68</v>
      </c>
      <c r="B70">
        <v>100.1</v>
      </c>
      <c r="C70">
        <v>17.637743619862491</v>
      </c>
    </row>
    <row r="71" spans="1:3" x14ac:dyDescent="0.25">
      <c r="A71">
        <v>69</v>
      </c>
      <c r="B71">
        <v>95.20754716981132</v>
      </c>
      <c r="C71">
        <v>24.72517507850792</v>
      </c>
    </row>
    <row r="72" spans="1:3" x14ac:dyDescent="0.25">
      <c r="A72">
        <v>70</v>
      </c>
      <c r="B72">
        <v>101.86</v>
      </c>
      <c r="C72">
        <v>22.430345516732459</v>
      </c>
    </row>
    <row r="73" spans="1:3" x14ac:dyDescent="0.25">
      <c r="A73">
        <v>71</v>
      </c>
      <c r="B73">
        <v>108.61702127659575</v>
      </c>
      <c r="C73">
        <v>13.217578867826244</v>
      </c>
    </row>
    <row r="74" spans="1:3" x14ac:dyDescent="0.25">
      <c r="A74">
        <v>72</v>
      </c>
      <c r="B74">
        <v>112</v>
      </c>
      <c r="C74">
        <v>14.922019523732928</v>
      </c>
    </row>
    <row r="75" spans="1:3" x14ac:dyDescent="0.25">
      <c r="A75">
        <v>73</v>
      </c>
      <c r="B75">
        <v>114.20454545454545</v>
      </c>
      <c r="C75">
        <v>8.8332521177200984</v>
      </c>
    </row>
    <row r="76" spans="1:3" x14ac:dyDescent="0.25">
      <c r="A76">
        <v>74</v>
      </c>
      <c r="B76">
        <v>117.48837209302326</v>
      </c>
      <c r="C76">
        <v>14.579967290331215</v>
      </c>
    </row>
    <row r="77" spans="1:3" x14ac:dyDescent="0.25">
      <c r="A77">
        <v>75</v>
      </c>
      <c r="B77">
        <v>121.02380952380952</v>
      </c>
      <c r="C77">
        <v>8.1605558145149679</v>
      </c>
    </row>
    <row r="78" spans="1:3" x14ac:dyDescent="0.25">
      <c r="A78">
        <v>76</v>
      </c>
      <c r="B78">
        <v>122.8780487804878</v>
      </c>
      <c r="C78">
        <v>8.6509413612996386</v>
      </c>
    </row>
    <row r="79" spans="1:3" x14ac:dyDescent="0.25">
      <c r="A79">
        <v>77</v>
      </c>
      <c r="B79">
        <v>127.55</v>
      </c>
      <c r="C79">
        <v>9.9898698690223178</v>
      </c>
    </row>
    <row r="80" spans="1:3" x14ac:dyDescent="0.25">
      <c r="A80">
        <v>78</v>
      </c>
      <c r="B80">
        <v>126.47499999999999</v>
      </c>
      <c r="C80">
        <v>10.660646087362624</v>
      </c>
    </row>
    <row r="81" spans="1:3" x14ac:dyDescent="0.25">
      <c r="A81">
        <v>79</v>
      </c>
      <c r="B81">
        <v>130.92307692307693</v>
      </c>
      <c r="C81">
        <v>8.447073883849427</v>
      </c>
    </row>
    <row r="82" spans="1:3" x14ac:dyDescent="0.25">
      <c r="A82">
        <v>80</v>
      </c>
      <c r="B82">
        <v>130.94871794871796</v>
      </c>
      <c r="C82">
        <v>16.521856104129927</v>
      </c>
    </row>
    <row r="83" spans="1:3" x14ac:dyDescent="0.25">
      <c r="A83">
        <v>81</v>
      </c>
      <c r="B83">
        <v>140.11111111111111</v>
      </c>
      <c r="C83">
        <v>12.513942841171154</v>
      </c>
    </row>
    <row r="84" spans="1:3" x14ac:dyDescent="0.25">
      <c r="A84">
        <v>82</v>
      </c>
      <c r="B84">
        <v>143.05555555555554</v>
      </c>
      <c r="C84">
        <v>12.538705507446499</v>
      </c>
    </row>
    <row r="85" spans="1:3" x14ac:dyDescent="0.25">
      <c r="A85">
        <v>83</v>
      </c>
      <c r="B85">
        <v>150.3235294117647</v>
      </c>
      <c r="C85">
        <v>13.190282939112445</v>
      </c>
    </row>
    <row r="86" spans="1:3" x14ac:dyDescent="0.25">
      <c r="A86">
        <v>84</v>
      </c>
      <c r="B86">
        <v>150.55882352941177</v>
      </c>
      <c r="C86">
        <v>13.690252385570648</v>
      </c>
    </row>
    <row r="87" spans="1:3" x14ac:dyDescent="0.25">
      <c r="A87">
        <v>85</v>
      </c>
      <c r="B87">
        <v>161.51612903225808</v>
      </c>
      <c r="C87">
        <v>16.64984930231509</v>
      </c>
    </row>
    <row r="88" spans="1:3" x14ac:dyDescent="0.25">
      <c r="A88">
        <v>86</v>
      </c>
      <c r="B88">
        <v>169</v>
      </c>
      <c r="C88">
        <v>17.013719953809826</v>
      </c>
    </row>
    <row r="89" spans="1:3" x14ac:dyDescent="0.25">
      <c r="A89">
        <v>87</v>
      </c>
      <c r="B89">
        <v>174.65517241379311</v>
      </c>
      <c r="C89">
        <v>18.61641074719304</v>
      </c>
    </row>
    <row r="90" spans="1:3" x14ac:dyDescent="0.25">
      <c r="A90">
        <v>88</v>
      </c>
      <c r="B90">
        <v>186.03703703703704</v>
      </c>
      <c r="C90">
        <v>16.652174769506349</v>
      </c>
    </row>
    <row r="91" spans="1:3" x14ac:dyDescent="0.25">
      <c r="A91">
        <v>89</v>
      </c>
      <c r="B91">
        <v>192.34615384615384</v>
      </c>
      <c r="C91">
        <v>22.386366571733426</v>
      </c>
    </row>
    <row r="92" spans="1:3" x14ac:dyDescent="0.25">
      <c r="A92">
        <v>90</v>
      </c>
      <c r="B92">
        <v>206.44</v>
      </c>
      <c r="C92">
        <v>20.71922778483793</v>
      </c>
    </row>
    <row r="93" spans="1:3" x14ac:dyDescent="0.25">
      <c r="A93">
        <v>91</v>
      </c>
      <c r="B93">
        <v>235.90909090909091</v>
      </c>
      <c r="C93">
        <v>26.267693761295266</v>
      </c>
    </row>
    <row r="94" spans="1:3" x14ac:dyDescent="0.25">
      <c r="A94">
        <v>92</v>
      </c>
      <c r="B94">
        <v>254.2</v>
      </c>
      <c r="C94">
        <v>37.233855561840485</v>
      </c>
    </row>
    <row r="95" spans="1:3" x14ac:dyDescent="0.25">
      <c r="A95">
        <v>93</v>
      </c>
      <c r="B95">
        <v>305.23529411764707</v>
      </c>
      <c r="C95">
        <v>45.373650570457357</v>
      </c>
    </row>
    <row r="96" spans="1:3" x14ac:dyDescent="0.25">
      <c r="A96">
        <v>94</v>
      </c>
      <c r="B96">
        <v>341.33333333333331</v>
      </c>
      <c r="C96">
        <v>57.893772453424461</v>
      </c>
    </row>
    <row r="97" spans="1:3" x14ac:dyDescent="0.25">
      <c r="A97">
        <v>95</v>
      </c>
      <c r="B97">
        <v>368.57142857142856</v>
      </c>
      <c r="C97">
        <v>56.700610082021775</v>
      </c>
    </row>
    <row r="98" spans="1:3" x14ac:dyDescent="0.25">
      <c r="A98">
        <v>96</v>
      </c>
      <c r="B98">
        <v>430.41666666666669</v>
      </c>
      <c r="C98">
        <v>51.490222912272927</v>
      </c>
    </row>
    <row r="99" spans="1:3" x14ac:dyDescent="0.25">
      <c r="A99">
        <v>97</v>
      </c>
      <c r="B99">
        <v>500</v>
      </c>
      <c r="C99">
        <v>0</v>
      </c>
    </row>
    <row r="100" spans="1:3" x14ac:dyDescent="0.25">
      <c r="A100">
        <v>98</v>
      </c>
      <c r="B100">
        <v>500</v>
      </c>
      <c r="C100">
        <v>0</v>
      </c>
    </row>
    <row r="101" spans="1:3" x14ac:dyDescent="0.25">
      <c r="A101">
        <v>99</v>
      </c>
      <c r="B101">
        <v>500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3155-7F0E-4E50-874E-3688E8394545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22.647058823529413</v>
      </c>
      <c r="C2">
        <v>11.920640791075074</v>
      </c>
    </row>
    <row r="3" spans="1:3" x14ac:dyDescent="0.25">
      <c r="A3">
        <v>1</v>
      </c>
      <c r="B3">
        <v>25.01</v>
      </c>
      <c r="C3">
        <v>14.439871883088159</v>
      </c>
    </row>
    <row r="4" spans="1:3" x14ac:dyDescent="0.25">
      <c r="A4">
        <v>2</v>
      </c>
      <c r="B4">
        <v>25.922279792746114</v>
      </c>
      <c r="C4">
        <v>13.17200560241719</v>
      </c>
    </row>
    <row r="5" spans="1:3" x14ac:dyDescent="0.25">
      <c r="A5">
        <v>3</v>
      </c>
      <c r="B5">
        <v>30</v>
      </c>
      <c r="C5">
        <v>17.509084708724156</v>
      </c>
    </row>
    <row r="6" spans="1:3" x14ac:dyDescent="0.25">
      <c r="A6">
        <v>4</v>
      </c>
      <c r="B6">
        <v>33.506666666666668</v>
      </c>
      <c r="C6">
        <v>18.726717693059708</v>
      </c>
    </row>
    <row r="7" spans="1:3" x14ac:dyDescent="0.25">
      <c r="A7">
        <v>5</v>
      </c>
      <c r="B7">
        <v>38.628787878787875</v>
      </c>
      <c r="C7">
        <v>20.208536038857254</v>
      </c>
    </row>
    <row r="8" spans="1:3" x14ac:dyDescent="0.25">
      <c r="A8">
        <v>6</v>
      </c>
      <c r="B8">
        <v>41.360655737704917</v>
      </c>
      <c r="C8">
        <v>23.734551688041275</v>
      </c>
    </row>
    <row r="9" spans="1:3" x14ac:dyDescent="0.25">
      <c r="A9">
        <v>7</v>
      </c>
      <c r="B9">
        <v>47.367924528301884</v>
      </c>
      <c r="C9">
        <v>25.736812146534426</v>
      </c>
    </row>
    <row r="10" spans="1:3" x14ac:dyDescent="0.25">
      <c r="A10">
        <v>8</v>
      </c>
      <c r="B10">
        <v>51.01010101010101</v>
      </c>
      <c r="C10">
        <v>35.646551946105006</v>
      </c>
    </row>
    <row r="11" spans="1:3" x14ac:dyDescent="0.25">
      <c r="A11">
        <v>9</v>
      </c>
      <c r="B11">
        <v>62.537500000000001</v>
      </c>
      <c r="C11">
        <v>32.789839794515622</v>
      </c>
    </row>
    <row r="12" spans="1:3" x14ac:dyDescent="0.25">
      <c r="A12">
        <v>10</v>
      </c>
      <c r="B12">
        <v>74.865671641791039</v>
      </c>
      <c r="C12">
        <v>40.41534196737598</v>
      </c>
    </row>
    <row r="13" spans="1:3" x14ac:dyDescent="0.25">
      <c r="A13">
        <v>11</v>
      </c>
      <c r="B13">
        <v>89.303571428571431</v>
      </c>
      <c r="C13">
        <v>49.98782696204902</v>
      </c>
    </row>
    <row r="14" spans="1:3" x14ac:dyDescent="0.25">
      <c r="A14">
        <v>12</v>
      </c>
      <c r="B14">
        <v>102.59183673469387</v>
      </c>
      <c r="C14">
        <v>51.425364331489241</v>
      </c>
    </row>
    <row r="15" spans="1:3" x14ac:dyDescent="0.25">
      <c r="A15">
        <v>13</v>
      </c>
      <c r="B15">
        <v>140.41666666666666</v>
      </c>
      <c r="C15">
        <v>82.705090196700979</v>
      </c>
    </row>
    <row r="16" spans="1:3" x14ac:dyDescent="0.25">
      <c r="A16">
        <v>14</v>
      </c>
      <c r="B16">
        <v>166.83333333333334</v>
      </c>
      <c r="C16">
        <v>84.791148647066279</v>
      </c>
    </row>
    <row r="17" spans="1:3" x14ac:dyDescent="0.25">
      <c r="A17">
        <v>15</v>
      </c>
      <c r="B17">
        <v>192.92307692307693</v>
      </c>
      <c r="C17">
        <v>94.441240615496383</v>
      </c>
    </row>
    <row r="18" spans="1:3" x14ac:dyDescent="0.25">
      <c r="A18">
        <v>16</v>
      </c>
      <c r="B18">
        <v>171.46666666666667</v>
      </c>
      <c r="C18">
        <v>73.234660889196149</v>
      </c>
    </row>
    <row r="19" spans="1:3" x14ac:dyDescent="0.25">
      <c r="A19">
        <v>17</v>
      </c>
      <c r="B19">
        <v>199.65384615384616</v>
      </c>
      <c r="C19">
        <v>72.784688958225018</v>
      </c>
    </row>
    <row r="20" spans="1:3" x14ac:dyDescent="0.25">
      <c r="A20">
        <v>18</v>
      </c>
      <c r="B20">
        <v>254</v>
      </c>
      <c r="C20">
        <v>80.861610174420846</v>
      </c>
    </row>
    <row r="21" spans="1:3" x14ac:dyDescent="0.25">
      <c r="A21">
        <v>19</v>
      </c>
      <c r="B21">
        <v>210.83333333333334</v>
      </c>
      <c r="C21">
        <v>61.925806862370038</v>
      </c>
    </row>
    <row r="22" spans="1:3" x14ac:dyDescent="0.25">
      <c r="A22">
        <v>20</v>
      </c>
      <c r="B22">
        <v>126.125</v>
      </c>
      <c r="C22">
        <v>34.942229107485403</v>
      </c>
    </row>
    <row r="23" spans="1:3" x14ac:dyDescent="0.25">
      <c r="A23">
        <v>21</v>
      </c>
      <c r="B23">
        <v>85.389830508474574</v>
      </c>
      <c r="C23">
        <v>39.010653455461629</v>
      </c>
    </row>
    <row r="24" spans="1:3" x14ac:dyDescent="0.25">
      <c r="A24">
        <v>22</v>
      </c>
      <c r="B24">
        <v>75.164179104477611</v>
      </c>
      <c r="C24">
        <v>29.780589198047224</v>
      </c>
    </row>
    <row r="25" spans="1:3" x14ac:dyDescent="0.25">
      <c r="A25">
        <v>23</v>
      </c>
      <c r="B25">
        <v>59.882352941176471</v>
      </c>
      <c r="C25">
        <v>31.040168194172072</v>
      </c>
    </row>
    <row r="26" spans="1:3" x14ac:dyDescent="0.25">
      <c r="A26">
        <v>24</v>
      </c>
      <c r="B26">
        <v>66.09210526315789</v>
      </c>
      <c r="C26">
        <v>32.888238831877324</v>
      </c>
    </row>
    <row r="27" spans="1:3" x14ac:dyDescent="0.25">
      <c r="A27">
        <v>25</v>
      </c>
      <c r="B27">
        <v>71.070422535211264</v>
      </c>
      <c r="C27">
        <v>32.927715943962049</v>
      </c>
    </row>
    <row r="28" spans="1:3" x14ac:dyDescent="0.25">
      <c r="A28">
        <v>26</v>
      </c>
      <c r="B28">
        <v>81.112903225806448</v>
      </c>
      <c r="C28">
        <v>34.360097280416227</v>
      </c>
    </row>
    <row r="29" spans="1:3" x14ac:dyDescent="0.25">
      <c r="A29">
        <v>27</v>
      </c>
      <c r="B29">
        <v>97.980769230769226</v>
      </c>
      <c r="C29">
        <v>31.045556095107042</v>
      </c>
    </row>
    <row r="30" spans="1:3" x14ac:dyDescent="0.25">
      <c r="A30">
        <v>28</v>
      </c>
      <c r="B30">
        <v>107.34042553191489</v>
      </c>
      <c r="C30">
        <v>27.284378350011604</v>
      </c>
    </row>
    <row r="31" spans="1:3" x14ac:dyDescent="0.25">
      <c r="A31">
        <v>29</v>
      </c>
      <c r="B31">
        <v>124.82926829268293</v>
      </c>
      <c r="C31">
        <v>25.594304281611688</v>
      </c>
    </row>
    <row r="32" spans="1:3" x14ac:dyDescent="0.25">
      <c r="A32">
        <v>30</v>
      </c>
      <c r="B32">
        <v>135.13513513513513</v>
      </c>
      <c r="C32">
        <v>27.317118840362635</v>
      </c>
    </row>
    <row r="33" spans="1:3" x14ac:dyDescent="0.25">
      <c r="A33">
        <v>31</v>
      </c>
      <c r="B33">
        <v>160.03125</v>
      </c>
      <c r="C33">
        <v>15.021826567947722</v>
      </c>
    </row>
    <row r="34" spans="1:3" x14ac:dyDescent="0.25">
      <c r="A34">
        <v>32</v>
      </c>
      <c r="B34">
        <v>188.2962962962963</v>
      </c>
      <c r="C34">
        <v>20.542304704654615</v>
      </c>
    </row>
    <row r="35" spans="1:3" x14ac:dyDescent="0.25">
      <c r="A35">
        <v>33</v>
      </c>
      <c r="B35">
        <v>214.45833333333334</v>
      </c>
      <c r="C35">
        <v>31.300930719211674</v>
      </c>
    </row>
    <row r="36" spans="1:3" x14ac:dyDescent="0.25">
      <c r="A36">
        <v>34</v>
      </c>
      <c r="B36">
        <v>228.04545454545453</v>
      </c>
      <c r="C36">
        <v>32.165025151167015</v>
      </c>
    </row>
    <row r="37" spans="1:3" x14ac:dyDescent="0.25">
      <c r="A37">
        <v>35</v>
      </c>
      <c r="B37">
        <v>221</v>
      </c>
      <c r="C37">
        <v>29.248559979417195</v>
      </c>
    </row>
    <row r="38" spans="1:3" x14ac:dyDescent="0.25">
      <c r="A38">
        <v>36</v>
      </c>
      <c r="B38">
        <v>227.47826086956522</v>
      </c>
      <c r="C38">
        <v>31.892304598877754</v>
      </c>
    </row>
    <row r="39" spans="1:3" x14ac:dyDescent="0.25">
      <c r="A39">
        <v>37</v>
      </c>
      <c r="B39">
        <v>218.13043478260869</v>
      </c>
      <c r="C39">
        <v>28.626992959406699</v>
      </c>
    </row>
    <row r="40" spans="1:3" x14ac:dyDescent="0.25">
      <c r="A40">
        <v>38</v>
      </c>
      <c r="B40">
        <v>224.52173913043478</v>
      </c>
      <c r="C40">
        <v>32.765132003950406</v>
      </c>
    </row>
    <row r="41" spans="1:3" x14ac:dyDescent="0.25">
      <c r="A41">
        <v>39</v>
      </c>
      <c r="B41">
        <v>255.15</v>
      </c>
      <c r="C41">
        <v>32.513497197317918</v>
      </c>
    </row>
    <row r="42" spans="1:3" x14ac:dyDescent="0.25">
      <c r="A42">
        <v>40</v>
      </c>
      <c r="B42">
        <v>250.4</v>
      </c>
      <c r="C42">
        <v>27.977490952549694</v>
      </c>
    </row>
    <row r="43" spans="1:3" x14ac:dyDescent="0.25">
      <c r="A43">
        <v>41</v>
      </c>
      <c r="B43">
        <v>240.95238095238096</v>
      </c>
      <c r="C43">
        <v>42.108110507615294</v>
      </c>
    </row>
    <row r="44" spans="1:3" x14ac:dyDescent="0.25">
      <c r="A44">
        <v>42</v>
      </c>
      <c r="B44">
        <v>269.78947368421052</v>
      </c>
      <c r="C44">
        <v>30.292571518388399</v>
      </c>
    </row>
    <row r="45" spans="1:3" x14ac:dyDescent="0.25">
      <c r="A45">
        <v>43</v>
      </c>
      <c r="B45">
        <v>309.05882352941177</v>
      </c>
      <c r="C45">
        <v>51.973376202725511</v>
      </c>
    </row>
    <row r="46" spans="1:3" x14ac:dyDescent="0.25">
      <c r="A46">
        <v>44</v>
      </c>
      <c r="B46">
        <v>408.76923076923077</v>
      </c>
      <c r="C46">
        <v>61.158248511110472</v>
      </c>
    </row>
    <row r="47" spans="1:3" x14ac:dyDescent="0.25">
      <c r="A47">
        <v>45</v>
      </c>
      <c r="B47">
        <v>419.66666666666669</v>
      </c>
      <c r="C47">
        <v>58.713049846028461</v>
      </c>
    </row>
    <row r="48" spans="1:3" x14ac:dyDescent="0.25">
      <c r="A48">
        <v>46</v>
      </c>
      <c r="B48">
        <v>457.45454545454544</v>
      </c>
      <c r="C48">
        <v>58.667574498360352</v>
      </c>
    </row>
    <row r="49" spans="1:3" x14ac:dyDescent="0.25">
      <c r="A49">
        <v>47</v>
      </c>
      <c r="B49">
        <v>431.75</v>
      </c>
      <c r="C49">
        <v>58.643165273826526</v>
      </c>
    </row>
    <row r="50" spans="1:3" x14ac:dyDescent="0.25">
      <c r="A50">
        <v>48</v>
      </c>
      <c r="B50">
        <v>436.5</v>
      </c>
      <c r="C50">
        <v>68.753787774444348</v>
      </c>
    </row>
    <row r="51" spans="1:3" x14ac:dyDescent="0.25">
      <c r="A51">
        <v>49</v>
      </c>
      <c r="B51">
        <v>492.09090909090907</v>
      </c>
      <c r="C51">
        <v>16.233828571308884</v>
      </c>
    </row>
    <row r="52" spans="1:3" x14ac:dyDescent="0.25">
      <c r="A52">
        <v>50</v>
      </c>
      <c r="B52">
        <v>490.63636363636363</v>
      </c>
      <c r="C52">
        <v>27.46989336204846</v>
      </c>
    </row>
    <row r="53" spans="1:3" x14ac:dyDescent="0.25">
      <c r="A53">
        <v>51</v>
      </c>
      <c r="B53">
        <v>472.36363636363637</v>
      </c>
      <c r="C53">
        <v>69.605737390576863</v>
      </c>
    </row>
    <row r="54" spans="1:3" x14ac:dyDescent="0.25">
      <c r="A54">
        <v>52</v>
      </c>
      <c r="B54">
        <v>500</v>
      </c>
      <c r="C54">
        <v>0</v>
      </c>
    </row>
    <row r="55" spans="1:3" x14ac:dyDescent="0.25">
      <c r="A55">
        <v>53</v>
      </c>
      <c r="B55">
        <v>500</v>
      </c>
      <c r="C55">
        <v>0</v>
      </c>
    </row>
    <row r="56" spans="1:3" x14ac:dyDescent="0.25">
      <c r="A56">
        <v>54</v>
      </c>
      <c r="B56">
        <v>470.09090909090907</v>
      </c>
      <c r="C56">
        <v>60.908955223729471</v>
      </c>
    </row>
    <row r="57" spans="1:3" x14ac:dyDescent="0.25">
      <c r="A57">
        <v>55</v>
      </c>
      <c r="B57">
        <v>396.38461538461536</v>
      </c>
      <c r="C57">
        <v>50.377862142838495</v>
      </c>
    </row>
    <row r="58" spans="1:3" x14ac:dyDescent="0.25">
      <c r="A58">
        <v>56</v>
      </c>
      <c r="B58">
        <v>312.52941176470586</v>
      </c>
      <c r="C58">
        <v>42.52766248131406</v>
      </c>
    </row>
    <row r="59" spans="1:3" x14ac:dyDescent="0.25">
      <c r="A59">
        <v>57</v>
      </c>
      <c r="B59">
        <v>254.1</v>
      </c>
      <c r="C59">
        <v>36.693187378585684</v>
      </c>
    </row>
    <row r="60" spans="1:3" x14ac:dyDescent="0.25">
      <c r="A60">
        <v>58</v>
      </c>
      <c r="B60">
        <v>231.54545454545453</v>
      </c>
      <c r="C60">
        <v>20.256822134165237</v>
      </c>
    </row>
    <row r="61" spans="1:3" x14ac:dyDescent="0.25">
      <c r="A61">
        <v>59</v>
      </c>
      <c r="B61">
        <v>212.125</v>
      </c>
      <c r="C61">
        <v>14.998090156194333</v>
      </c>
    </row>
    <row r="62" spans="1:3" x14ac:dyDescent="0.25">
      <c r="A62">
        <v>60</v>
      </c>
      <c r="B62">
        <v>196.61538461538461</v>
      </c>
      <c r="C62">
        <v>13.615819202103804</v>
      </c>
    </row>
    <row r="63" spans="1:3" x14ac:dyDescent="0.25">
      <c r="A63">
        <v>61</v>
      </c>
      <c r="B63">
        <v>185.35714285714286</v>
      </c>
      <c r="C63">
        <v>14.816048937636813</v>
      </c>
    </row>
    <row r="64" spans="1:3" x14ac:dyDescent="0.25">
      <c r="A64">
        <v>62</v>
      </c>
      <c r="B64">
        <v>176.17241379310346</v>
      </c>
      <c r="C64">
        <v>15.003606383747556</v>
      </c>
    </row>
    <row r="65" spans="1:3" x14ac:dyDescent="0.25">
      <c r="A65">
        <v>63</v>
      </c>
      <c r="B65">
        <v>164</v>
      </c>
      <c r="C65">
        <v>29.946188297484323</v>
      </c>
    </row>
    <row r="66" spans="1:3" x14ac:dyDescent="0.25">
      <c r="A66">
        <v>64</v>
      </c>
      <c r="B66">
        <v>163.54838709677421</v>
      </c>
      <c r="C66">
        <v>18.083745525671745</v>
      </c>
    </row>
    <row r="67" spans="1:3" x14ac:dyDescent="0.25">
      <c r="A67">
        <v>65</v>
      </c>
      <c r="B67">
        <v>157.65625</v>
      </c>
      <c r="C67">
        <v>28.548871885549172</v>
      </c>
    </row>
    <row r="68" spans="1:3" x14ac:dyDescent="0.25">
      <c r="A68">
        <v>66</v>
      </c>
      <c r="B68">
        <v>162.38709677419354</v>
      </c>
      <c r="C68">
        <v>22.818607884023695</v>
      </c>
    </row>
    <row r="69" spans="1:3" x14ac:dyDescent="0.25">
      <c r="A69">
        <v>67</v>
      </c>
      <c r="B69">
        <v>174.65517241379311</v>
      </c>
      <c r="C69">
        <v>28.984271432753228</v>
      </c>
    </row>
    <row r="70" spans="1:3" x14ac:dyDescent="0.25">
      <c r="A70">
        <v>68</v>
      </c>
      <c r="B70">
        <v>185.2962962962963</v>
      </c>
      <c r="C70">
        <v>26.997688261548689</v>
      </c>
    </row>
    <row r="71" spans="1:3" x14ac:dyDescent="0.25">
      <c r="A71">
        <v>69</v>
      </c>
      <c r="B71">
        <v>192.65384615384616</v>
      </c>
      <c r="C71">
        <v>30.415004277611089</v>
      </c>
    </row>
    <row r="72" spans="1:3" x14ac:dyDescent="0.25">
      <c r="A72">
        <v>70</v>
      </c>
      <c r="B72">
        <v>204.68</v>
      </c>
      <c r="C72">
        <v>36.701738378447416</v>
      </c>
    </row>
    <row r="73" spans="1:3" x14ac:dyDescent="0.25">
      <c r="A73">
        <v>71</v>
      </c>
      <c r="B73">
        <v>218.56521739130434</v>
      </c>
      <c r="C73">
        <v>30.349881579822728</v>
      </c>
    </row>
    <row r="74" spans="1:3" x14ac:dyDescent="0.25">
      <c r="A74">
        <v>72</v>
      </c>
      <c r="B74">
        <v>212.875</v>
      </c>
      <c r="C74">
        <v>56.490642661712862</v>
      </c>
    </row>
    <row r="75" spans="1:3" x14ac:dyDescent="0.25">
      <c r="A75">
        <v>73</v>
      </c>
      <c r="B75">
        <v>209.72</v>
      </c>
      <c r="C75">
        <v>88.95325513998911</v>
      </c>
    </row>
    <row r="76" spans="1:3" x14ac:dyDescent="0.25">
      <c r="A76">
        <v>74</v>
      </c>
      <c r="B76">
        <v>238.57142857142858</v>
      </c>
      <c r="C76">
        <v>62.979642537487145</v>
      </c>
    </row>
    <row r="77" spans="1:3" x14ac:dyDescent="0.25">
      <c r="A77">
        <v>75</v>
      </c>
      <c r="B77">
        <v>240.14285714285714</v>
      </c>
      <c r="C77">
        <v>56.87771822016046</v>
      </c>
    </row>
    <row r="78" spans="1:3" x14ac:dyDescent="0.25">
      <c r="A78">
        <v>76</v>
      </c>
      <c r="B78">
        <v>253.6</v>
      </c>
      <c r="C78">
        <v>94.557601492423643</v>
      </c>
    </row>
    <row r="79" spans="1:3" x14ac:dyDescent="0.25">
      <c r="A79">
        <v>77</v>
      </c>
      <c r="B79">
        <v>315.1875</v>
      </c>
      <c r="C79">
        <v>86.798054953725782</v>
      </c>
    </row>
    <row r="80" spans="1:3" x14ac:dyDescent="0.25">
      <c r="A80">
        <v>78</v>
      </c>
      <c r="B80">
        <v>305.52941176470586</v>
      </c>
      <c r="C80">
        <v>96.319393714538776</v>
      </c>
    </row>
    <row r="81" spans="1:3" x14ac:dyDescent="0.25">
      <c r="A81">
        <v>79</v>
      </c>
      <c r="B81">
        <v>357.06666666666666</v>
      </c>
      <c r="C81">
        <v>120.71203566983516</v>
      </c>
    </row>
    <row r="82" spans="1:3" x14ac:dyDescent="0.25">
      <c r="A82">
        <v>80</v>
      </c>
      <c r="B82">
        <v>357.71428571428572</v>
      </c>
      <c r="C82">
        <v>111.07811187977363</v>
      </c>
    </row>
    <row r="83" spans="1:3" x14ac:dyDescent="0.25">
      <c r="A83">
        <v>81</v>
      </c>
      <c r="B83">
        <v>357.5</v>
      </c>
      <c r="C83">
        <v>107.51727435958506</v>
      </c>
    </row>
    <row r="84" spans="1:3" x14ac:dyDescent="0.25">
      <c r="A84">
        <v>82</v>
      </c>
      <c r="B84">
        <v>426.58333333333331</v>
      </c>
      <c r="C84">
        <v>96.836166051509679</v>
      </c>
    </row>
    <row r="85" spans="1:3" x14ac:dyDescent="0.25">
      <c r="A85">
        <v>83</v>
      </c>
      <c r="B85">
        <v>487.27272727272725</v>
      </c>
      <c r="C85">
        <v>29.02691825652655</v>
      </c>
    </row>
    <row r="86" spans="1:3" x14ac:dyDescent="0.25">
      <c r="A86">
        <v>84</v>
      </c>
      <c r="B86">
        <v>447.25</v>
      </c>
      <c r="C86">
        <v>98.923476317134472</v>
      </c>
    </row>
    <row r="87" spans="1:3" x14ac:dyDescent="0.25">
      <c r="A87">
        <v>85</v>
      </c>
      <c r="B87">
        <v>442.83333333333331</v>
      </c>
      <c r="C87">
        <v>99.992360819325711</v>
      </c>
    </row>
    <row r="88" spans="1:3" x14ac:dyDescent="0.25">
      <c r="A88">
        <v>86</v>
      </c>
      <c r="B88">
        <v>484.72727272727275</v>
      </c>
      <c r="C88">
        <v>30.819388552399953</v>
      </c>
    </row>
    <row r="89" spans="1:3" x14ac:dyDescent="0.25">
      <c r="A89">
        <v>87</v>
      </c>
      <c r="B89">
        <v>469.09090909090907</v>
      </c>
      <c r="C89">
        <v>41.187938537777484</v>
      </c>
    </row>
    <row r="90" spans="1:3" x14ac:dyDescent="0.25">
      <c r="A90">
        <v>88</v>
      </c>
      <c r="B90">
        <v>488.45454545454544</v>
      </c>
      <c r="C90">
        <v>26.796755693599913</v>
      </c>
    </row>
    <row r="91" spans="1:3" x14ac:dyDescent="0.25">
      <c r="A91">
        <v>89</v>
      </c>
      <c r="B91">
        <v>500</v>
      </c>
      <c r="C91">
        <v>0</v>
      </c>
    </row>
    <row r="92" spans="1:3" x14ac:dyDescent="0.25">
      <c r="A92">
        <v>90</v>
      </c>
      <c r="B92">
        <v>499.45454545454544</v>
      </c>
      <c r="C92">
        <v>1.7248787237282071</v>
      </c>
    </row>
    <row r="93" spans="1:3" x14ac:dyDescent="0.25">
      <c r="A93">
        <v>91</v>
      </c>
      <c r="B93">
        <v>454.33333333333331</v>
      </c>
      <c r="C93">
        <v>78.500884637619791</v>
      </c>
    </row>
    <row r="94" spans="1:3" x14ac:dyDescent="0.25">
      <c r="A94">
        <v>92</v>
      </c>
      <c r="B94">
        <v>459.63636363636363</v>
      </c>
      <c r="C94">
        <v>68.865181500817201</v>
      </c>
    </row>
    <row r="95" spans="1:3" x14ac:dyDescent="0.25">
      <c r="A95">
        <v>93</v>
      </c>
      <c r="B95">
        <v>439.5</v>
      </c>
      <c r="C95">
        <v>63.263338514498265</v>
      </c>
    </row>
    <row r="96" spans="1:3" x14ac:dyDescent="0.25">
      <c r="A96">
        <v>94</v>
      </c>
      <c r="B96">
        <v>375.92857142857144</v>
      </c>
      <c r="C96">
        <v>119.81382241134085</v>
      </c>
    </row>
    <row r="97" spans="1:3" x14ac:dyDescent="0.25">
      <c r="A97">
        <v>95</v>
      </c>
      <c r="B97">
        <v>317.375</v>
      </c>
      <c r="C97">
        <v>113.00380248027055</v>
      </c>
    </row>
    <row r="98" spans="1:3" x14ac:dyDescent="0.25">
      <c r="A98">
        <v>96</v>
      </c>
      <c r="B98">
        <v>364.35714285714283</v>
      </c>
      <c r="C98">
        <v>74.330927174991416</v>
      </c>
    </row>
    <row r="99" spans="1:3" x14ac:dyDescent="0.25">
      <c r="A99">
        <v>97</v>
      </c>
      <c r="B99">
        <v>296.76470588235293</v>
      </c>
      <c r="C99">
        <v>59.307304789410921</v>
      </c>
    </row>
    <row r="100" spans="1:3" x14ac:dyDescent="0.25">
      <c r="A100">
        <v>98</v>
      </c>
      <c r="B100">
        <v>302.1764705882353</v>
      </c>
      <c r="C100">
        <v>106.71800955796468</v>
      </c>
    </row>
    <row r="101" spans="1:3" x14ac:dyDescent="0.25">
      <c r="A101">
        <v>99</v>
      </c>
      <c r="B101">
        <v>273.42105263157896</v>
      </c>
      <c r="C101">
        <v>88.828821655962003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CX23"/>
  <sheetViews>
    <sheetView tabSelected="1" zoomScale="90" zoomScaleNormal="90" workbookViewId="0">
      <selection activeCell="B29" sqref="B29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102" ht="15.75" thickBot="1" x14ac:dyDescent="0.3">
      <c r="A1" t="s">
        <v>4</v>
      </c>
      <c r="B1" t="s">
        <v>0</v>
      </c>
      <c r="C1" cm="1">
        <f t="array" ref="C1:CX1">TRANSPOSE(metrics20_28_02[steps])</f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A2" s="7" t="s">
        <v>1</v>
      </c>
      <c r="B2" s="2" t="s">
        <v>5</v>
      </c>
      <c r="C2" s="2" cm="1">
        <f t="array" ref="C2:CX2">TRANSPOSE(metrics20_28_02[avg_reward])</f>
        <v>22.647058823529413</v>
      </c>
      <c r="D2" s="2">
        <v>25.01</v>
      </c>
      <c r="E2" s="2">
        <v>25.922279792746114</v>
      </c>
      <c r="F2" s="2">
        <v>30</v>
      </c>
      <c r="G2" s="2">
        <v>33.506666666666668</v>
      </c>
      <c r="H2" s="2">
        <v>38.628787878787875</v>
      </c>
      <c r="I2" s="2">
        <v>41.360655737704917</v>
      </c>
      <c r="J2" s="2">
        <v>47.367924528301884</v>
      </c>
      <c r="K2" s="2">
        <v>51.01010101010101</v>
      </c>
      <c r="L2" s="2">
        <v>62.537500000000001</v>
      </c>
      <c r="M2" s="2">
        <v>74.865671641791039</v>
      </c>
      <c r="N2" s="2">
        <v>89.303571428571431</v>
      </c>
      <c r="O2" s="2">
        <v>102.59183673469387</v>
      </c>
      <c r="P2" s="2">
        <v>140.41666666666666</v>
      </c>
      <c r="Q2" s="2">
        <v>166.83333333333334</v>
      </c>
      <c r="R2" s="2">
        <v>192.92307692307693</v>
      </c>
      <c r="S2" s="2">
        <v>171.46666666666667</v>
      </c>
      <c r="T2" s="2">
        <v>199.65384615384616</v>
      </c>
      <c r="U2" s="2">
        <v>254</v>
      </c>
      <c r="V2" s="2">
        <v>210.83333333333334</v>
      </c>
      <c r="W2" s="2">
        <v>126.125</v>
      </c>
      <c r="X2" s="3">
        <v>85.389830508474574</v>
      </c>
      <c r="Y2">
        <v>75.164179104477611</v>
      </c>
      <c r="Z2">
        <v>59.882352941176471</v>
      </c>
      <c r="AA2">
        <v>66.09210526315789</v>
      </c>
      <c r="AB2">
        <v>71.070422535211264</v>
      </c>
      <c r="AC2">
        <v>81.112903225806448</v>
      </c>
      <c r="AD2">
        <v>97.980769230769226</v>
      </c>
      <c r="AE2">
        <v>107.34042553191489</v>
      </c>
      <c r="AF2">
        <v>124.82926829268293</v>
      </c>
      <c r="AG2">
        <v>135.13513513513513</v>
      </c>
      <c r="AH2">
        <v>160.03125</v>
      </c>
      <c r="AI2">
        <v>188.2962962962963</v>
      </c>
      <c r="AJ2">
        <v>214.45833333333334</v>
      </c>
      <c r="AK2">
        <v>228.04545454545453</v>
      </c>
      <c r="AL2">
        <v>221</v>
      </c>
      <c r="AM2">
        <v>227.47826086956522</v>
      </c>
      <c r="AN2">
        <v>218.13043478260869</v>
      </c>
      <c r="AO2">
        <v>224.52173913043478</v>
      </c>
      <c r="AP2">
        <v>255.15</v>
      </c>
      <c r="AQ2">
        <v>250.4</v>
      </c>
      <c r="AR2">
        <v>240.95238095238096</v>
      </c>
      <c r="AS2">
        <v>269.78947368421052</v>
      </c>
      <c r="AT2">
        <v>309.05882352941177</v>
      </c>
      <c r="AU2">
        <v>408.76923076923077</v>
      </c>
      <c r="AV2">
        <v>419.66666666666669</v>
      </c>
      <c r="AW2">
        <v>457.45454545454544</v>
      </c>
      <c r="AX2">
        <v>431.75</v>
      </c>
      <c r="AY2">
        <v>436.5</v>
      </c>
      <c r="AZ2">
        <v>492.09090909090907</v>
      </c>
      <c r="BA2">
        <v>490.63636363636363</v>
      </c>
      <c r="BB2">
        <v>472.36363636363637</v>
      </c>
      <c r="BC2">
        <v>500</v>
      </c>
      <c r="BD2">
        <v>500</v>
      </c>
      <c r="BE2">
        <v>470.09090909090907</v>
      </c>
      <c r="BF2">
        <v>396.38461538461536</v>
      </c>
      <c r="BG2">
        <v>312.52941176470586</v>
      </c>
      <c r="BH2">
        <v>254.1</v>
      </c>
      <c r="BI2">
        <v>231.54545454545453</v>
      </c>
      <c r="BJ2">
        <v>212.125</v>
      </c>
      <c r="BK2">
        <v>196.61538461538461</v>
      </c>
      <c r="BL2">
        <v>185.35714285714286</v>
      </c>
      <c r="BM2">
        <v>176.17241379310346</v>
      </c>
      <c r="BN2">
        <v>164</v>
      </c>
      <c r="BO2">
        <v>163.54838709677421</v>
      </c>
      <c r="BP2">
        <v>157.65625</v>
      </c>
      <c r="BQ2">
        <v>162.38709677419354</v>
      </c>
      <c r="BR2">
        <v>174.65517241379311</v>
      </c>
      <c r="BS2">
        <v>185.2962962962963</v>
      </c>
      <c r="BT2">
        <v>192.65384615384616</v>
      </c>
      <c r="BU2">
        <v>204.68</v>
      </c>
      <c r="BV2">
        <v>218.56521739130434</v>
      </c>
      <c r="BW2">
        <v>212.875</v>
      </c>
      <c r="BX2">
        <v>209.72</v>
      </c>
      <c r="BY2">
        <v>238.57142857142858</v>
      </c>
      <c r="BZ2">
        <v>240.14285714285714</v>
      </c>
      <c r="CA2">
        <v>253.6</v>
      </c>
      <c r="CB2">
        <v>315.1875</v>
      </c>
      <c r="CC2">
        <v>305.52941176470586</v>
      </c>
      <c r="CD2">
        <v>357.06666666666666</v>
      </c>
      <c r="CE2">
        <v>357.71428571428572</v>
      </c>
      <c r="CF2">
        <v>357.5</v>
      </c>
      <c r="CG2">
        <v>426.58333333333331</v>
      </c>
      <c r="CH2">
        <v>487.27272727272725</v>
      </c>
      <c r="CI2">
        <v>447.25</v>
      </c>
      <c r="CJ2">
        <v>442.83333333333331</v>
      </c>
      <c r="CK2">
        <v>484.72727272727275</v>
      </c>
      <c r="CL2">
        <v>469.09090909090907</v>
      </c>
      <c r="CM2">
        <v>488.45454545454544</v>
      </c>
      <c r="CN2">
        <v>500</v>
      </c>
      <c r="CO2">
        <v>499.45454545454544</v>
      </c>
      <c r="CP2">
        <v>454.33333333333331</v>
      </c>
      <c r="CQ2">
        <v>459.63636363636363</v>
      </c>
      <c r="CR2">
        <v>439.5</v>
      </c>
      <c r="CS2">
        <v>375.92857142857144</v>
      </c>
      <c r="CT2">
        <v>317.375</v>
      </c>
      <c r="CU2">
        <v>364.35714285714283</v>
      </c>
      <c r="CV2">
        <v>296.76470588235293</v>
      </c>
      <c r="CW2">
        <v>302.1764705882353</v>
      </c>
      <c r="CX2">
        <v>273.42105263157896</v>
      </c>
    </row>
    <row r="3" spans="1:102" x14ac:dyDescent="0.25">
      <c r="A3" s="8"/>
      <c r="B3" s="1" t="s">
        <v>6</v>
      </c>
      <c r="C3" s="1" cm="1">
        <f t="array" ref="C3:CX3">TRANSPOSE(metrics20_32_46[avg_reward])</f>
        <v>23.483568075117372</v>
      </c>
      <c r="D3" s="1">
        <v>24.412621359223301</v>
      </c>
      <c r="E3" s="1">
        <v>29.639053254437869</v>
      </c>
      <c r="F3" s="1">
        <v>31.528301886792452</v>
      </c>
      <c r="G3" s="1">
        <v>36.764705882352942</v>
      </c>
      <c r="H3" s="1">
        <v>41.344262295081968</v>
      </c>
      <c r="I3" s="1">
        <v>45.225225225225223</v>
      </c>
      <c r="J3" s="1">
        <v>56.875</v>
      </c>
      <c r="K3" s="1">
        <v>64.948717948717942</v>
      </c>
      <c r="L3" s="1">
        <v>78.921875</v>
      </c>
      <c r="M3" s="1">
        <v>88.78947368421052</v>
      </c>
      <c r="N3" s="1">
        <v>94.415094339622641</v>
      </c>
      <c r="O3" s="1">
        <v>128.51282051282053</v>
      </c>
      <c r="P3" s="1">
        <v>164.61290322580646</v>
      </c>
      <c r="Q3" s="1">
        <v>142.25</v>
      </c>
      <c r="R3" s="1">
        <v>174</v>
      </c>
      <c r="S3" s="1">
        <v>196.80769230769232</v>
      </c>
      <c r="T3" s="1">
        <v>267.10526315789474</v>
      </c>
      <c r="U3" s="1">
        <v>282.27777777777777</v>
      </c>
      <c r="V3" s="1">
        <v>214.125</v>
      </c>
      <c r="W3" s="1">
        <v>179.17857142857142</v>
      </c>
      <c r="X3" s="4">
        <v>234.63636363636363</v>
      </c>
      <c r="Y3">
        <v>260.64999999999998</v>
      </c>
      <c r="Z3">
        <v>313.625</v>
      </c>
      <c r="AA3">
        <v>309.23529411764707</v>
      </c>
      <c r="AB3">
        <v>364.78571428571428</v>
      </c>
      <c r="AC3">
        <v>322.9375</v>
      </c>
      <c r="AD3">
        <v>304.23529411764707</v>
      </c>
      <c r="AE3">
        <v>247.38095238095238</v>
      </c>
      <c r="AF3">
        <v>209.625</v>
      </c>
      <c r="AG3">
        <v>184.60714285714286</v>
      </c>
      <c r="AH3">
        <v>171.93333333333334</v>
      </c>
      <c r="AI3">
        <v>164.83870967741936</v>
      </c>
      <c r="AJ3">
        <v>161.29032258064515</v>
      </c>
      <c r="AK3">
        <v>161.0625</v>
      </c>
      <c r="AL3">
        <v>163.2258064516129</v>
      </c>
      <c r="AM3">
        <v>174.68965517241378</v>
      </c>
      <c r="AN3">
        <v>180.14285714285714</v>
      </c>
      <c r="AO3">
        <v>186.2962962962963</v>
      </c>
      <c r="AP3">
        <v>198.92307692307693</v>
      </c>
      <c r="AQ3">
        <v>240.9047619047619</v>
      </c>
      <c r="AR3">
        <v>276.94736842105266</v>
      </c>
      <c r="AS3">
        <v>434.91666666666669</v>
      </c>
      <c r="AT3">
        <v>440.08333333333331</v>
      </c>
      <c r="AU3">
        <v>455.09090909090907</v>
      </c>
      <c r="AV3">
        <v>474.18181818181819</v>
      </c>
      <c r="AW3">
        <v>456.5</v>
      </c>
      <c r="AX3">
        <v>396.53846153846155</v>
      </c>
      <c r="AY3">
        <v>390.84615384615387</v>
      </c>
      <c r="AZ3">
        <v>364.21428571428572</v>
      </c>
      <c r="BA3">
        <v>395.69230769230768</v>
      </c>
      <c r="BB3">
        <v>392.92307692307691</v>
      </c>
      <c r="BC3">
        <v>465.63636363636363</v>
      </c>
      <c r="BD3">
        <v>469.45454545454544</v>
      </c>
      <c r="BE3">
        <v>400.92307692307691</v>
      </c>
      <c r="BF3">
        <v>316.8125</v>
      </c>
      <c r="BG3">
        <v>235.18181818181819</v>
      </c>
      <c r="BH3">
        <v>195</v>
      </c>
      <c r="BI3">
        <v>153.36363636363637</v>
      </c>
      <c r="BJ3">
        <v>134.84210526315789</v>
      </c>
      <c r="BK3">
        <v>125.1</v>
      </c>
      <c r="BL3">
        <v>119.52380952380952</v>
      </c>
      <c r="BM3">
        <v>114.86363636363636</v>
      </c>
      <c r="BN3">
        <v>107.76595744680851</v>
      </c>
      <c r="BO3">
        <v>107.25531914893617</v>
      </c>
      <c r="BP3">
        <v>102.53061224489795</v>
      </c>
      <c r="BQ3">
        <v>94.773584905660371</v>
      </c>
      <c r="BR3">
        <v>90.696428571428569</v>
      </c>
      <c r="BS3">
        <v>100.1</v>
      </c>
      <c r="BT3">
        <v>95.20754716981132</v>
      </c>
      <c r="BU3">
        <v>101.86</v>
      </c>
      <c r="BV3">
        <v>108.61702127659575</v>
      </c>
      <c r="BW3">
        <v>112</v>
      </c>
      <c r="BX3">
        <v>114.20454545454545</v>
      </c>
      <c r="BY3">
        <v>117.48837209302326</v>
      </c>
      <c r="BZ3">
        <v>121.02380952380952</v>
      </c>
      <c r="CA3">
        <v>122.8780487804878</v>
      </c>
      <c r="CB3">
        <v>127.55</v>
      </c>
      <c r="CC3">
        <v>126.47499999999999</v>
      </c>
      <c r="CD3">
        <v>130.92307692307693</v>
      </c>
      <c r="CE3">
        <v>130.94871794871796</v>
      </c>
      <c r="CF3">
        <v>140.11111111111111</v>
      </c>
      <c r="CG3">
        <v>143.05555555555554</v>
      </c>
      <c r="CH3">
        <v>150.3235294117647</v>
      </c>
      <c r="CI3">
        <v>150.55882352941177</v>
      </c>
      <c r="CJ3">
        <v>161.51612903225808</v>
      </c>
      <c r="CK3">
        <v>169</v>
      </c>
      <c r="CL3">
        <v>174.65517241379311</v>
      </c>
      <c r="CM3">
        <v>186.03703703703704</v>
      </c>
      <c r="CN3">
        <v>192.34615384615384</v>
      </c>
      <c r="CO3">
        <v>206.44</v>
      </c>
      <c r="CP3">
        <v>235.90909090909091</v>
      </c>
      <c r="CQ3">
        <v>254.2</v>
      </c>
      <c r="CR3">
        <v>305.23529411764707</v>
      </c>
      <c r="CS3">
        <v>341.33333333333331</v>
      </c>
      <c r="CT3">
        <v>368.57142857142856</v>
      </c>
      <c r="CU3">
        <v>430.41666666666669</v>
      </c>
      <c r="CV3">
        <v>500</v>
      </c>
      <c r="CW3">
        <v>500</v>
      </c>
      <c r="CX3">
        <v>500</v>
      </c>
    </row>
    <row r="4" spans="1:102" x14ac:dyDescent="0.25">
      <c r="A4" s="8"/>
      <c r="B4" s="1" t="s">
        <v>7</v>
      </c>
      <c r="C4" s="1" cm="1">
        <f t="array" ref="C4:CX4">TRANSPOSE(metrics20_40_16[avg_reward])</f>
        <v>23.52112676056338</v>
      </c>
      <c r="D4" s="1">
        <v>25.185929648241206</v>
      </c>
      <c r="E4" s="1">
        <v>26.807486631016044</v>
      </c>
      <c r="F4" s="1">
        <v>31.236024844720497</v>
      </c>
      <c r="G4" s="1">
        <v>34.417808219178085</v>
      </c>
      <c r="H4" s="1">
        <v>44.789473684210527</v>
      </c>
      <c r="I4" s="1">
        <v>47.481132075471699</v>
      </c>
      <c r="J4" s="1">
        <v>54.021505376344088</v>
      </c>
      <c r="K4" s="1">
        <v>60.178571428571431</v>
      </c>
      <c r="L4" s="1">
        <v>76.257575757575751</v>
      </c>
      <c r="M4" s="1">
        <v>97.622641509433961</v>
      </c>
      <c r="N4" s="1">
        <v>105.0625</v>
      </c>
      <c r="O4" s="1">
        <v>119.62790697674419</v>
      </c>
      <c r="P4" s="1">
        <v>159.875</v>
      </c>
      <c r="Q4" s="1">
        <v>176.10344827586206</v>
      </c>
      <c r="R4" s="1">
        <v>162.80645161290323</v>
      </c>
      <c r="S4" s="1">
        <v>154.06060606060606</v>
      </c>
      <c r="T4" s="1">
        <v>122.51219512195122</v>
      </c>
      <c r="U4" s="1">
        <v>141.47222222222223</v>
      </c>
      <c r="V4" s="1">
        <v>172.89655172413794</v>
      </c>
      <c r="W4" s="1">
        <v>213.54166666666666</v>
      </c>
      <c r="X4" s="4">
        <v>272.89473684210526</v>
      </c>
      <c r="Y4">
        <v>275.68421052631578</v>
      </c>
      <c r="Z4">
        <v>326.4375</v>
      </c>
      <c r="AA4">
        <v>304.29411764705884</v>
      </c>
      <c r="AB4">
        <v>336.33333333333331</v>
      </c>
      <c r="AC4">
        <v>344.6</v>
      </c>
      <c r="AD4">
        <v>435.58333333333331</v>
      </c>
      <c r="AE4">
        <v>476.54545454545456</v>
      </c>
      <c r="AF4">
        <v>424.75</v>
      </c>
      <c r="AG4">
        <v>457.36363636363637</v>
      </c>
      <c r="AH4">
        <v>422.16666666666669</v>
      </c>
      <c r="AI4">
        <v>471.90909090909093</v>
      </c>
      <c r="AJ4">
        <v>445.33333333333331</v>
      </c>
      <c r="AK4">
        <v>433.25</v>
      </c>
      <c r="AL4">
        <v>487.45454545454544</v>
      </c>
      <c r="AM4">
        <v>461.27272727272725</v>
      </c>
      <c r="AN4">
        <v>460.18181818181819</v>
      </c>
      <c r="AO4">
        <v>500</v>
      </c>
      <c r="AP4">
        <v>477.54545454545456</v>
      </c>
      <c r="AQ4">
        <v>450.41666666666669</v>
      </c>
      <c r="AR4">
        <v>364.42857142857144</v>
      </c>
      <c r="AS4">
        <v>341.93333333333334</v>
      </c>
      <c r="AT4">
        <v>366.42857142857144</v>
      </c>
      <c r="AU4">
        <v>387.07692307692309</v>
      </c>
      <c r="AV4">
        <v>460</v>
      </c>
      <c r="AW4">
        <v>476.18181818181819</v>
      </c>
      <c r="AX4">
        <v>471.09090909090907</v>
      </c>
      <c r="AY4">
        <v>473.72727272727275</v>
      </c>
      <c r="AZ4">
        <v>457.83333333333331</v>
      </c>
      <c r="BA4">
        <v>473.90909090909093</v>
      </c>
      <c r="BB4">
        <v>434.91666666666669</v>
      </c>
      <c r="BC4">
        <v>478.81818181818181</v>
      </c>
      <c r="BD4">
        <v>407.23076923076923</v>
      </c>
      <c r="BE4">
        <v>488.27272727272725</v>
      </c>
      <c r="BF4">
        <v>315.70588235294116</v>
      </c>
      <c r="BG4">
        <v>305.1764705882353</v>
      </c>
      <c r="BH4">
        <v>240.14285714285714</v>
      </c>
      <c r="BI4">
        <v>217.91666666666666</v>
      </c>
      <c r="BJ4">
        <v>192.66666666666666</v>
      </c>
      <c r="BK4">
        <v>194.30769230769232</v>
      </c>
      <c r="BL4">
        <v>173.44827586206895</v>
      </c>
      <c r="BM4">
        <v>165.80645161290323</v>
      </c>
      <c r="BN4">
        <v>167.23333333333332</v>
      </c>
      <c r="BO4">
        <v>177.68965517241378</v>
      </c>
      <c r="BP4">
        <v>173.7</v>
      </c>
      <c r="BQ4">
        <v>192.34615384615384</v>
      </c>
      <c r="BR4">
        <v>207.92</v>
      </c>
      <c r="BS4">
        <v>241.76190476190476</v>
      </c>
      <c r="BT4">
        <v>272.05263157894734</v>
      </c>
      <c r="BU4">
        <v>370.07142857142856</v>
      </c>
      <c r="BV4">
        <v>486.18181818181819</v>
      </c>
      <c r="BW4">
        <v>500</v>
      </c>
      <c r="BX4">
        <v>500</v>
      </c>
      <c r="BY4">
        <v>500</v>
      </c>
      <c r="BZ4">
        <v>500</v>
      </c>
      <c r="CA4">
        <v>465.90909090909093</v>
      </c>
      <c r="CB4">
        <v>500</v>
      </c>
      <c r="CC4">
        <v>487.45454545454544</v>
      </c>
      <c r="CD4">
        <v>497.27272727272725</v>
      </c>
      <c r="CE4">
        <v>476.45454545454544</v>
      </c>
      <c r="CF4">
        <v>500</v>
      </c>
      <c r="CG4">
        <v>500</v>
      </c>
      <c r="CH4">
        <v>454.54545454545456</v>
      </c>
      <c r="CI4">
        <v>445.66666666666669</v>
      </c>
      <c r="CJ4">
        <v>460.54545454545456</v>
      </c>
      <c r="CK4">
        <v>475.36363636363637</v>
      </c>
      <c r="CL4">
        <v>473.54545454545456</v>
      </c>
      <c r="CM4">
        <v>419.5</v>
      </c>
      <c r="CN4">
        <v>441.83333333333331</v>
      </c>
      <c r="CO4">
        <v>449.83333333333331</v>
      </c>
      <c r="CP4">
        <v>416.15384615384613</v>
      </c>
      <c r="CQ4">
        <v>475.18181818181819</v>
      </c>
      <c r="CR4">
        <v>480.81818181818181</v>
      </c>
      <c r="CS4">
        <v>487.27272727272725</v>
      </c>
      <c r="CT4">
        <v>500</v>
      </c>
      <c r="CU4">
        <v>500</v>
      </c>
      <c r="CV4">
        <v>500</v>
      </c>
      <c r="CW4">
        <v>452.33333333333331</v>
      </c>
      <c r="CX4">
        <v>297.70588235294116</v>
      </c>
    </row>
    <row r="5" spans="1:102" x14ac:dyDescent="0.25">
      <c r="A5" s="8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102" ht="15.75" thickBot="1" x14ac:dyDescent="0.3">
      <c r="A6" s="9"/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102" x14ac:dyDescent="0.25">
      <c r="A7" s="7" t="s">
        <v>2</v>
      </c>
      <c r="B7" s="2" t="s">
        <v>5</v>
      </c>
      <c r="C7" s="2" cm="1">
        <f t="array" ref="C7:CX7">TRANSPOSE(metrics20_28_02[std_reward])</f>
        <v>11.920640791075074</v>
      </c>
      <c r="D7" s="2">
        <v>14.439871883088159</v>
      </c>
      <c r="E7" s="2">
        <v>13.17200560241719</v>
      </c>
      <c r="F7" s="2">
        <v>17.509084708724156</v>
      </c>
      <c r="G7" s="2">
        <v>18.726717693059708</v>
      </c>
      <c r="H7" s="2">
        <v>20.208536038857254</v>
      </c>
      <c r="I7" s="2">
        <v>23.734551688041275</v>
      </c>
      <c r="J7" s="2">
        <v>25.736812146534426</v>
      </c>
      <c r="K7" s="2">
        <v>35.646551946105006</v>
      </c>
      <c r="L7" s="2">
        <v>32.789839794515622</v>
      </c>
      <c r="M7" s="2">
        <v>40.41534196737598</v>
      </c>
      <c r="N7" s="2">
        <v>49.98782696204902</v>
      </c>
      <c r="O7" s="2">
        <v>51.425364331489241</v>
      </c>
      <c r="P7" s="2">
        <v>82.705090196700979</v>
      </c>
      <c r="Q7" s="2">
        <v>84.791148647066279</v>
      </c>
      <c r="R7" s="2">
        <v>94.441240615496383</v>
      </c>
      <c r="S7" s="2">
        <v>73.234660889196149</v>
      </c>
      <c r="T7" s="2">
        <v>72.784688958225018</v>
      </c>
      <c r="U7" s="2">
        <v>80.861610174420846</v>
      </c>
      <c r="V7" s="2">
        <v>61.925806862370038</v>
      </c>
      <c r="W7" s="2">
        <v>34.942229107485403</v>
      </c>
      <c r="X7" s="3">
        <v>39.010653455461629</v>
      </c>
      <c r="Y7">
        <v>29.780589198047224</v>
      </c>
      <c r="Z7">
        <v>31.040168194172072</v>
      </c>
      <c r="AA7">
        <v>32.888238831877324</v>
      </c>
      <c r="AB7">
        <v>32.927715943962049</v>
      </c>
      <c r="AC7">
        <v>34.360097280416227</v>
      </c>
      <c r="AD7">
        <v>31.045556095107042</v>
      </c>
      <c r="AE7">
        <v>27.284378350011604</v>
      </c>
      <c r="AF7">
        <v>25.594304281611688</v>
      </c>
      <c r="AG7">
        <v>27.317118840362635</v>
      </c>
      <c r="AH7">
        <v>15.021826567947722</v>
      </c>
      <c r="AI7">
        <v>20.542304704654615</v>
      </c>
      <c r="AJ7">
        <v>31.300930719211674</v>
      </c>
      <c r="AK7">
        <v>32.165025151167015</v>
      </c>
      <c r="AL7">
        <v>29.248559979417195</v>
      </c>
      <c r="AM7">
        <v>31.892304598877754</v>
      </c>
      <c r="AN7">
        <v>28.626992959406699</v>
      </c>
      <c r="AO7">
        <v>32.765132003950406</v>
      </c>
      <c r="AP7">
        <v>32.513497197317918</v>
      </c>
      <c r="AQ7">
        <v>27.977490952549694</v>
      </c>
      <c r="AR7">
        <v>42.108110507615294</v>
      </c>
      <c r="AS7">
        <v>30.292571518388399</v>
      </c>
      <c r="AT7">
        <v>51.973376202725511</v>
      </c>
      <c r="AU7">
        <v>61.158248511110472</v>
      </c>
      <c r="AV7">
        <v>58.713049846028461</v>
      </c>
      <c r="AW7">
        <v>58.667574498360352</v>
      </c>
      <c r="AX7">
        <v>58.643165273826526</v>
      </c>
      <c r="AY7">
        <v>68.753787774444348</v>
      </c>
      <c r="AZ7">
        <v>16.233828571308884</v>
      </c>
      <c r="BA7">
        <v>27.46989336204846</v>
      </c>
      <c r="BB7">
        <v>69.605737390576863</v>
      </c>
      <c r="BC7">
        <v>0</v>
      </c>
      <c r="BD7">
        <v>0</v>
      </c>
      <c r="BE7">
        <v>60.908955223729471</v>
      </c>
      <c r="BF7">
        <v>50.377862142838495</v>
      </c>
      <c r="BG7">
        <v>42.52766248131406</v>
      </c>
      <c r="BH7">
        <v>36.693187378585684</v>
      </c>
      <c r="BI7">
        <v>20.256822134165237</v>
      </c>
      <c r="BJ7">
        <v>14.998090156194333</v>
      </c>
      <c r="BK7">
        <v>13.615819202103804</v>
      </c>
      <c r="BL7">
        <v>14.816048937636813</v>
      </c>
      <c r="BM7">
        <v>15.003606383747556</v>
      </c>
      <c r="BN7">
        <v>29.946188297484323</v>
      </c>
      <c r="BO7">
        <v>18.083745525671745</v>
      </c>
      <c r="BP7">
        <v>28.548871885549172</v>
      </c>
      <c r="BQ7">
        <v>22.818607884023695</v>
      </c>
      <c r="BR7">
        <v>28.984271432753228</v>
      </c>
      <c r="BS7">
        <v>26.997688261548689</v>
      </c>
      <c r="BT7">
        <v>30.415004277611089</v>
      </c>
      <c r="BU7">
        <v>36.701738378447416</v>
      </c>
      <c r="BV7">
        <v>30.349881579822728</v>
      </c>
      <c r="BW7">
        <v>56.490642661712862</v>
      </c>
      <c r="BX7">
        <v>88.95325513998911</v>
      </c>
      <c r="BY7">
        <v>62.979642537487145</v>
      </c>
      <c r="BZ7">
        <v>56.87771822016046</v>
      </c>
      <c r="CA7">
        <v>94.557601492423643</v>
      </c>
      <c r="CB7">
        <v>86.798054953725782</v>
      </c>
      <c r="CC7">
        <v>96.319393714538776</v>
      </c>
      <c r="CD7">
        <v>120.71203566983516</v>
      </c>
      <c r="CE7">
        <v>111.07811187977363</v>
      </c>
      <c r="CF7">
        <v>107.51727435958506</v>
      </c>
      <c r="CG7">
        <v>96.836166051509679</v>
      </c>
      <c r="CH7">
        <v>29.02691825652655</v>
      </c>
      <c r="CI7">
        <v>98.923476317134472</v>
      </c>
      <c r="CJ7">
        <v>99.992360819325711</v>
      </c>
      <c r="CK7">
        <v>30.819388552399953</v>
      </c>
      <c r="CL7">
        <v>41.187938537777484</v>
      </c>
      <c r="CM7">
        <v>26.796755693599913</v>
      </c>
      <c r="CN7">
        <v>0</v>
      </c>
      <c r="CO7">
        <v>1.7248787237282071</v>
      </c>
      <c r="CP7">
        <v>78.500884637619791</v>
      </c>
      <c r="CQ7">
        <v>68.865181500817201</v>
      </c>
      <c r="CR7">
        <v>63.263338514498265</v>
      </c>
      <c r="CS7">
        <v>119.81382241134085</v>
      </c>
      <c r="CT7">
        <v>113.00380248027055</v>
      </c>
      <c r="CU7">
        <v>74.330927174991416</v>
      </c>
      <c r="CV7">
        <v>59.307304789410921</v>
      </c>
      <c r="CW7">
        <v>106.71800955796468</v>
      </c>
      <c r="CX7">
        <v>88.828821655962003</v>
      </c>
    </row>
    <row r="8" spans="1:102" x14ac:dyDescent="0.25">
      <c r="A8" s="8"/>
      <c r="B8" s="1" t="s">
        <v>6</v>
      </c>
      <c r="C8" s="1" cm="1">
        <f t="array" ref="C8:CX8">TRANSPOSE(metrics20_32_46[std_reward])</f>
        <v>12.606949512123633</v>
      </c>
      <c r="D8" s="1">
        <v>15.630429493081261</v>
      </c>
      <c r="E8" s="1">
        <v>15.32816224090659</v>
      </c>
      <c r="F8" s="1">
        <v>19.880400677015434</v>
      </c>
      <c r="G8" s="1">
        <v>23.991185665143295</v>
      </c>
      <c r="H8" s="1">
        <v>26.403480425015037</v>
      </c>
      <c r="I8" s="1">
        <v>24.342779118653315</v>
      </c>
      <c r="J8" s="1">
        <v>36.05797494061725</v>
      </c>
      <c r="K8" s="1">
        <v>37.067124640651251</v>
      </c>
      <c r="L8" s="1">
        <v>44.775936857695953</v>
      </c>
      <c r="M8" s="1">
        <v>46.975072464620268</v>
      </c>
      <c r="N8" s="1">
        <v>66.67534238078477</v>
      </c>
      <c r="O8" s="1">
        <v>67.549743036908737</v>
      </c>
      <c r="P8" s="1">
        <v>62.452396022815932</v>
      </c>
      <c r="Q8" s="1">
        <v>53.615076134319615</v>
      </c>
      <c r="R8" s="1">
        <v>51.470111849432612</v>
      </c>
      <c r="S8" s="1">
        <v>65.950458813805682</v>
      </c>
      <c r="T8" s="1">
        <v>108.66457067355299</v>
      </c>
      <c r="U8" s="1">
        <v>88.627689149331985</v>
      </c>
      <c r="V8" s="1">
        <v>57.6933795306417</v>
      </c>
      <c r="W8" s="1">
        <v>69.08692949126204</v>
      </c>
      <c r="X8" s="4">
        <v>66.77815746222403</v>
      </c>
      <c r="Y8">
        <v>82.328776864471877</v>
      </c>
      <c r="Z8">
        <v>108.33620989770687</v>
      </c>
      <c r="AA8">
        <v>125.33650208269441</v>
      </c>
      <c r="AB8">
        <v>120.63236865512896</v>
      </c>
      <c r="AC8">
        <v>113.96132499120041</v>
      </c>
      <c r="AD8">
        <v>80.126025302618416</v>
      </c>
      <c r="AE8">
        <v>55.988498980956699</v>
      </c>
      <c r="AF8">
        <v>54.470031898283295</v>
      </c>
      <c r="AG8">
        <v>39.025027945184725</v>
      </c>
      <c r="AH8">
        <v>21.283692244428728</v>
      </c>
      <c r="AI8">
        <v>24.617194062206966</v>
      </c>
      <c r="AJ8">
        <v>34.159203689051878</v>
      </c>
      <c r="AK8">
        <v>34.422864403619869</v>
      </c>
      <c r="AL8">
        <v>36.622494125366984</v>
      </c>
      <c r="AM8">
        <v>36.939935821570991</v>
      </c>
      <c r="AN8">
        <v>45.437330691933951</v>
      </c>
      <c r="AO8">
        <v>48.537740043236468</v>
      </c>
      <c r="AP8">
        <v>54.852195157618517</v>
      </c>
      <c r="AQ8">
        <v>40.150792866398717</v>
      </c>
      <c r="AR8">
        <v>47.351400450818133</v>
      </c>
      <c r="AS8">
        <v>94.475268662697601</v>
      </c>
      <c r="AT8">
        <v>97.550378722426743</v>
      </c>
      <c r="AU8">
        <v>96.781341689261325</v>
      </c>
      <c r="AV8">
        <v>60.815396049801528</v>
      </c>
      <c r="AW8">
        <v>42.32316150761897</v>
      </c>
      <c r="AX8">
        <v>64.872200262237939</v>
      </c>
      <c r="AY8">
        <v>60.336041217687502</v>
      </c>
      <c r="AZ8">
        <v>42.4485883518077</v>
      </c>
      <c r="BA8">
        <v>55.586916854991934</v>
      </c>
      <c r="BB8">
        <v>64.907581089116519</v>
      </c>
      <c r="BC8">
        <v>67.897345947959252</v>
      </c>
      <c r="BD8">
        <v>77.444835072061721</v>
      </c>
      <c r="BE8">
        <v>105.20782475905746</v>
      </c>
      <c r="BF8">
        <v>41.983953407819996</v>
      </c>
      <c r="BG8">
        <v>26.893115651063706</v>
      </c>
      <c r="BH8">
        <v>18.391051335656947</v>
      </c>
      <c r="BI8">
        <v>23.969447954880145</v>
      </c>
      <c r="BJ8">
        <v>20.874974082290212</v>
      </c>
      <c r="BK8">
        <v>19.492049661336285</v>
      </c>
      <c r="BL8">
        <v>10.744296593870263</v>
      </c>
      <c r="BM8">
        <v>14.565823805761754</v>
      </c>
      <c r="BN8">
        <v>22.019539452502563</v>
      </c>
      <c r="BO8">
        <v>16.899538058783488</v>
      </c>
      <c r="BP8">
        <v>20.267700292222607</v>
      </c>
      <c r="BQ8">
        <v>25.558398914505183</v>
      </c>
      <c r="BR8">
        <v>27.493453534339736</v>
      </c>
      <c r="BS8">
        <v>17.637743619862491</v>
      </c>
      <c r="BT8">
        <v>24.72517507850792</v>
      </c>
      <c r="BU8">
        <v>22.430345516732459</v>
      </c>
      <c r="BV8">
        <v>13.217578867826244</v>
      </c>
      <c r="BW8">
        <v>14.922019523732928</v>
      </c>
      <c r="BX8">
        <v>8.8332521177200984</v>
      </c>
      <c r="BY8">
        <v>14.579967290331215</v>
      </c>
      <c r="BZ8">
        <v>8.1605558145149679</v>
      </c>
      <c r="CA8">
        <v>8.6509413612996386</v>
      </c>
      <c r="CB8">
        <v>9.9898698690223178</v>
      </c>
      <c r="CC8">
        <v>10.660646087362624</v>
      </c>
      <c r="CD8">
        <v>8.447073883849427</v>
      </c>
      <c r="CE8">
        <v>16.521856104129927</v>
      </c>
      <c r="CF8">
        <v>12.513942841171154</v>
      </c>
      <c r="CG8">
        <v>12.538705507446499</v>
      </c>
      <c r="CH8">
        <v>13.190282939112445</v>
      </c>
      <c r="CI8">
        <v>13.690252385570648</v>
      </c>
      <c r="CJ8">
        <v>16.64984930231509</v>
      </c>
      <c r="CK8">
        <v>17.013719953809826</v>
      </c>
      <c r="CL8">
        <v>18.61641074719304</v>
      </c>
      <c r="CM8">
        <v>16.652174769506349</v>
      </c>
      <c r="CN8">
        <v>22.386366571733426</v>
      </c>
      <c r="CO8">
        <v>20.71922778483793</v>
      </c>
      <c r="CP8">
        <v>26.267693761295266</v>
      </c>
      <c r="CQ8">
        <v>37.233855561840485</v>
      </c>
      <c r="CR8">
        <v>45.373650570457357</v>
      </c>
      <c r="CS8">
        <v>57.893772453424461</v>
      </c>
      <c r="CT8">
        <v>56.700610082021775</v>
      </c>
      <c r="CU8">
        <v>51.490222912272927</v>
      </c>
      <c r="CV8">
        <v>0</v>
      </c>
      <c r="CW8">
        <v>0</v>
      </c>
      <c r="CX8">
        <v>0</v>
      </c>
    </row>
    <row r="9" spans="1:102" x14ac:dyDescent="0.25">
      <c r="A9" s="8"/>
      <c r="B9" s="1" t="s">
        <v>7</v>
      </c>
      <c r="C9" s="1" cm="1">
        <f t="array" ref="C9:CX9">TRANSPOSE(metrics20_40_16[std_reward])</f>
        <v>14.062428704808728</v>
      </c>
      <c r="D9" s="1">
        <v>14.473701780513217</v>
      </c>
      <c r="E9" s="1">
        <v>17.274300022766749</v>
      </c>
      <c r="F9" s="1">
        <v>21.093555439815034</v>
      </c>
      <c r="G9" s="1">
        <v>19.870731849561878</v>
      </c>
      <c r="H9" s="1">
        <v>30.024397589297021</v>
      </c>
      <c r="I9" s="1">
        <v>31.632987061239071</v>
      </c>
      <c r="J9" s="1">
        <v>29.538376166455841</v>
      </c>
      <c r="K9" s="1">
        <v>35.422000398691452</v>
      </c>
      <c r="L9" s="1">
        <v>44.181550587376023</v>
      </c>
      <c r="M9" s="1">
        <v>46.133205989928996</v>
      </c>
      <c r="N9" s="1">
        <v>64.386335976017975</v>
      </c>
      <c r="O9" s="1">
        <v>55.309708662796616</v>
      </c>
      <c r="P9" s="1">
        <v>60.1346146158766</v>
      </c>
      <c r="Q9" s="1">
        <v>69.32200965488633</v>
      </c>
      <c r="R9" s="1">
        <v>60.654717846894393</v>
      </c>
      <c r="S9" s="1">
        <v>38.379239490577646</v>
      </c>
      <c r="T9" s="1">
        <v>39.658986587312832</v>
      </c>
      <c r="U9" s="1">
        <v>43.765464638933381</v>
      </c>
      <c r="V9" s="1">
        <v>31.042068038540755</v>
      </c>
      <c r="W9" s="1">
        <v>49.389589968152421</v>
      </c>
      <c r="X9" s="4">
        <v>64.990602346430066</v>
      </c>
      <c r="Y9">
        <v>111.7572805265613</v>
      </c>
      <c r="Z9">
        <v>116.59811788253703</v>
      </c>
      <c r="AA9">
        <v>104.83419104689436</v>
      </c>
      <c r="AB9">
        <v>112.8554631178994</v>
      </c>
      <c r="AC9">
        <v>129.30109563856502</v>
      </c>
      <c r="AD9">
        <v>121.93062121095295</v>
      </c>
      <c r="AE9">
        <v>43.957342206783814</v>
      </c>
      <c r="AF9">
        <v>129.35488974136231</v>
      </c>
      <c r="AG9">
        <v>103.81125593838142</v>
      </c>
      <c r="AH9">
        <v>109.29915624356647</v>
      </c>
      <c r="AI9">
        <v>58.888885423705219</v>
      </c>
      <c r="AJ9">
        <v>77.190601039821487</v>
      </c>
      <c r="AK9">
        <v>98.844258811526331</v>
      </c>
      <c r="AL9">
        <v>30.10395213064719</v>
      </c>
      <c r="AM9">
        <v>92.559652420470698</v>
      </c>
      <c r="AN9">
        <v>64.290276632018688</v>
      </c>
      <c r="AO9">
        <v>0</v>
      </c>
      <c r="AP9">
        <v>68.210054759162404</v>
      </c>
      <c r="AQ9">
        <v>69.983877111485882</v>
      </c>
      <c r="AR9">
        <v>96.366646783235637</v>
      </c>
      <c r="AS9">
        <v>78.842007979390161</v>
      </c>
      <c r="AT9">
        <v>92.840657877365572</v>
      </c>
      <c r="AU9">
        <v>73.496689133657355</v>
      </c>
      <c r="AV9">
        <v>60.069656536088473</v>
      </c>
      <c r="AW9">
        <v>41.505351641397205</v>
      </c>
      <c r="AX9">
        <v>45.767107175061376</v>
      </c>
      <c r="AY9">
        <v>58.159796968963661</v>
      </c>
      <c r="AZ9">
        <v>72.057654385606781</v>
      </c>
      <c r="BA9">
        <v>82.506698951665896</v>
      </c>
      <c r="BB9">
        <v>121.22737475046175</v>
      </c>
      <c r="BC9">
        <v>37.66072992537979</v>
      </c>
      <c r="BD9">
        <v>153.54435783344564</v>
      </c>
      <c r="BE9">
        <v>26.819568531174152</v>
      </c>
      <c r="BF9">
        <v>136.95029785672239</v>
      </c>
      <c r="BG9">
        <v>48.192305090088752</v>
      </c>
      <c r="BH9">
        <v>75.463195516430517</v>
      </c>
      <c r="BI9">
        <v>77.56444453198614</v>
      </c>
      <c r="BJ9">
        <v>73.96846174778365</v>
      </c>
      <c r="BK9">
        <v>56.314207273372872</v>
      </c>
      <c r="BL9">
        <v>61.323104835636954</v>
      </c>
      <c r="BM9">
        <v>59.63026908068381</v>
      </c>
      <c r="BN9">
        <v>52.509480625459965</v>
      </c>
      <c r="BO9">
        <v>45.361462793627425</v>
      </c>
      <c r="BP9">
        <v>49.694500031022883</v>
      </c>
      <c r="BQ9">
        <v>52.424995732139003</v>
      </c>
      <c r="BR9">
        <v>59.55160451238909</v>
      </c>
      <c r="BS9">
        <v>52.899639716033676</v>
      </c>
      <c r="BT9">
        <v>63.037560803239842</v>
      </c>
      <c r="BU9">
        <v>32.589359099721676</v>
      </c>
      <c r="BV9">
        <v>18.546345789636305</v>
      </c>
      <c r="BW9">
        <v>0</v>
      </c>
      <c r="BX9">
        <v>0</v>
      </c>
      <c r="BY9">
        <v>0</v>
      </c>
      <c r="BZ9">
        <v>0</v>
      </c>
      <c r="CA9">
        <v>107.80492023301292</v>
      </c>
      <c r="CB9">
        <v>0</v>
      </c>
      <c r="CC9">
        <v>39.672210645748763</v>
      </c>
      <c r="CD9">
        <v>8.624393618641033</v>
      </c>
      <c r="CE9">
        <v>74.45726490760093</v>
      </c>
      <c r="CF9">
        <v>0</v>
      </c>
      <c r="CG9">
        <v>0</v>
      </c>
      <c r="CH9">
        <v>96.188606050219363</v>
      </c>
      <c r="CI9">
        <v>121.92096711485773</v>
      </c>
      <c r="CJ9">
        <v>86.161965492441396</v>
      </c>
      <c r="CK9">
        <v>49.666657422300247</v>
      </c>
      <c r="CL9">
        <v>53.082035372985111</v>
      </c>
      <c r="CM9">
        <v>106.42172397275536</v>
      </c>
      <c r="CN9">
        <v>59.405153162181321</v>
      </c>
      <c r="CO9">
        <v>61.777602917418399</v>
      </c>
      <c r="CP9">
        <v>92.401170616832275</v>
      </c>
      <c r="CQ9">
        <v>43.306136835364406</v>
      </c>
      <c r="CR9">
        <v>44.881294305226945</v>
      </c>
      <c r="CS9">
        <v>29.695701890068225</v>
      </c>
      <c r="CT9">
        <v>0</v>
      </c>
      <c r="CU9">
        <v>0</v>
      </c>
      <c r="CV9">
        <v>0</v>
      </c>
      <c r="CW9">
        <v>67.856875521612068</v>
      </c>
      <c r="CX9">
        <v>43.027712965540971</v>
      </c>
    </row>
    <row r="10" spans="1:102" x14ac:dyDescent="0.25">
      <c r="A10" s="8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102" ht="15.75" thickBot="1" x14ac:dyDescent="0.3">
      <c r="A11" s="9"/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102" x14ac:dyDescent="0.25">
      <c r="A12" s="7" t="s">
        <v>3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102" x14ac:dyDescent="0.25">
      <c r="A13" s="8"/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102" x14ac:dyDescent="0.25">
      <c r="A14" s="8"/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102" x14ac:dyDescent="0.25">
      <c r="A15" s="8"/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102" ht="15.75" thickBot="1" x14ac:dyDescent="0.3">
      <c r="A16" s="9"/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101" x14ac:dyDescent="0.25">
      <c r="A18" t="s">
        <v>0</v>
      </c>
      <c r="B18" cm="1">
        <f t="array" ref="B18:CW18">C1:CX1</f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>
        <v>55</v>
      </c>
      <c r="BF18">
        <v>56</v>
      </c>
      <c r="BG18">
        <v>57</v>
      </c>
      <c r="BH18">
        <v>58</v>
      </c>
      <c r="BI18">
        <v>59</v>
      </c>
      <c r="BJ18">
        <v>60</v>
      </c>
      <c r="BK18">
        <v>61</v>
      </c>
      <c r="BL18">
        <v>62</v>
      </c>
      <c r="BM18">
        <v>63</v>
      </c>
      <c r="BN18">
        <v>64</v>
      </c>
      <c r="BO18">
        <v>65</v>
      </c>
      <c r="BP18">
        <v>66</v>
      </c>
      <c r="BQ18">
        <v>67</v>
      </c>
      <c r="BR18">
        <v>68</v>
      </c>
      <c r="BS18">
        <v>69</v>
      </c>
      <c r="BT18">
        <v>70</v>
      </c>
      <c r="BU18">
        <v>71</v>
      </c>
      <c r="BV18">
        <v>72</v>
      </c>
      <c r="BW18">
        <v>73</v>
      </c>
      <c r="BX18">
        <v>74</v>
      </c>
      <c r="BY18">
        <v>75</v>
      </c>
      <c r="BZ18">
        <v>76</v>
      </c>
      <c r="CA18">
        <v>77</v>
      </c>
      <c r="CB18">
        <v>78</v>
      </c>
      <c r="CC18">
        <v>79</v>
      </c>
      <c r="CD18">
        <v>80</v>
      </c>
      <c r="CE18">
        <v>81</v>
      </c>
      <c r="CF18">
        <v>82</v>
      </c>
      <c r="CG18">
        <v>83</v>
      </c>
      <c r="CH18">
        <v>84</v>
      </c>
      <c r="CI18">
        <v>85</v>
      </c>
      <c r="CJ18">
        <v>86</v>
      </c>
      <c r="CK18">
        <v>87</v>
      </c>
      <c r="CL18">
        <v>88</v>
      </c>
      <c r="CM18">
        <v>89</v>
      </c>
      <c r="CN18">
        <v>90</v>
      </c>
      <c r="CO18">
        <v>91</v>
      </c>
      <c r="CP18">
        <v>92</v>
      </c>
      <c r="CQ18">
        <v>93</v>
      </c>
      <c r="CR18">
        <v>94</v>
      </c>
      <c r="CS18">
        <v>95</v>
      </c>
      <c r="CT18">
        <v>96</v>
      </c>
      <c r="CU18">
        <v>97</v>
      </c>
      <c r="CV18">
        <v>98</v>
      </c>
      <c r="CW18">
        <v>99</v>
      </c>
    </row>
    <row r="19" spans="1:101" x14ac:dyDescent="0.25">
      <c r="A19" t="s">
        <v>10</v>
      </c>
      <c r="B19">
        <f>AVERAGE(C2:C4)</f>
        <v>23.21725121973672</v>
      </c>
      <c r="C19">
        <f t="shared" ref="C19:BN19" si="0">AVERAGE(D2:D4)</f>
        <v>24.86951700248817</v>
      </c>
      <c r="D19">
        <f t="shared" si="0"/>
        <v>27.456273226066674</v>
      </c>
      <c r="E19">
        <f t="shared" si="0"/>
        <v>30.921442243837646</v>
      </c>
      <c r="F19">
        <f t="shared" si="0"/>
        <v>34.896393589399231</v>
      </c>
      <c r="G19">
        <f t="shared" si="0"/>
        <v>41.58750795269345</v>
      </c>
      <c r="H19">
        <f t="shared" si="0"/>
        <v>44.689004346133942</v>
      </c>
      <c r="I19">
        <f t="shared" si="0"/>
        <v>52.754809968215319</v>
      </c>
      <c r="J19">
        <f t="shared" si="0"/>
        <v>58.712463462463461</v>
      </c>
      <c r="K19">
        <f t="shared" si="0"/>
        <v>72.57231691919192</v>
      </c>
      <c r="L19">
        <f t="shared" si="0"/>
        <v>87.092595611811831</v>
      </c>
      <c r="M19">
        <f t="shared" si="0"/>
        <v>96.260388589398019</v>
      </c>
      <c r="N19">
        <f t="shared" si="0"/>
        <v>116.91085474141953</v>
      </c>
      <c r="O19">
        <f t="shared" si="0"/>
        <v>154.96818996415769</v>
      </c>
      <c r="P19">
        <f t="shared" si="0"/>
        <v>161.72892720306515</v>
      </c>
      <c r="Q19">
        <f t="shared" si="0"/>
        <v>176.57650951199335</v>
      </c>
      <c r="R19">
        <f t="shared" si="0"/>
        <v>174.11165501165502</v>
      </c>
      <c r="S19">
        <f t="shared" si="0"/>
        <v>196.42376814456404</v>
      </c>
      <c r="T19">
        <f t="shared" si="0"/>
        <v>225.91666666666666</v>
      </c>
      <c r="U19">
        <f t="shared" si="0"/>
        <v>199.28496168582376</v>
      </c>
      <c r="V19">
        <f t="shared" si="0"/>
        <v>172.94841269841268</v>
      </c>
      <c r="W19">
        <f t="shared" si="0"/>
        <v>197.64031032898114</v>
      </c>
      <c r="X19">
        <f t="shared" si="0"/>
        <v>203.83279654359777</v>
      </c>
      <c r="Y19">
        <f t="shared" si="0"/>
        <v>233.31495098039215</v>
      </c>
      <c r="Z19">
        <f t="shared" si="0"/>
        <v>226.54050567595459</v>
      </c>
      <c r="AA19">
        <f t="shared" si="0"/>
        <v>257.39649005141962</v>
      </c>
      <c r="AB19">
        <f t="shared" si="0"/>
        <v>249.55013440860216</v>
      </c>
      <c r="AC19">
        <f t="shared" si="0"/>
        <v>279.26646556058319</v>
      </c>
      <c r="AD19">
        <f t="shared" si="0"/>
        <v>277.08894415277399</v>
      </c>
      <c r="AE19">
        <f t="shared" si="0"/>
        <v>253.06808943089428</v>
      </c>
      <c r="AF19">
        <f t="shared" si="0"/>
        <v>259.03530478530479</v>
      </c>
      <c r="AG19">
        <f t="shared" si="0"/>
        <v>251.37708333333333</v>
      </c>
      <c r="AH19">
        <f t="shared" si="0"/>
        <v>275.0146989609355</v>
      </c>
      <c r="AI19">
        <f t="shared" si="0"/>
        <v>273.69399641577064</v>
      </c>
      <c r="AJ19">
        <f t="shared" si="0"/>
        <v>274.11931818181819</v>
      </c>
      <c r="AK19">
        <f t="shared" si="0"/>
        <v>290.56011730205279</v>
      </c>
      <c r="AL19">
        <f t="shared" si="0"/>
        <v>287.81354777156872</v>
      </c>
      <c r="AM19">
        <f t="shared" si="0"/>
        <v>286.15170336909472</v>
      </c>
      <c r="AN19">
        <f t="shared" si="0"/>
        <v>303.60601180891035</v>
      </c>
      <c r="AO19">
        <f t="shared" si="0"/>
        <v>310.53951048951052</v>
      </c>
      <c r="AP19">
        <f t="shared" si="0"/>
        <v>313.90714285714284</v>
      </c>
      <c r="AQ19">
        <f t="shared" si="0"/>
        <v>294.10944026733506</v>
      </c>
      <c r="AR19">
        <f t="shared" si="0"/>
        <v>348.8798245614035</v>
      </c>
      <c r="AS19">
        <f t="shared" si="0"/>
        <v>371.85690943043886</v>
      </c>
      <c r="AT19">
        <f t="shared" si="0"/>
        <v>416.97902097902096</v>
      </c>
      <c r="AU19">
        <f t="shared" si="0"/>
        <v>451.28282828282835</v>
      </c>
      <c r="AV19">
        <f t="shared" si="0"/>
        <v>463.37878787878793</v>
      </c>
      <c r="AW19">
        <f t="shared" si="0"/>
        <v>433.12645687645687</v>
      </c>
      <c r="AX19">
        <f t="shared" si="0"/>
        <v>433.69114219114221</v>
      </c>
      <c r="AY19">
        <f t="shared" si="0"/>
        <v>438.04617604617602</v>
      </c>
      <c r="AZ19">
        <f t="shared" si="0"/>
        <v>453.41258741258747</v>
      </c>
      <c r="BA19">
        <f t="shared" si="0"/>
        <v>433.40112665112662</v>
      </c>
      <c r="BB19">
        <f t="shared" si="0"/>
        <v>481.4848484848485</v>
      </c>
      <c r="BC19">
        <f t="shared" si="0"/>
        <v>458.89510489510491</v>
      </c>
      <c r="BD19">
        <f t="shared" si="0"/>
        <v>453.09557109557107</v>
      </c>
      <c r="BE19">
        <f t="shared" si="0"/>
        <v>342.96766591251884</v>
      </c>
      <c r="BF19">
        <f t="shared" si="0"/>
        <v>284.29590017825313</v>
      </c>
      <c r="BG19">
        <f t="shared" si="0"/>
        <v>229.74761904761905</v>
      </c>
      <c r="BH19">
        <f t="shared" si="0"/>
        <v>200.94191919191917</v>
      </c>
      <c r="BI19">
        <f t="shared" si="0"/>
        <v>179.87792397660817</v>
      </c>
      <c r="BJ19">
        <f t="shared" si="0"/>
        <v>172.00769230769231</v>
      </c>
      <c r="BK19">
        <f t="shared" si="0"/>
        <v>159.44307608100712</v>
      </c>
      <c r="BL19">
        <f t="shared" si="0"/>
        <v>152.28083392321435</v>
      </c>
      <c r="BM19">
        <f t="shared" si="0"/>
        <v>146.33309692671392</v>
      </c>
      <c r="BN19">
        <f t="shared" si="0"/>
        <v>149.49778713937471</v>
      </c>
      <c r="BO19">
        <f t="shared" ref="BO19:CW19" si="1">AVERAGE(BP2:BP4)</f>
        <v>144.62895408163266</v>
      </c>
      <c r="BP19">
        <f t="shared" si="1"/>
        <v>149.83561184200258</v>
      </c>
      <c r="BQ19">
        <f t="shared" si="1"/>
        <v>157.75720032840721</v>
      </c>
      <c r="BR19">
        <f t="shared" si="1"/>
        <v>175.71940035273369</v>
      </c>
      <c r="BS19">
        <f t="shared" si="1"/>
        <v>186.63800830086825</v>
      </c>
      <c r="BT19">
        <f t="shared" si="1"/>
        <v>225.53714285714287</v>
      </c>
      <c r="BU19">
        <f t="shared" si="1"/>
        <v>271.12135228323945</v>
      </c>
      <c r="BV19">
        <f t="shared" si="1"/>
        <v>274.95833333333331</v>
      </c>
      <c r="BW19">
        <f t="shared" si="1"/>
        <v>274.64151515151519</v>
      </c>
      <c r="BX19">
        <f t="shared" si="1"/>
        <v>285.35326688815059</v>
      </c>
      <c r="BY19">
        <f t="shared" si="1"/>
        <v>287.05555555555554</v>
      </c>
      <c r="BZ19">
        <f t="shared" si="1"/>
        <v>280.79571322985959</v>
      </c>
      <c r="CA19">
        <f t="shared" si="1"/>
        <v>314.24583333333334</v>
      </c>
      <c r="CB19">
        <f t="shared" si="1"/>
        <v>306.48631907308373</v>
      </c>
      <c r="CC19">
        <f t="shared" si="1"/>
        <v>328.42082362082363</v>
      </c>
      <c r="CD19">
        <f t="shared" si="1"/>
        <v>321.70584970584969</v>
      </c>
      <c r="CE19">
        <f t="shared" si="1"/>
        <v>332.53703703703701</v>
      </c>
      <c r="CF19">
        <f t="shared" si="1"/>
        <v>356.5462962962963</v>
      </c>
      <c r="CG19">
        <f t="shared" si="1"/>
        <v>364.0472370766488</v>
      </c>
      <c r="CH19">
        <f t="shared" si="1"/>
        <v>347.82516339869284</v>
      </c>
      <c r="CI19">
        <f t="shared" si="1"/>
        <v>354.96497230368203</v>
      </c>
      <c r="CJ19">
        <f t="shared" si="1"/>
        <v>376.36363636363632</v>
      </c>
      <c r="CK19">
        <f t="shared" si="1"/>
        <v>372.43051201671892</v>
      </c>
      <c r="CL19">
        <f t="shared" si="1"/>
        <v>364.66386083052748</v>
      </c>
      <c r="CM19">
        <f t="shared" si="1"/>
        <v>378.05982905982904</v>
      </c>
      <c r="CN19">
        <f t="shared" si="1"/>
        <v>385.24262626262629</v>
      </c>
      <c r="CO19">
        <f t="shared" si="1"/>
        <v>368.79875679875681</v>
      </c>
      <c r="CP19">
        <f t="shared" si="1"/>
        <v>396.33939393939391</v>
      </c>
      <c r="CQ19">
        <f t="shared" si="1"/>
        <v>408.51782531194294</v>
      </c>
      <c r="CR19">
        <f t="shared" si="1"/>
        <v>401.511544011544</v>
      </c>
      <c r="CS19">
        <f t="shared" si="1"/>
        <v>395.31547619047615</v>
      </c>
      <c r="CT19">
        <f t="shared" si="1"/>
        <v>431.59126984126988</v>
      </c>
      <c r="CU19">
        <f t="shared" si="1"/>
        <v>432.25490196078431</v>
      </c>
      <c r="CV19">
        <f t="shared" si="1"/>
        <v>418.16993464052285</v>
      </c>
      <c r="CW19">
        <f t="shared" si="1"/>
        <v>357.04231166150674</v>
      </c>
    </row>
    <row r="20" spans="1:101" x14ac:dyDescent="0.25">
      <c r="A20" t="s">
        <v>2</v>
      </c>
      <c r="B20">
        <f>AVERAGE(C7:C9)</f>
        <v>12.86333966933581</v>
      </c>
      <c r="C20">
        <f t="shared" ref="C20:BN20" si="2">AVERAGE(D7:D9)</f>
        <v>14.848001052227545</v>
      </c>
      <c r="D20">
        <f t="shared" si="2"/>
        <v>15.258155955363511</v>
      </c>
      <c r="E20">
        <f t="shared" si="2"/>
        <v>19.494346941851543</v>
      </c>
      <c r="F20">
        <f t="shared" si="2"/>
        <v>20.862878402588294</v>
      </c>
      <c r="G20">
        <f t="shared" si="2"/>
        <v>25.545471351056438</v>
      </c>
      <c r="H20">
        <f t="shared" si="2"/>
        <v>26.57010595597789</v>
      </c>
      <c r="I20">
        <f t="shared" si="2"/>
        <v>30.444387751202509</v>
      </c>
      <c r="J20">
        <f t="shared" si="2"/>
        <v>36.045225661815905</v>
      </c>
      <c r="K20">
        <f t="shared" si="2"/>
        <v>40.582442413195871</v>
      </c>
      <c r="L20">
        <f t="shared" si="2"/>
        <v>44.507873473975081</v>
      </c>
      <c r="M20">
        <f t="shared" si="2"/>
        <v>60.349835106283912</v>
      </c>
      <c r="N20">
        <f t="shared" si="2"/>
        <v>58.094938677064867</v>
      </c>
      <c r="O20">
        <f t="shared" si="2"/>
        <v>68.430700278464499</v>
      </c>
      <c r="P20">
        <f t="shared" si="2"/>
        <v>69.242744812090748</v>
      </c>
      <c r="Q20">
        <f t="shared" si="2"/>
        <v>68.855356770607798</v>
      </c>
      <c r="R20">
        <f t="shared" si="2"/>
        <v>59.188119731193154</v>
      </c>
      <c r="S20">
        <f t="shared" si="2"/>
        <v>73.702748739696943</v>
      </c>
      <c r="T20">
        <f t="shared" si="2"/>
        <v>71.084921320895418</v>
      </c>
      <c r="U20">
        <f t="shared" si="2"/>
        <v>50.220418143850829</v>
      </c>
      <c r="V20">
        <f t="shared" si="2"/>
        <v>51.139582855633286</v>
      </c>
      <c r="W20">
        <f t="shared" si="2"/>
        <v>56.926471088038568</v>
      </c>
      <c r="X20">
        <f t="shared" si="2"/>
        <v>74.622215529693463</v>
      </c>
      <c r="Y20">
        <f t="shared" si="2"/>
        <v>85.324831991471981</v>
      </c>
      <c r="Z20">
        <f t="shared" si="2"/>
        <v>87.686310653822034</v>
      </c>
      <c r="AA20">
        <f t="shared" si="2"/>
        <v>88.805182572330139</v>
      </c>
      <c r="AB20">
        <f t="shared" si="2"/>
        <v>92.540839303393895</v>
      </c>
      <c r="AC20">
        <f t="shared" si="2"/>
        <v>77.700734202892804</v>
      </c>
      <c r="AD20">
        <f t="shared" si="2"/>
        <v>42.410073179250702</v>
      </c>
      <c r="AE20">
        <f t="shared" si="2"/>
        <v>69.806408640419093</v>
      </c>
      <c r="AF20">
        <f t="shared" si="2"/>
        <v>56.717800907976255</v>
      </c>
      <c r="AG20">
        <f t="shared" si="2"/>
        <v>48.534891685314307</v>
      </c>
      <c r="AH20">
        <f t="shared" si="2"/>
        <v>34.682794730188931</v>
      </c>
      <c r="AI20">
        <f t="shared" si="2"/>
        <v>47.550245149361679</v>
      </c>
      <c r="AJ20">
        <f t="shared" si="2"/>
        <v>55.144049455437738</v>
      </c>
      <c r="AK20">
        <f t="shared" si="2"/>
        <v>31.991668745143787</v>
      </c>
      <c r="AL20">
        <f t="shared" si="2"/>
        <v>53.797297613639813</v>
      </c>
      <c r="AM20">
        <f t="shared" si="2"/>
        <v>46.118200094453108</v>
      </c>
      <c r="AN20">
        <f t="shared" si="2"/>
        <v>27.100957349062288</v>
      </c>
      <c r="AO20">
        <f t="shared" si="2"/>
        <v>51.858582371366282</v>
      </c>
      <c r="AP20">
        <f t="shared" si="2"/>
        <v>46.037386976811433</v>
      </c>
      <c r="AQ20">
        <f t="shared" si="2"/>
        <v>61.942052580556357</v>
      </c>
      <c r="AR20">
        <f t="shared" si="2"/>
        <v>67.869949386825382</v>
      </c>
      <c r="AS20">
        <f t="shared" si="2"/>
        <v>80.788137600839278</v>
      </c>
      <c r="AT20">
        <f t="shared" si="2"/>
        <v>77.145426444676389</v>
      </c>
      <c r="AU20">
        <f t="shared" si="2"/>
        <v>59.866034143972819</v>
      </c>
      <c r="AV20">
        <f t="shared" si="2"/>
        <v>47.49869588245884</v>
      </c>
      <c r="AW20">
        <f t="shared" si="2"/>
        <v>56.427490903708616</v>
      </c>
      <c r="AX20">
        <f t="shared" si="2"/>
        <v>62.416541987031842</v>
      </c>
      <c r="AY20">
        <f t="shared" si="2"/>
        <v>43.58002376957446</v>
      </c>
      <c r="AZ20">
        <f t="shared" si="2"/>
        <v>55.187836389568758</v>
      </c>
      <c r="BA20">
        <f t="shared" si="2"/>
        <v>85.246897743385048</v>
      </c>
      <c r="BB20">
        <f t="shared" si="2"/>
        <v>35.186025291113019</v>
      </c>
      <c r="BC20">
        <f t="shared" si="2"/>
        <v>76.996397635169117</v>
      </c>
      <c r="BD20">
        <f t="shared" si="2"/>
        <v>64.312116171320369</v>
      </c>
      <c r="BE20">
        <f t="shared" si="2"/>
        <v>76.437371135793626</v>
      </c>
      <c r="BF20">
        <f t="shared" si="2"/>
        <v>39.204361074155507</v>
      </c>
      <c r="BG20">
        <f t="shared" si="2"/>
        <v>43.515811410224387</v>
      </c>
      <c r="BH20">
        <f t="shared" si="2"/>
        <v>40.596904873677175</v>
      </c>
      <c r="BI20">
        <f t="shared" si="2"/>
        <v>36.613841995422732</v>
      </c>
      <c r="BJ20">
        <f t="shared" si="2"/>
        <v>29.807358712270986</v>
      </c>
      <c r="BK20">
        <f t="shared" si="2"/>
        <v>28.961150122381344</v>
      </c>
      <c r="BL20">
        <f t="shared" si="2"/>
        <v>29.733233090064374</v>
      </c>
      <c r="BM20">
        <f t="shared" si="2"/>
        <v>34.825069458482282</v>
      </c>
      <c r="BN20">
        <f t="shared" si="2"/>
        <v>26.781582126027555</v>
      </c>
      <c r="BO20">
        <f t="shared" ref="BO20:CW20" si="3">AVERAGE(BP7:BP9)</f>
        <v>32.837024069598222</v>
      </c>
      <c r="BP20">
        <f t="shared" si="3"/>
        <v>33.600667510222628</v>
      </c>
      <c r="BQ20">
        <f t="shared" si="3"/>
        <v>38.67644315982735</v>
      </c>
      <c r="BR20">
        <f t="shared" si="3"/>
        <v>32.511690532481616</v>
      </c>
      <c r="BS20">
        <f t="shared" si="3"/>
        <v>39.392580053119616</v>
      </c>
      <c r="BT20">
        <f t="shared" si="3"/>
        <v>30.573814331633852</v>
      </c>
      <c r="BU20">
        <f t="shared" si="3"/>
        <v>20.704602079095093</v>
      </c>
      <c r="BV20">
        <f t="shared" si="3"/>
        <v>23.804220728481926</v>
      </c>
      <c r="BW20">
        <f t="shared" si="3"/>
        <v>32.595502419236404</v>
      </c>
      <c r="BX20">
        <f t="shared" si="3"/>
        <v>25.853203275939453</v>
      </c>
      <c r="BY20">
        <f t="shared" si="3"/>
        <v>21.679424678225143</v>
      </c>
      <c r="BZ20">
        <f t="shared" si="3"/>
        <v>70.337821028912074</v>
      </c>
      <c r="CA20">
        <f t="shared" si="3"/>
        <v>32.262641607582701</v>
      </c>
      <c r="CB20">
        <f t="shared" si="3"/>
        <v>48.884083482550047</v>
      </c>
      <c r="CC20">
        <f t="shared" si="3"/>
        <v>45.927834390775196</v>
      </c>
      <c r="CD20">
        <f t="shared" si="3"/>
        <v>67.352410963834828</v>
      </c>
      <c r="CE20">
        <f t="shared" si="3"/>
        <v>40.010405733585408</v>
      </c>
      <c r="CF20">
        <f t="shared" si="3"/>
        <v>36.45829051965206</v>
      </c>
      <c r="CG20">
        <f t="shared" si="3"/>
        <v>46.135269081952778</v>
      </c>
      <c r="CH20">
        <f t="shared" si="3"/>
        <v>78.178231939187626</v>
      </c>
      <c r="CI20">
        <f t="shared" si="3"/>
        <v>67.601391871360732</v>
      </c>
      <c r="CJ20">
        <f t="shared" si="3"/>
        <v>32.499921976170008</v>
      </c>
      <c r="CK20">
        <f t="shared" si="3"/>
        <v>37.628794885985208</v>
      </c>
      <c r="CL20">
        <f t="shared" si="3"/>
        <v>49.956884811953877</v>
      </c>
      <c r="CM20">
        <f t="shared" si="3"/>
        <v>27.263839911304917</v>
      </c>
      <c r="CN20">
        <f t="shared" si="3"/>
        <v>28.073903141994844</v>
      </c>
      <c r="CO20">
        <f t="shared" si="3"/>
        <v>65.723249671915781</v>
      </c>
      <c r="CP20">
        <f t="shared" si="3"/>
        <v>49.801724632674031</v>
      </c>
      <c r="CQ20">
        <f t="shared" si="3"/>
        <v>51.172761130060849</v>
      </c>
      <c r="CR20">
        <f t="shared" si="3"/>
        <v>69.134432251611187</v>
      </c>
      <c r="CS20">
        <f t="shared" si="3"/>
        <v>56.568137520764111</v>
      </c>
      <c r="CT20">
        <f t="shared" si="3"/>
        <v>41.94038336242145</v>
      </c>
      <c r="CU20">
        <f t="shared" si="3"/>
        <v>19.769101596470307</v>
      </c>
      <c r="CV20">
        <f t="shared" si="3"/>
        <v>58.191628359858917</v>
      </c>
      <c r="CW20">
        <f t="shared" si="3"/>
        <v>43.952178207167663</v>
      </c>
    </row>
    <row r="21" spans="1:101" x14ac:dyDescent="0.25">
      <c r="A21" t="s">
        <v>12</v>
      </c>
      <c r="B21">
        <f>B19+B20</f>
        <v>36.080590889072532</v>
      </c>
      <c r="C21">
        <f t="shared" ref="C21:BN21" si="4">C19+C20</f>
        <v>39.717518054715711</v>
      </c>
      <c r="D21">
        <f t="shared" si="4"/>
        <v>42.714429181430184</v>
      </c>
      <c r="E21">
        <f t="shared" si="4"/>
        <v>50.415789185689192</v>
      </c>
      <c r="F21">
        <f t="shared" si="4"/>
        <v>55.759271991987525</v>
      </c>
      <c r="G21">
        <f t="shared" si="4"/>
        <v>67.132979303749892</v>
      </c>
      <c r="H21">
        <f t="shared" si="4"/>
        <v>71.259110302111836</v>
      </c>
      <c r="I21">
        <f t="shared" si="4"/>
        <v>83.199197719417825</v>
      </c>
      <c r="J21">
        <f t="shared" si="4"/>
        <v>94.757689124279366</v>
      </c>
      <c r="K21">
        <f t="shared" si="4"/>
        <v>113.15475933238778</v>
      </c>
      <c r="L21">
        <f t="shared" si="4"/>
        <v>131.60046908578693</v>
      </c>
      <c r="M21">
        <f t="shared" si="4"/>
        <v>156.61022369568192</v>
      </c>
      <c r="N21">
        <f t="shared" si="4"/>
        <v>175.00579341848439</v>
      </c>
      <c r="O21">
        <f t="shared" si="4"/>
        <v>223.3988902426222</v>
      </c>
      <c r="P21">
        <f t="shared" si="4"/>
        <v>230.97167201515589</v>
      </c>
      <c r="Q21">
        <f t="shared" si="4"/>
        <v>245.43186628260116</v>
      </c>
      <c r="R21">
        <f t="shared" si="4"/>
        <v>233.29977474284817</v>
      </c>
      <c r="S21">
        <f t="shared" si="4"/>
        <v>270.12651688426098</v>
      </c>
      <c r="T21">
        <f t="shared" si="4"/>
        <v>297.00158798756206</v>
      </c>
      <c r="U21">
        <f t="shared" si="4"/>
        <v>249.50537982967458</v>
      </c>
      <c r="V21">
        <f t="shared" si="4"/>
        <v>224.08799555404596</v>
      </c>
      <c r="W21">
        <f t="shared" si="4"/>
        <v>254.56678141701971</v>
      </c>
      <c r="X21">
        <f t="shared" si="4"/>
        <v>278.45501207329124</v>
      </c>
      <c r="Y21">
        <f t="shared" si="4"/>
        <v>318.63978297186412</v>
      </c>
      <c r="Z21">
        <f t="shared" si="4"/>
        <v>314.22681632977663</v>
      </c>
      <c r="AA21">
        <f t="shared" si="4"/>
        <v>346.20167262374974</v>
      </c>
      <c r="AB21">
        <f t="shared" si="4"/>
        <v>342.09097371199607</v>
      </c>
      <c r="AC21">
        <f t="shared" si="4"/>
        <v>356.967199763476</v>
      </c>
      <c r="AD21">
        <f t="shared" si="4"/>
        <v>319.49901733202466</v>
      </c>
      <c r="AE21">
        <f t="shared" si="4"/>
        <v>322.87449807131338</v>
      </c>
      <c r="AF21">
        <f t="shared" si="4"/>
        <v>315.75310569328104</v>
      </c>
      <c r="AG21">
        <f t="shared" si="4"/>
        <v>299.91197501864764</v>
      </c>
      <c r="AH21">
        <f t="shared" si="4"/>
        <v>309.69749369112446</v>
      </c>
      <c r="AI21">
        <f t="shared" si="4"/>
        <v>321.24424156513231</v>
      </c>
      <c r="AJ21">
        <f t="shared" si="4"/>
        <v>329.2633676372559</v>
      </c>
      <c r="AK21">
        <f t="shared" si="4"/>
        <v>322.55178604719657</v>
      </c>
      <c r="AL21">
        <f t="shared" si="4"/>
        <v>341.61084538520856</v>
      </c>
      <c r="AM21">
        <f t="shared" si="4"/>
        <v>332.26990346354785</v>
      </c>
      <c r="AN21">
        <f t="shared" si="4"/>
        <v>330.70696915797265</v>
      </c>
      <c r="AO21">
        <f t="shared" si="4"/>
        <v>362.39809286087677</v>
      </c>
      <c r="AP21">
        <f t="shared" si="4"/>
        <v>359.94452983395428</v>
      </c>
      <c r="AQ21">
        <f t="shared" si="4"/>
        <v>356.05149284789144</v>
      </c>
      <c r="AR21">
        <f t="shared" si="4"/>
        <v>416.74977394822889</v>
      </c>
      <c r="AS21">
        <f t="shared" si="4"/>
        <v>452.64504703127812</v>
      </c>
      <c r="AT21">
        <f t="shared" si="4"/>
        <v>494.12444742369735</v>
      </c>
      <c r="AU21">
        <f t="shared" si="4"/>
        <v>511.14886242680114</v>
      </c>
      <c r="AV21">
        <f t="shared" si="4"/>
        <v>510.87748376124676</v>
      </c>
      <c r="AW21">
        <f t="shared" si="4"/>
        <v>489.55394778016546</v>
      </c>
      <c r="AX21">
        <f t="shared" si="4"/>
        <v>496.10768417817405</v>
      </c>
      <c r="AY21">
        <f t="shared" si="4"/>
        <v>481.62619981575045</v>
      </c>
      <c r="AZ21">
        <f t="shared" si="4"/>
        <v>508.60042380215623</v>
      </c>
      <c r="BA21">
        <f t="shared" si="4"/>
        <v>518.64802439451171</v>
      </c>
      <c r="BB21">
        <f t="shared" si="4"/>
        <v>516.67087377596147</v>
      </c>
      <c r="BC21">
        <f t="shared" si="4"/>
        <v>535.89150253027401</v>
      </c>
      <c r="BD21">
        <f t="shared" si="4"/>
        <v>517.40768726689146</v>
      </c>
      <c r="BE21">
        <f t="shared" si="4"/>
        <v>419.40503704831247</v>
      </c>
      <c r="BF21">
        <f t="shared" si="4"/>
        <v>323.50026125240862</v>
      </c>
      <c r="BG21">
        <f t="shared" si="4"/>
        <v>273.26343045784347</v>
      </c>
      <c r="BH21">
        <f t="shared" si="4"/>
        <v>241.53882406559634</v>
      </c>
      <c r="BI21">
        <f t="shared" si="4"/>
        <v>216.49176597203092</v>
      </c>
      <c r="BJ21">
        <f t="shared" si="4"/>
        <v>201.81505101996331</v>
      </c>
      <c r="BK21">
        <f t="shared" si="4"/>
        <v>188.40422620338848</v>
      </c>
      <c r="BL21">
        <f t="shared" si="4"/>
        <v>182.01406701327872</v>
      </c>
      <c r="BM21">
        <f t="shared" si="4"/>
        <v>181.15816638519621</v>
      </c>
      <c r="BN21">
        <f t="shared" si="4"/>
        <v>176.27936926540227</v>
      </c>
      <c r="BO21">
        <f t="shared" ref="BO21:CW21" si="5">BO19+BO20</f>
        <v>177.46597815123087</v>
      </c>
      <c r="BP21">
        <f t="shared" si="5"/>
        <v>183.4362793522252</v>
      </c>
      <c r="BQ21">
        <f t="shared" si="5"/>
        <v>196.43364348823457</v>
      </c>
      <c r="BR21">
        <f t="shared" si="5"/>
        <v>208.23109088521531</v>
      </c>
      <c r="BS21">
        <f t="shared" si="5"/>
        <v>226.03058835398787</v>
      </c>
      <c r="BT21">
        <f t="shared" si="5"/>
        <v>256.11095718877669</v>
      </c>
      <c r="BU21">
        <f t="shared" si="5"/>
        <v>291.82595436233453</v>
      </c>
      <c r="BV21">
        <f t="shared" si="5"/>
        <v>298.76255406181525</v>
      </c>
      <c r="BW21">
        <f t="shared" si="5"/>
        <v>307.23701757075162</v>
      </c>
      <c r="BX21">
        <f t="shared" si="5"/>
        <v>311.20647016409004</v>
      </c>
      <c r="BY21">
        <f t="shared" si="5"/>
        <v>308.73498023378068</v>
      </c>
      <c r="BZ21">
        <f t="shared" si="5"/>
        <v>351.13353425877165</v>
      </c>
      <c r="CA21">
        <f t="shared" si="5"/>
        <v>346.50847494091602</v>
      </c>
      <c r="CB21">
        <f t="shared" si="5"/>
        <v>355.3704025556338</v>
      </c>
      <c r="CC21">
        <f t="shared" si="5"/>
        <v>374.34865801159884</v>
      </c>
      <c r="CD21">
        <f t="shared" si="5"/>
        <v>389.0582606696845</v>
      </c>
      <c r="CE21">
        <f t="shared" si="5"/>
        <v>372.54744277062241</v>
      </c>
      <c r="CF21">
        <f t="shared" si="5"/>
        <v>393.00458681594836</v>
      </c>
      <c r="CG21">
        <f t="shared" si="5"/>
        <v>410.1825061586016</v>
      </c>
      <c r="CH21">
        <f t="shared" si="5"/>
        <v>426.00339533788048</v>
      </c>
      <c r="CI21">
        <f t="shared" si="5"/>
        <v>422.56636417504274</v>
      </c>
      <c r="CJ21">
        <f t="shared" si="5"/>
        <v>408.86355833980633</v>
      </c>
      <c r="CK21">
        <f t="shared" si="5"/>
        <v>410.05930690270412</v>
      </c>
      <c r="CL21">
        <f t="shared" si="5"/>
        <v>414.62074564248138</v>
      </c>
      <c r="CM21">
        <f t="shared" si="5"/>
        <v>405.32366897113394</v>
      </c>
      <c r="CN21">
        <f t="shared" si="5"/>
        <v>413.31652940462112</v>
      </c>
      <c r="CO21">
        <f t="shared" si="5"/>
        <v>434.52200647067258</v>
      </c>
      <c r="CP21">
        <f t="shared" si="5"/>
        <v>446.14111857206797</v>
      </c>
      <c r="CQ21">
        <f t="shared" si="5"/>
        <v>459.69058644200379</v>
      </c>
      <c r="CR21">
        <f t="shared" si="5"/>
        <v>470.64597626315521</v>
      </c>
      <c r="CS21">
        <f t="shared" si="5"/>
        <v>451.88361371124029</v>
      </c>
      <c r="CT21">
        <f t="shared" si="5"/>
        <v>473.53165320369135</v>
      </c>
      <c r="CU21">
        <f t="shared" si="5"/>
        <v>452.02400355725462</v>
      </c>
      <c r="CV21">
        <f t="shared" si="5"/>
        <v>476.36156300038175</v>
      </c>
      <c r="CW21">
        <f t="shared" si="5"/>
        <v>400.99448986867441</v>
      </c>
    </row>
    <row r="22" spans="1:101" x14ac:dyDescent="0.25">
      <c r="A22" t="s">
        <v>13</v>
      </c>
      <c r="B22">
        <f>B19-B20</f>
        <v>10.353911550400911</v>
      </c>
      <c r="C22">
        <f t="shared" ref="C22:BN22" si="6">C19-C20</f>
        <v>10.021515950260625</v>
      </c>
      <c r="D22">
        <f t="shared" si="6"/>
        <v>12.198117270703163</v>
      </c>
      <c r="E22">
        <f t="shared" si="6"/>
        <v>11.427095301986103</v>
      </c>
      <c r="F22">
        <f t="shared" si="6"/>
        <v>14.033515186810938</v>
      </c>
      <c r="G22">
        <f t="shared" si="6"/>
        <v>16.042036601637012</v>
      </c>
      <c r="H22">
        <f t="shared" si="6"/>
        <v>18.118898390156051</v>
      </c>
      <c r="I22">
        <f t="shared" si="6"/>
        <v>22.31042221701281</v>
      </c>
      <c r="J22">
        <f t="shared" si="6"/>
        <v>22.667237800647555</v>
      </c>
      <c r="K22">
        <f t="shared" si="6"/>
        <v>31.989874505996049</v>
      </c>
      <c r="L22">
        <f t="shared" si="6"/>
        <v>42.584722137836749</v>
      </c>
      <c r="M22">
        <f t="shared" si="6"/>
        <v>35.910553483114107</v>
      </c>
      <c r="N22">
        <f t="shared" si="6"/>
        <v>58.81591606435466</v>
      </c>
      <c r="O22">
        <f t="shared" si="6"/>
        <v>86.537489685693188</v>
      </c>
      <c r="P22">
        <f t="shared" si="6"/>
        <v>92.486182390974406</v>
      </c>
      <c r="Q22">
        <f t="shared" si="6"/>
        <v>107.72115274138555</v>
      </c>
      <c r="R22">
        <f t="shared" si="6"/>
        <v>114.92353528046186</v>
      </c>
      <c r="S22">
        <f t="shared" si="6"/>
        <v>122.72101940486709</v>
      </c>
      <c r="T22">
        <f t="shared" si="6"/>
        <v>154.83174534577125</v>
      </c>
      <c r="U22">
        <f t="shared" si="6"/>
        <v>149.06454354197294</v>
      </c>
      <c r="V22">
        <f t="shared" si="6"/>
        <v>121.8088298427794</v>
      </c>
      <c r="W22">
        <f t="shared" si="6"/>
        <v>140.71383924094258</v>
      </c>
      <c r="X22">
        <f t="shared" si="6"/>
        <v>129.21058101390429</v>
      </c>
      <c r="Y22">
        <f t="shared" si="6"/>
        <v>147.99011898892019</v>
      </c>
      <c r="Z22">
        <f t="shared" si="6"/>
        <v>138.85419502213256</v>
      </c>
      <c r="AA22">
        <f t="shared" si="6"/>
        <v>168.59130747908949</v>
      </c>
      <c r="AB22">
        <f t="shared" si="6"/>
        <v>157.00929510520825</v>
      </c>
      <c r="AC22">
        <f t="shared" si="6"/>
        <v>201.56573135769037</v>
      </c>
      <c r="AD22">
        <f t="shared" si="6"/>
        <v>234.67887097352329</v>
      </c>
      <c r="AE22">
        <f t="shared" si="6"/>
        <v>183.26168079047517</v>
      </c>
      <c r="AF22">
        <f t="shared" si="6"/>
        <v>202.31750387732853</v>
      </c>
      <c r="AG22">
        <f t="shared" si="6"/>
        <v>202.84219164801902</v>
      </c>
      <c r="AH22">
        <f t="shared" si="6"/>
        <v>240.33190423074657</v>
      </c>
      <c r="AI22">
        <f t="shared" si="6"/>
        <v>226.14375126640897</v>
      </c>
      <c r="AJ22">
        <f t="shared" si="6"/>
        <v>218.97526872638045</v>
      </c>
      <c r="AK22">
        <f t="shared" si="6"/>
        <v>258.568448556909</v>
      </c>
      <c r="AL22">
        <f t="shared" si="6"/>
        <v>234.01625015792891</v>
      </c>
      <c r="AM22">
        <f t="shared" si="6"/>
        <v>240.03350327464162</v>
      </c>
      <c r="AN22">
        <f t="shared" si="6"/>
        <v>276.50505445984805</v>
      </c>
      <c r="AO22">
        <f t="shared" si="6"/>
        <v>258.68092811814427</v>
      </c>
      <c r="AP22">
        <f t="shared" si="6"/>
        <v>267.86975588033141</v>
      </c>
      <c r="AQ22">
        <f t="shared" si="6"/>
        <v>232.16738768677871</v>
      </c>
      <c r="AR22">
        <f t="shared" si="6"/>
        <v>281.0098751745781</v>
      </c>
      <c r="AS22">
        <f t="shared" si="6"/>
        <v>291.0687718295996</v>
      </c>
      <c r="AT22">
        <f t="shared" si="6"/>
        <v>339.83359453434457</v>
      </c>
      <c r="AU22">
        <f t="shared" si="6"/>
        <v>391.41679413885555</v>
      </c>
      <c r="AV22">
        <f t="shared" si="6"/>
        <v>415.8800919963291</v>
      </c>
      <c r="AW22">
        <f t="shared" si="6"/>
        <v>376.69896597274828</v>
      </c>
      <c r="AX22">
        <f t="shared" si="6"/>
        <v>371.27460020411036</v>
      </c>
      <c r="AY22">
        <f t="shared" si="6"/>
        <v>394.46615227660158</v>
      </c>
      <c r="AZ22">
        <f t="shared" si="6"/>
        <v>398.22475102301871</v>
      </c>
      <c r="BA22">
        <f t="shared" si="6"/>
        <v>348.15422890774158</v>
      </c>
      <c r="BB22">
        <f t="shared" si="6"/>
        <v>446.29882319373547</v>
      </c>
      <c r="BC22">
        <f t="shared" si="6"/>
        <v>381.8987072599358</v>
      </c>
      <c r="BD22">
        <f t="shared" si="6"/>
        <v>388.78345492425069</v>
      </c>
      <c r="BE22">
        <f t="shared" si="6"/>
        <v>266.53029477672521</v>
      </c>
      <c r="BF22">
        <f t="shared" si="6"/>
        <v>245.09153910409762</v>
      </c>
      <c r="BG22">
        <f t="shared" si="6"/>
        <v>186.23180763739467</v>
      </c>
      <c r="BH22">
        <f t="shared" si="6"/>
        <v>160.34501431824199</v>
      </c>
      <c r="BI22">
        <f t="shared" si="6"/>
        <v>143.26408198118543</v>
      </c>
      <c r="BJ22">
        <f t="shared" si="6"/>
        <v>142.20033359542131</v>
      </c>
      <c r="BK22">
        <f t="shared" si="6"/>
        <v>130.48192595862577</v>
      </c>
      <c r="BL22">
        <f t="shared" si="6"/>
        <v>122.54760083314997</v>
      </c>
      <c r="BM22">
        <f t="shared" si="6"/>
        <v>111.50802746823163</v>
      </c>
      <c r="BN22">
        <f t="shared" si="6"/>
        <v>122.71620501334715</v>
      </c>
      <c r="BO22">
        <f t="shared" ref="BO22:CW22" si="7">BO19-BO20</f>
        <v>111.79193001203444</v>
      </c>
      <c r="BP22">
        <f t="shared" si="7"/>
        <v>116.23494433177996</v>
      </c>
      <c r="BQ22">
        <f t="shared" si="7"/>
        <v>119.08075716857985</v>
      </c>
      <c r="BR22">
        <f t="shared" si="7"/>
        <v>143.20770982025206</v>
      </c>
      <c r="BS22">
        <f t="shared" si="7"/>
        <v>147.24542824774863</v>
      </c>
      <c r="BT22">
        <f t="shared" si="7"/>
        <v>194.96332852550901</v>
      </c>
      <c r="BU22">
        <f t="shared" si="7"/>
        <v>250.41675020414436</v>
      </c>
      <c r="BV22">
        <f t="shared" si="7"/>
        <v>251.15411260485138</v>
      </c>
      <c r="BW22">
        <f t="shared" si="7"/>
        <v>242.0460127322788</v>
      </c>
      <c r="BX22">
        <f t="shared" si="7"/>
        <v>259.50006361221114</v>
      </c>
      <c r="BY22">
        <f t="shared" si="7"/>
        <v>265.37613087733041</v>
      </c>
      <c r="BZ22">
        <f t="shared" si="7"/>
        <v>210.45789220094753</v>
      </c>
      <c r="CA22">
        <f t="shared" si="7"/>
        <v>281.98319172575066</v>
      </c>
      <c r="CB22">
        <f t="shared" si="7"/>
        <v>257.60223559053367</v>
      </c>
      <c r="CC22">
        <f t="shared" si="7"/>
        <v>282.49298923004841</v>
      </c>
      <c r="CD22">
        <f t="shared" si="7"/>
        <v>254.35343874201487</v>
      </c>
      <c r="CE22">
        <f t="shared" si="7"/>
        <v>292.52663130345161</v>
      </c>
      <c r="CF22">
        <f t="shared" si="7"/>
        <v>320.08800577664425</v>
      </c>
      <c r="CG22">
        <f t="shared" si="7"/>
        <v>317.911967994696</v>
      </c>
      <c r="CH22">
        <f t="shared" si="7"/>
        <v>269.6469314595052</v>
      </c>
      <c r="CI22">
        <f t="shared" si="7"/>
        <v>287.36358043232133</v>
      </c>
      <c r="CJ22">
        <f t="shared" si="7"/>
        <v>343.8637143874663</v>
      </c>
      <c r="CK22">
        <f t="shared" si="7"/>
        <v>334.80171713073372</v>
      </c>
      <c r="CL22">
        <f t="shared" si="7"/>
        <v>314.70697601857358</v>
      </c>
      <c r="CM22">
        <f t="shared" si="7"/>
        <v>350.79598914852414</v>
      </c>
      <c r="CN22">
        <f t="shared" si="7"/>
        <v>357.16872312063146</v>
      </c>
      <c r="CO22">
        <f t="shared" si="7"/>
        <v>303.07550712684105</v>
      </c>
      <c r="CP22">
        <f t="shared" si="7"/>
        <v>346.53766930671986</v>
      </c>
      <c r="CQ22">
        <f t="shared" si="7"/>
        <v>357.34506418188209</v>
      </c>
      <c r="CR22">
        <f t="shared" si="7"/>
        <v>332.3771117599328</v>
      </c>
      <c r="CS22">
        <f t="shared" si="7"/>
        <v>338.74733866971201</v>
      </c>
      <c r="CT22">
        <f t="shared" si="7"/>
        <v>389.65088647884841</v>
      </c>
      <c r="CU22">
        <f t="shared" si="7"/>
        <v>412.485800364314</v>
      </c>
      <c r="CV22">
        <f t="shared" si="7"/>
        <v>359.97830628066396</v>
      </c>
      <c r="CW22">
        <f t="shared" si="7"/>
        <v>313.09013345433908</v>
      </c>
    </row>
    <row r="23" spans="1:101" x14ac:dyDescent="0.25">
      <c r="A23" t="s">
        <v>11</v>
      </c>
      <c r="B23" t="e">
        <f t="shared" ref="B23:W23" si="8">AVERAGE(C12:C16)</f>
        <v>#DIV/0!</v>
      </c>
      <c r="C23" t="e">
        <f t="shared" si="8"/>
        <v>#DIV/0!</v>
      </c>
      <c r="D23" t="e">
        <f t="shared" si="8"/>
        <v>#DIV/0!</v>
      </c>
      <c r="E23" t="e">
        <f t="shared" si="8"/>
        <v>#DIV/0!</v>
      </c>
      <c r="F23" t="e">
        <f t="shared" si="8"/>
        <v>#DIV/0!</v>
      </c>
      <c r="G23" t="e">
        <f t="shared" si="8"/>
        <v>#DIV/0!</v>
      </c>
      <c r="H23" t="e">
        <f t="shared" si="8"/>
        <v>#DIV/0!</v>
      </c>
      <c r="I23" t="e">
        <f t="shared" si="8"/>
        <v>#DIV/0!</v>
      </c>
      <c r="J23" t="e">
        <f t="shared" si="8"/>
        <v>#DIV/0!</v>
      </c>
      <c r="K23" t="e">
        <f t="shared" si="8"/>
        <v>#DIV/0!</v>
      </c>
      <c r="L23" t="e">
        <f t="shared" si="8"/>
        <v>#DIV/0!</v>
      </c>
      <c r="M23" t="e">
        <f t="shared" si="8"/>
        <v>#DIV/0!</v>
      </c>
      <c r="N23" t="e">
        <f t="shared" si="8"/>
        <v>#DIV/0!</v>
      </c>
      <c r="O23" t="e">
        <f t="shared" si="8"/>
        <v>#DIV/0!</v>
      </c>
      <c r="P23" t="e">
        <f t="shared" si="8"/>
        <v>#DIV/0!</v>
      </c>
      <c r="Q23" t="e">
        <f t="shared" si="8"/>
        <v>#DIV/0!</v>
      </c>
      <c r="R23" t="e">
        <f t="shared" si="8"/>
        <v>#DIV/0!</v>
      </c>
      <c r="S23" t="e">
        <f t="shared" si="8"/>
        <v>#DIV/0!</v>
      </c>
      <c r="T23" t="e">
        <f t="shared" si="8"/>
        <v>#DIV/0!</v>
      </c>
      <c r="U23" t="e">
        <f t="shared" si="8"/>
        <v>#DIV/0!</v>
      </c>
      <c r="V23" t="e">
        <f t="shared" si="8"/>
        <v>#DIV/0!</v>
      </c>
      <c r="W23" t="e">
        <f t="shared" si="8"/>
        <v>#DIV/0!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metrics20-40-16</vt:lpstr>
      <vt:lpstr>metrics20-32-46</vt:lpstr>
      <vt:lpstr>metrics20-28-02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2022-05-08T01:40:41Z</dcterms:modified>
</cp:coreProperties>
</file>