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ch\Documents\Universidad\11vo Semestre\Seminario_de_Robotica_y_Sistemas_Autonomos\Tareas\Tarea3\policy_gradients\exp\"/>
    </mc:Choice>
  </mc:AlternateContent>
  <xr:revisionPtr revIDLastSave="0" documentId="13_ncr:1_{30ADA143-D6E2-4B3A-9B58-2BE12D6B16DC}" xr6:coauthVersionLast="47" xr6:coauthVersionMax="47" xr10:uidLastSave="{00000000-0000-0000-0000-000000000000}"/>
  <bookViews>
    <workbookView xWindow="-120" yWindow="-120" windowWidth="29040" windowHeight="15840" activeTab="3" xr2:uid="{2637B2A9-BD3A-4DA2-AA58-E39A0F4B6545}"/>
  </bookViews>
  <sheets>
    <sheet name="metrics21-09-14" sheetId="32" r:id="rId1"/>
    <sheet name="metrics21-02-42" sheetId="31" r:id="rId2"/>
    <sheet name="metrics20-55-59" sheetId="30" r:id="rId3"/>
    <sheet name="Hoja1" sheetId="1" r:id="rId4"/>
  </sheets>
  <definedNames>
    <definedName name="DatosExternos_1" localSheetId="2" hidden="1">'metrics20-55-59'!$A$1:$C$101</definedName>
    <definedName name="DatosExternos_2" localSheetId="1" hidden="1">'metrics21-02-42'!$A$1:$C$101</definedName>
    <definedName name="DatosExternos_3" localSheetId="0" hidden="1">'metrics21-09-14'!$A$1:$C$101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8" i="1" l="1" a="1"/>
  <c r="C8" i="1" s="1"/>
  <c r="C9" i="1" a="1"/>
  <c r="C9" i="1" s="1"/>
  <c r="C7" i="1" a="1"/>
  <c r="C7" i="1" s="1"/>
  <c r="C4" i="1" a="1"/>
  <c r="C4" i="1" s="1"/>
  <c r="C3" i="1" a="1"/>
  <c r="C3" i="1" s="1"/>
  <c r="C2" i="1" a="1"/>
  <c r="C2" i="1" s="1"/>
  <c r="C1" i="1" a="1"/>
  <c r="C1" i="1" s="1"/>
  <c r="B18" i="1" s="1" a="1"/>
  <c r="B18" i="1" s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BZ20" i="1"/>
  <c r="CA20" i="1"/>
  <c r="CB20" i="1"/>
  <c r="CC20" i="1"/>
  <c r="CD20" i="1"/>
  <c r="CE20" i="1"/>
  <c r="CF20" i="1"/>
  <c r="CG20" i="1"/>
  <c r="CH20" i="1"/>
  <c r="CI20" i="1"/>
  <c r="CJ20" i="1"/>
  <c r="CK20" i="1"/>
  <c r="CL20" i="1"/>
  <c r="CM20" i="1"/>
  <c r="CN20" i="1"/>
  <c r="CO20" i="1"/>
  <c r="CP20" i="1"/>
  <c r="CQ20" i="1"/>
  <c r="CR20" i="1"/>
  <c r="CS20" i="1"/>
  <c r="CT20" i="1"/>
  <c r="CU20" i="1"/>
  <c r="CV20" i="1"/>
  <c r="CW20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BB22" i="1" l="1"/>
  <c r="CP22" i="1"/>
  <c r="CH22" i="1"/>
  <c r="BJ22" i="1"/>
  <c r="BZ22" i="1"/>
  <c r="CM21" i="1"/>
  <c r="C21" i="1"/>
  <c r="BO21" i="1"/>
  <c r="S21" i="1"/>
  <c r="CU21" i="1"/>
  <c r="K21" i="1"/>
  <c r="V22" i="1"/>
  <c r="N22" i="1"/>
  <c r="AD22" i="1"/>
  <c r="CP21" i="1"/>
  <c r="BR21" i="1"/>
  <c r="BB21" i="1"/>
  <c r="AD21" i="1"/>
  <c r="CE21" i="1"/>
  <c r="BR22" i="1"/>
  <c r="BW21" i="1"/>
  <c r="BG21" i="1"/>
  <c r="AY21" i="1"/>
  <c r="AQ21" i="1"/>
  <c r="AI21" i="1"/>
  <c r="AA21" i="1"/>
  <c r="AT22" i="1"/>
  <c r="AL22" i="1"/>
  <c r="F22" i="1"/>
  <c r="AV21" i="1"/>
  <c r="CQ22" i="1"/>
  <c r="CI22" i="1"/>
  <c r="CA22" i="1"/>
  <c r="BS22" i="1"/>
  <c r="BK22" i="1"/>
  <c r="BC22" i="1"/>
  <c r="AU22" i="1"/>
  <c r="AM22" i="1"/>
  <c r="AE22" i="1"/>
  <c r="CJ21" i="1"/>
  <c r="BT21" i="1"/>
  <c r="AF21" i="1"/>
  <c r="X21" i="1"/>
  <c r="H21" i="1"/>
  <c r="AT21" i="1"/>
  <c r="AB21" i="1"/>
  <c r="B20" i="1"/>
  <c r="F21" i="1"/>
  <c r="CT21" i="1"/>
  <c r="CL21" i="1"/>
  <c r="CD21" i="1"/>
  <c r="BV21" i="1"/>
  <c r="BN21" i="1"/>
  <c r="BF21" i="1"/>
  <c r="AX21" i="1"/>
  <c r="AP21" i="1"/>
  <c r="AH21" i="1"/>
  <c r="Z21" i="1"/>
  <c r="R21" i="1"/>
  <c r="J21" i="1"/>
  <c r="CS21" i="1"/>
  <c r="CK21" i="1"/>
  <c r="CC21" i="1"/>
  <c r="BU21" i="1"/>
  <c r="BM21" i="1"/>
  <c r="BE21" i="1"/>
  <c r="AW21" i="1"/>
  <c r="AO21" i="1"/>
  <c r="AG21" i="1"/>
  <c r="Y21" i="1"/>
  <c r="Q21" i="1"/>
  <c r="I21" i="1"/>
  <c r="CR22" i="1"/>
  <c r="CJ22" i="1"/>
  <c r="CB22" i="1"/>
  <c r="BT22" i="1"/>
  <c r="BL22" i="1"/>
  <c r="BD22" i="1"/>
  <c r="AV22" i="1"/>
  <c r="AN22" i="1"/>
  <c r="AF22" i="1"/>
  <c r="X22" i="1"/>
  <c r="P22" i="1"/>
  <c r="H22" i="1"/>
  <c r="W22" i="1"/>
  <c r="O22" i="1"/>
  <c r="G22" i="1"/>
  <c r="CW22" i="1"/>
  <c r="CG22" i="1"/>
  <c r="BY22" i="1"/>
  <c r="BQ22" i="1"/>
  <c r="BI22" i="1"/>
  <c r="BA22" i="1"/>
  <c r="AS22" i="1"/>
  <c r="AK22" i="1"/>
  <c r="AC22" i="1"/>
  <c r="U22" i="1"/>
  <c r="M22" i="1"/>
  <c r="E22" i="1"/>
  <c r="CO22" i="1"/>
  <c r="CV22" i="1"/>
  <c r="CN22" i="1"/>
  <c r="CF22" i="1"/>
  <c r="BX22" i="1"/>
  <c r="BP22" i="1"/>
  <c r="BH22" i="1"/>
  <c r="AZ22" i="1"/>
  <c r="AR22" i="1"/>
  <c r="AJ22" i="1"/>
  <c r="AB22" i="1"/>
  <c r="T22" i="1"/>
  <c r="L22" i="1"/>
  <c r="D22" i="1"/>
  <c r="CN21" i="1"/>
  <c r="BG22" i="1"/>
  <c r="BP21" i="1"/>
  <c r="AY22" i="1"/>
  <c r="CH21" i="1"/>
  <c r="BL21" i="1"/>
  <c r="AR21" i="1"/>
  <c r="V21" i="1"/>
  <c r="CU22" i="1"/>
  <c r="AQ22" i="1"/>
  <c r="CF21" i="1"/>
  <c r="BJ21" i="1"/>
  <c r="AN21" i="1"/>
  <c r="T21" i="1"/>
  <c r="CM22" i="1"/>
  <c r="AI22" i="1"/>
  <c r="D21" i="1"/>
  <c r="CB21" i="1"/>
  <c r="BH21" i="1"/>
  <c r="AL21" i="1"/>
  <c r="P21" i="1"/>
  <c r="CE22" i="1"/>
  <c r="AA22" i="1"/>
  <c r="CV21" i="1"/>
  <c r="BZ21" i="1"/>
  <c r="BD21" i="1"/>
  <c r="AJ21" i="1"/>
  <c r="N21" i="1"/>
  <c r="CC22" i="1"/>
  <c r="S22" i="1"/>
  <c r="CR21" i="1"/>
  <c r="BX21" i="1"/>
  <c r="L21" i="1"/>
  <c r="BW22" i="1"/>
  <c r="K22" i="1"/>
  <c r="AZ21" i="1"/>
  <c r="BO22" i="1"/>
  <c r="C22" i="1"/>
  <c r="B19" i="1"/>
  <c r="CQ21" i="1"/>
  <c r="CI21" i="1"/>
  <c r="CA21" i="1"/>
  <c r="BS21" i="1"/>
  <c r="BK21" i="1"/>
  <c r="BC21" i="1"/>
  <c r="AU21" i="1"/>
  <c r="AM21" i="1"/>
  <c r="AE21" i="1"/>
  <c r="W21" i="1"/>
  <c r="O21" i="1"/>
  <c r="G21" i="1"/>
  <c r="CT22" i="1"/>
  <c r="CL22" i="1"/>
  <c r="CD22" i="1"/>
  <c r="BV22" i="1"/>
  <c r="BN22" i="1"/>
  <c r="BF22" i="1"/>
  <c r="AX22" i="1"/>
  <c r="AP22" i="1"/>
  <c r="AH22" i="1"/>
  <c r="Z22" i="1"/>
  <c r="R22" i="1"/>
  <c r="J22" i="1"/>
  <c r="BU22" i="1"/>
  <c r="BM22" i="1"/>
  <c r="BE22" i="1"/>
  <c r="AW22" i="1"/>
  <c r="AO22" i="1"/>
  <c r="AG22" i="1"/>
  <c r="Y22" i="1"/>
  <c r="Q22" i="1"/>
  <c r="I22" i="1"/>
  <c r="CW21" i="1"/>
  <c r="CO21" i="1"/>
  <c r="CG21" i="1"/>
  <c r="BY21" i="1"/>
  <c r="BQ21" i="1"/>
  <c r="BI21" i="1"/>
  <c r="BA21" i="1"/>
  <c r="AS21" i="1"/>
  <c r="AK21" i="1"/>
  <c r="AC21" i="1"/>
  <c r="U21" i="1"/>
  <c r="M21" i="1"/>
  <c r="E21" i="1"/>
  <c r="CK22" i="1"/>
  <c r="CS22" i="1"/>
  <c r="B23" i="1"/>
  <c r="I23" i="1"/>
  <c r="R23" i="1"/>
  <c r="K23" i="1"/>
  <c r="D23" i="1"/>
  <c r="L23" i="1"/>
  <c r="T23" i="1"/>
  <c r="E23" i="1"/>
  <c r="M23" i="1"/>
  <c r="U23" i="1"/>
  <c r="G23" i="1"/>
  <c r="O23" i="1"/>
  <c r="W23" i="1"/>
  <c r="P23" i="1"/>
  <c r="Q23" i="1"/>
  <c r="S23" i="1"/>
  <c r="C23" i="1"/>
  <c r="J23" i="1"/>
  <c r="H23" i="1"/>
  <c r="V23" i="1"/>
  <c r="N23" i="1"/>
  <c r="F23" i="1"/>
  <c r="B22" i="1" l="1"/>
  <c r="B2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7641D3-E76E-4490-8148-8CDFAE9A978B}" keepAlive="1" name="Consulta - metrics15-59-45" description="Conexión a la consulta 'metrics15-59-45' en el libro." type="5" refreshedVersion="7" background="1" saveData="1">
    <dbPr connection="Provider=Microsoft.Mashup.OleDb.1;Data Source=$Workbook$;Location=metrics15-59-45;Extended Properties=&quot;&quot;" command="SELECT * FROM [metrics15-59-45]"/>
  </connection>
  <connection id="2" xr16:uid="{432D6C2D-86F3-4B51-8319-B2380E3B1DDA}" keepAlive="1" name="Consulta - metrics19-49-06" description="Conexión a la consulta 'metrics19-49-06' en el libro." type="5" refreshedVersion="7" background="1" saveData="1">
    <dbPr connection="Provider=Microsoft.Mashup.OleDb.1;Data Source=$Workbook$;Location=metrics19-49-06;Extended Properties=&quot;&quot;" command="SELECT * FROM [metrics19-49-06]"/>
  </connection>
  <connection id="3" xr16:uid="{0B80142E-CA1E-46F7-9B92-7D6DD2C546DC}" keepAlive="1" name="Consulta - metrics20-04-54" description="Conexión a la consulta 'metrics20-04-54' en el libro." type="5" refreshedVersion="7" background="1" saveData="1">
    <dbPr connection="Provider=Microsoft.Mashup.OleDb.1;Data Source=$Workbook$;Location=metrics20-04-54;Extended Properties=&quot;&quot;" command="SELECT * FROM [metrics20-04-54]"/>
  </connection>
  <connection id="4" xr16:uid="{FC978A5A-0275-44B0-8EB2-74B264F41246}" keepAlive="1" name="Consulta - metrics20-05-38" description="Conexión a la consulta 'metrics20-05-38' en el libro." type="5" refreshedVersion="7" background="1" saveData="1">
    <dbPr connection="Provider=Microsoft.Mashup.OleDb.1;Data Source=$Workbook$;Location=metrics20-05-38;Extended Properties=&quot;&quot;" command="SELECT * FROM [metrics20-05-38]"/>
  </connection>
  <connection id="5" xr16:uid="{B15C7165-CC01-4839-B823-5FD1173C6E05}" keepAlive="1" name="Consulta - metrics20-06-12" description="Conexión a la consulta 'metrics20-06-12' en el libro." type="5" refreshedVersion="7" background="1" saveData="1">
    <dbPr connection="Provider=Microsoft.Mashup.OleDb.1;Data Source=$Workbook$;Location=metrics20-06-12;Extended Properties=&quot;&quot;" command="SELECT * FROM [metrics20-06-12]"/>
  </connection>
  <connection id="6" xr16:uid="{8BC31CA8-B0ED-4295-BD00-77D128DE69E4}" keepAlive="1" name="Consulta - metrics20-07-16" description="Conexión a la consulta 'metrics20-07-16' en el libro." type="5" refreshedVersion="7" background="1" saveData="1">
    <dbPr connection="Provider=Microsoft.Mashup.OleDb.1;Data Source=$Workbook$;Location=metrics20-07-16;Extended Properties=&quot;&quot;" command="SELECT * FROM [metrics20-07-16]"/>
  </connection>
  <connection id="7" xr16:uid="{B4027016-30A8-41C6-AEA8-1DEEC87086A7}" keepAlive="1" name="Consulta - metrics20-08-00" description="Conexión a la consulta 'metrics20-08-00' en el libro." type="5" refreshedVersion="7" background="1" saveData="1">
    <dbPr connection="Provider=Microsoft.Mashup.OleDb.1;Data Source=$Workbook$;Location=metrics20-08-00;Extended Properties=&quot;&quot;" command="SELECT * FROM [metrics20-08-00]"/>
  </connection>
  <connection id="8" xr16:uid="{118377A0-BCA7-4EE5-BC68-98B1673EE18F}" keepAlive="1" name="Consulta - metrics20-08-46" description="Conexión a la consulta 'metrics20-08-46' en el libro." type="5" refreshedVersion="7" background="1" saveData="1">
    <dbPr connection="Provider=Microsoft.Mashup.OleDb.1;Data Source=$Workbook$;Location=metrics20-08-46;Extended Properties=&quot;&quot;" command="SELECT * FROM [metrics20-08-46]"/>
  </connection>
  <connection id="9" xr16:uid="{07A2420F-7614-4E2D-9FE4-D87FFA76C6BF}" keepAlive="1" name="Consulta - metrics20-09-41" description="Conexión a la consulta 'metrics20-09-41' en el libro." type="5" refreshedVersion="7" background="1" saveData="1">
    <dbPr connection="Provider=Microsoft.Mashup.OleDb.1;Data Source=$Workbook$;Location=metrics20-09-41;Extended Properties=&quot;&quot;" command="SELECT * FROM [metrics20-09-41]"/>
  </connection>
  <connection id="10" xr16:uid="{6D8D2C28-B386-45F0-A94C-BED5565D3BB5}" keepAlive="1" name="Consulta - metrics20-10-17" description="Conexión a la consulta 'metrics20-10-17' en el libro." type="5" refreshedVersion="7" background="1" saveData="1">
    <dbPr connection="Provider=Microsoft.Mashup.OleDb.1;Data Source=$Workbook$;Location=metrics20-10-17;Extended Properties=&quot;&quot;" command="SELECT * FROM [metrics20-10-17]"/>
  </connection>
  <connection id="11" xr16:uid="{CDF49ACB-B3CF-4D6E-92A9-22B7D1EB0073}" keepAlive="1" name="Consulta - metrics20-11-02" description="Conexión a la consulta 'metrics20-11-02' en el libro." type="5" refreshedVersion="7" background="1" saveData="1">
    <dbPr connection="Provider=Microsoft.Mashup.OleDb.1;Data Source=$Workbook$;Location=metrics20-11-02;Extended Properties=&quot;&quot;" command="SELECT * FROM [metrics20-11-02]"/>
  </connection>
  <connection id="12" xr16:uid="{620A1B9E-33EF-468F-99B8-B2FC7C61BA03}" keepAlive="1" name="Consulta - metrics20-12-29" description="Conexión a la consulta 'metrics20-12-29' en el libro." type="5" refreshedVersion="7" background="1" saveData="1">
    <dbPr connection="Provider=Microsoft.Mashup.OleDb.1;Data Source=$Workbook$;Location=metrics20-12-29;Extended Properties=&quot;&quot;" command="SELECT * FROM [metrics20-12-29]"/>
  </connection>
  <connection id="13" xr16:uid="{2A4CB130-AD8A-4236-B4E7-D81591989EF7}" keepAlive="1" name="Consulta - metrics20-13-25" description="Conexión a la consulta 'metrics20-13-25' en el libro." type="5" refreshedVersion="7" background="1" saveData="1">
    <dbPr connection="Provider=Microsoft.Mashup.OleDb.1;Data Source=$Workbook$;Location=metrics20-13-25;Extended Properties=&quot;&quot;" command="SELECT * FROM [metrics20-13-25]"/>
  </connection>
  <connection id="14" xr16:uid="{37687C88-B6A6-4502-B436-11D7BEFE858F}" keepAlive="1" name="Consulta - metrics20-14-14" description="Conexión a la consulta 'metrics20-14-14' en el libro." type="5" refreshedVersion="7" background="1" saveData="1">
    <dbPr connection="Provider=Microsoft.Mashup.OleDb.1;Data Source=$Workbook$;Location=metrics20-14-14;Extended Properties=&quot;&quot;" command="SELECT * FROM [metrics20-14-14]"/>
  </connection>
  <connection id="15" xr16:uid="{DB5C6642-1C79-4E84-A4B2-1CA27DA88098}" keepAlive="1" name="Consulta - metrics20-17-18" description="Conexión a la consulta 'metrics20-17-18' en el libro." type="5" refreshedVersion="7" background="1" saveData="1">
    <dbPr connection="Provider=Microsoft.Mashup.OleDb.1;Data Source=$Workbook$;Location=metrics20-17-18;Extended Properties=&quot;&quot;" command="SELECT * FROM [metrics20-17-18]"/>
  </connection>
  <connection id="16" xr16:uid="{99BDE824-B244-439E-A068-4A6AF1C41165}" keepAlive="1" name="Consulta - metrics20-19-51" description="Conexión a la consulta 'metrics20-19-51' en el libro." type="5" refreshedVersion="7" background="1" saveData="1">
    <dbPr connection="Provider=Microsoft.Mashup.OleDb.1;Data Source=$Workbook$;Location=metrics20-19-51;Extended Properties=&quot;&quot;" command="SELECT * FROM [metrics20-19-51]"/>
  </connection>
  <connection id="17" xr16:uid="{AC23424F-EF6E-49A8-A99E-85BED71BBBD4}" keepAlive="1" name="Consulta - metrics20-22-24" description="Conexión a la consulta 'metrics20-22-24' en el libro." type="5" refreshedVersion="7" background="1" saveData="1">
    <dbPr connection="Provider=Microsoft.Mashup.OleDb.1;Data Source=$Workbook$;Location=metrics20-22-24;Extended Properties=&quot;&quot;" command="SELECT * FROM [metrics20-22-24]"/>
  </connection>
  <connection id="18" xr16:uid="{F3525F1A-5313-4E81-A5DD-00210BA1F31C}" keepAlive="1" name="Consulta - metrics20-28-02" description="Conexión a la consulta 'metrics20-28-02' en el libro." type="5" refreshedVersion="7" background="1" saveData="1">
    <dbPr connection="Provider=Microsoft.Mashup.OleDb.1;Data Source=$Workbook$;Location=metrics20-28-02;Extended Properties=&quot;&quot;" command="SELECT * FROM [metrics20-28-02]"/>
  </connection>
  <connection id="19" xr16:uid="{2C996184-E28C-4DFA-A2FE-B62210B9C522}" keepAlive="1" name="Consulta - metrics20-32-46" description="Conexión a la consulta 'metrics20-32-46' en el libro." type="5" refreshedVersion="7" background="1" saveData="1">
    <dbPr connection="Provider=Microsoft.Mashup.OleDb.1;Data Source=$Workbook$;Location=metrics20-32-46;Extended Properties=&quot;&quot;" command="SELECT * FROM [metrics20-32-46]"/>
  </connection>
  <connection id="20" xr16:uid="{3C215846-0BA6-4FD7-94E3-7F51FD81F059}" keepAlive="1" name="Consulta - metrics20-39-07" description="Conexión a la consulta 'metrics20-39-07' en el libro." type="5" refreshedVersion="7" background="1" saveData="1">
    <dbPr connection="Provider=Microsoft.Mashup.OleDb.1;Data Source=$Workbook$;Location=metrics20-39-07;Extended Properties=&quot;&quot;" command="SELECT * FROM [metrics20-39-07]"/>
  </connection>
  <connection id="21" xr16:uid="{73B0AFC8-3F97-4DA3-8C87-6CDE293D8FDD}" keepAlive="1" name="Consulta - metrics20-40-16" description="Conexión a la consulta 'metrics20-40-16' en el libro." type="5" refreshedVersion="7" background="1" saveData="1">
    <dbPr connection="Provider=Microsoft.Mashup.OleDb.1;Data Source=$Workbook$;Location=metrics20-40-16;Extended Properties=&quot;&quot;" command="SELECT * FROM [metrics20-40-16]"/>
  </connection>
  <connection id="22" xr16:uid="{3DA2577B-6317-4869-A0EF-C7CC75285BE0}" keepAlive="1" name="Consulta - metrics20-43-19" description="Conexión a la consulta 'metrics20-43-19' en el libro." type="5" refreshedVersion="7" background="1" saveData="1">
    <dbPr connection="Provider=Microsoft.Mashup.OleDb.1;Data Source=$Workbook$;Location=metrics20-43-19;Extended Properties=&quot;&quot;" command="SELECT * FROM [metrics20-43-19]"/>
  </connection>
  <connection id="23" xr16:uid="{4BF6E489-AAFF-4339-88E4-E8FA66F2F543}" keepAlive="1" name="Consulta - metrics20-46-47" description="Conexión a la consulta 'metrics20-46-47' en el libro." type="5" refreshedVersion="7" background="1" saveData="1">
    <dbPr connection="Provider=Microsoft.Mashup.OleDb.1;Data Source=$Workbook$;Location=metrics20-46-47;Extended Properties=&quot;&quot;" command="SELECT * FROM [metrics20-46-47]"/>
  </connection>
  <connection id="24" xr16:uid="{220EED1A-BA8C-40F8-9143-A16F4C56BF34}" keepAlive="1" name="Consulta - metrics20-49-25" description="Conexión a la consulta 'metrics20-49-25' en el libro." type="5" refreshedVersion="7" background="1" saveData="1">
    <dbPr connection="Provider=Microsoft.Mashup.OleDb.1;Data Source=$Workbook$;Location=metrics20-49-25;Extended Properties=&quot;&quot;" command="SELECT * FROM [metrics20-49-25]"/>
  </connection>
  <connection id="25" xr16:uid="{8E873651-CFC2-4EFF-894D-27BDE4435EFD}" keepAlive="1" name="Consulta - metrics20-55-59" description="Conexión a la consulta 'metrics20-55-59' en el libro." type="5" refreshedVersion="7" background="1" saveData="1">
    <dbPr connection="Provider=Microsoft.Mashup.OleDb.1;Data Source=$Workbook$;Location=metrics20-55-59;Extended Properties=&quot;&quot;" command="SELECT * FROM [metrics20-55-59]"/>
  </connection>
  <connection id="26" xr16:uid="{A4F61230-FC3D-4CD7-A543-C8655AAC8384}" keepAlive="1" name="Consulta - metrics21-02-42" description="Conexión a la consulta 'metrics21-02-42' en el libro." type="5" refreshedVersion="7" background="1" saveData="1">
    <dbPr connection="Provider=Microsoft.Mashup.OleDb.1;Data Source=$Workbook$;Location=metrics21-02-42;Extended Properties=&quot;&quot;" command="SELECT * FROM [metrics21-02-42]"/>
  </connection>
  <connection id="27" xr16:uid="{28353733-64DD-4431-883E-84E9BEEA37E9}" keepAlive="1" name="Consulta - metrics21-09-14" description="Conexión a la consulta 'metrics21-09-14' en el libro." type="5" refreshedVersion="7" background="1" saveData="1">
    <dbPr connection="Provider=Microsoft.Mashup.OleDb.1;Data Source=$Workbook$;Location=metrics21-09-14;Extended Properties=&quot;&quot;" command="SELECT * FROM [metrics21-09-14]"/>
  </connection>
  <connection id="28" xr16:uid="{E0541961-AA39-4803-97C9-2D83C246264E}" keepAlive="1" name="Consulta - metrics22-59-35" description="Conexión a la consulta 'metrics22-59-35' en el libro." type="5" refreshedVersion="7" background="1" saveData="1">
    <dbPr connection="Provider=Microsoft.Mashup.OleDb.1;Data Source=$Workbook$;Location=metrics22-59-35;Extended Properties=&quot;&quot;" command="SELECT * FROM [metrics22-59-35]"/>
  </connection>
  <connection id="29" xr16:uid="{05D66A6E-51FC-4C61-99CA-FE1821EB293E}" keepAlive="1" name="Consulta - metrics23-01-39" description="Conexión a la consulta 'metrics23-01-39' en el libro." type="5" refreshedVersion="7" background="1" saveData="1">
    <dbPr connection="Provider=Microsoft.Mashup.OleDb.1;Data Source=$Workbook$;Location=metrics23-01-39;Extended Properties=&quot;&quot;" command="SELECT * FROM [metrics23-01-39]"/>
  </connection>
  <connection id="30" xr16:uid="{D82276E3-7EBC-42AA-A310-981CE2D554C5}" keepAlive="1" name="Consulta - metrics23-02-43" description="Conexión a la consulta 'metrics23-02-43' en el libro." type="5" refreshedVersion="7" background="1" saveData="1">
    <dbPr connection="Provider=Microsoft.Mashup.OleDb.1;Data Source=$Workbook$;Location=metrics23-02-43;Extended Properties=&quot;&quot;" command="SELECT * FROM [metrics23-02-43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<sst xmlns="http://schemas.openxmlformats.org/spreadsheetml/2006/main" count="35" uniqueCount="14">
  <si>
    <t>steps</t>
  </si>
  <si>
    <t>avg_reward</t>
  </si>
  <si>
    <t>std_reward</t>
  </si>
  <si>
    <t>success_rate</t>
  </si>
  <si>
    <t>exp</t>
  </si>
  <si>
    <t>11a</t>
  </si>
  <si>
    <t>11b</t>
  </si>
  <si>
    <t>11c</t>
  </si>
  <si>
    <t>11d</t>
  </si>
  <si>
    <t>11e</t>
  </si>
  <si>
    <t>reward</t>
  </si>
  <si>
    <t>success</t>
  </si>
  <si>
    <t>reward_up</t>
  </si>
  <si>
    <t>reward_dwn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</si>
</sst>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Recompensa promedio exp_24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areaChart>
        <c:grouping val="standard"/>
        <c:varyColors val="0"/>
        <c:ser>
          <c:idx val="1"/>
          <c:order val="1"/>
          <c:tx>
            <c:strRef>
              <c:f>Hoja1!$A$21</c:f>
              <c:strCache>
                <c:ptCount val="1"/>
                <c:pt idx="0">
                  <c:v>reward_up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bg1"/>
              </a:solidFill>
            </a:ln>
            <a:effectLst/>
          </c:spPr>
          <c:cat>
            <c:numRef>
              <c:f>Hoja1!$B$18:$CX$18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Hoja1!$B$21:$CX$21</c:f>
              <c:numCache>
                <c:formatCode>General</c:formatCode>
                <c:ptCount val="101"/>
                <c:pt idx="0">
                  <c:v>32.590760448924755</c:v>
                </c:pt>
                <c:pt idx="1">
                  <c:v>39.730758711049788</c:v>
                </c:pt>
                <c:pt idx="2">
                  <c:v>44.259361824884067</c:v>
                </c:pt>
                <c:pt idx="3">
                  <c:v>49.586583094198616</c:v>
                </c:pt>
                <c:pt idx="4">
                  <c:v>52.483227450039877</c:v>
                </c:pt>
                <c:pt idx="5">
                  <c:v>63.238601007279556</c:v>
                </c:pt>
                <c:pt idx="6">
                  <c:v>68.575972534573381</c:v>
                </c:pt>
                <c:pt idx="7">
                  <c:v>79.003660614558669</c:v>
                </c:pt>
                <c:pt idx="8">
                  <c:v>84.430392229844884</c:v>
                </c:pt>
                <c:pt idx="9">
                  <c:v>96.602009851438183</c:v>
                </c:pt>
                <c:pt idx="10">
                  <c:v>110.84964399764</c:v>
                </c:pt>
                <c:pt idx="11">
                  <c:v>125.63782139279408</c:v>
                </c:pt>
                <c:pt idx="12">
                  <c:v>139.15199088433349</c:v>
                </c:pt>
                <c:pt idx="13">
                  <c:v>159.3593499396554</c:v>
                </c:pt>
                <c:pt idx="14">
                  <c:v>178.53683304650346</c:v>
                </c:pt>
                <c:pt idx="15">
                  <c:v>227.08917163625108</c:v>
                </c:pt>
                <c:pt idx="16">
                  <c:v>220.92785821305597</c:v>
                </c:pt>
                <c:pt idx="17">
                  <c:v>261.80150398343278</c:v>
                </c:pt>
                <c:pt idx="18">
                  <c:v>346.48015591819751</c:v>
                </c:pt>
                <c:pt idx="19">
                  <c:v>338.08951823109186</c:v>
                </c:pt>
                <c:pt idx="20">
                  <c:v>373.07095783651215</c:v>
                </c:pt>
                <c:pt idx="21">
                  <c:v>482.56853287671441</c:v>
                </c:pt>
                <c:pt idx="22">
                  <c:v>454.56583492758381</c:v>
                </c:pt>
                <c:pt idx="23">
                  <c:v>363.58254109685242</c:v>
                </c:pt>
                <c:pt idx="24">
                  <c:v>389.73927003485289</c:v>
                </c:pt>
                <c:pt idx="25">
                  <c:v>432.79784781218018</c:v>
                </c:pt>
                <c:pt idx="26">
                  <c:v>501.50548344015857</c:v>
                </c:pt>
                <c:pt idx="27">
                  <c:v>506.54529584519003</c:v>
                </c:pt>
                <c:pt idx="28">
                  <c:v>468.22589830611986</c:v>
                </c:pt>
                <c:pt idx="29">
                  <c:v>499.407472183903</c:v>
                </c:pt>
                <c:pt idx="30">
                  <c:v>505.93967771191433</c:v>
                </c:pt>
                <c:pt idx="31">
                  <c:v>456.46614944004557</c:v>
                </c:pt>
                <c:pt idx="32">
                  <c:v>448.82231987125732</c:v>
                </c:pt>
                <c:pt idx="33">
                  <c:v>417.53240276181407</c:v>
                </c:pt>
                <c:pt idx="34">
                  <c:v>410.71565162505806</c:v>
                </c:pt>
                <c:pt idx="35">
                  <c:v>398.87528332638135</c:v>
                </c:pt>
                <c:pt idx="36">
                  <c:v>402.75254457213089</c:v>
                </c:pt>
                <c:pt idx="37">
                  <c:v>392.05563410331649</c:v>
                </c:pt>
                <c:pt idx="38">
                  <c:v>400.47681262235449</c:v>
                </c:pt>
                <c:pt idx="39">
                  <c:v>378.71967833070568</c:v>
                </c:pt>
                <c:pt idx="40">
                  <c:v>389.66919755745749</c:v>
                </c:pt>
                <c:pt idx="41">
                  <c:v>396.86614395753202</c:v>
                </c:pt>
                <c:pt idx="42">
                  <c:v>387.08592502339633</c:v>
                </c:pt>
                <c:pt idx="43">
                  <c:v>393.33937730502515</c:v>
                </c:pt>
                <c:pt idx="44">
                  <c:v>398.5392823632755</c:v>
                </c:pt>
                <c:pt idx="45">
                  <c:v>405.23430272043373</c:v>
                </c:pt>
                <c:pt idx="46">
                  <c:v>425.05885420906793</c:v>
                </c:pt>
                <c:pt idx="47">
                  <c:v>434.51063066816073</c:v>
                </c:pt>
                <c:pt idx="48">
                  <c:v>447.64714445002875</c:v>
                </c:pt>
                <c:pt idx="49">
                  <c:v>433.0688022689057</c:v>
                </c:pt>
                <c:pt idx="50">
                  <c:v>401.5632053376695</c:v>
                </c:pt>
                <c:pt idx="51">
                  <c:v>416.17622719114104</c:v>
                </c:pt>
                <c:pt idx="52">
                  <c:v>396.00897663767836</c:v>
                </c:pt>
                <c:pt idx="53">
                  <c:v>397.21064219783324</c:v>
                </c:pt>
                <c:pt idx="54">
                  <c:v>381.30954323799352</c:v>
                </c:pt>
                <c:pt idx="55">
                  <c:v>392.45296904637144</c:v>
                </c:pt>
                <c:pt idx="56">
                  <c:v>388.04702029249898</c:v>
                </c:pt>
                <c:pt idx="57">
                  <c:v>382.4786000566005</c:v>
                </c:pt>
                <c:pt idx="58">
                  <c:v>383.62654423696688</c:v>
                </c:pt>
                <c:pt idx="59">
                  <c:v>412.13665803924096</c:v>
                </c:pt>
                <c:pt idx="60">
                  <c:v>428.17805555651563</c:v>
                </c:pt>
                <c:pt idx="61">
                  <c:v>419.63981047221876</c:v>
                </c:pt>
                <c:pt idx="62">
                  <c:v>496.69608877284401</c:v>
                </c:pt>
                <c:pt idx="63">
                  <c:v>501.57256557103153</c:v>
                </c:pt>
                <c:pt idx="64">
                  <c:v>522.31211963604869</c:v>
                </c:pt>
                <c:pt idx="65">
                  <c:v>514.20961578794208</c:v>
                </c:pt>
                <c:pt idx="66">
                  <c:v>517.88793337048389</c:v>
                </c:pt>
                <c:pt idx="67">
                  <c:v>507.73178072423843</c:v>
                </c:pt>
                <c:pt idx="68">
                  <c:v>504.06246105849823</c:v>
                </c:pt>
                <c:pt idx="69">
                  <c:v>513.80334490313464</c:v>
                </c:pt>
                <c:pt idx="70">
                  <c:v>523.65927222207858</c:v>
                </c:pt>
                <c:pt idx="71">
                  <c:v>512.61291554905313</c:v>
                </c:pt>
                <c:pt idx="72">
                  <c:v>520.20064413778471</c:v>
                </c:pt>
                <c:pt idx="73">
                  <c:v>511.66319465181726</c:v>
                </c:pt>
                <c:pt idx="74">
                  <c:v>526.9766188836561</c:v>
                </c:pt>
                <c:pt idx="75">
                  <c:v>546.02852802272105</c:v>
                </c:pt>
                <c:pt idx="76">
                  <c:v>513.58408596267327</c:v>
                </c:pt>
                <c:pt idx="77">
                  <c:v>528.9794277672197</c:v>
                </c:pt>
                <c:pt idx="78">
                  <c:v>508.17293389552435</c:v>
                </c:pt>
                <c:pt idx="79">
                  <c:v>539.39644935059994</c:v>
                </c:pt>
                <c:pt idx="80">
                  <c:v>500</c:v>
                </c:pt>
                <c:pt idx="81">
                  <c:v>519.1875060301146</c:v>
                </c:pt>
                <c:pt idx="82">
                  <c:v>500.26209426183851</c:v>
                </c:pt>
                <c:pt idx="83">
                  <c:v>500</c:v>
                </c:pt>
                <c:pt idx="84">
                  <c:v>500</c:v>
                </c:pt>
                <c:pt idx="85">
                  <c:v>500</c:v>
                </c:pt>
                <c:pt idx="86">
                  <c:v>500</c:v>
                </c:pt>
                <c:pt idx="87">
                  <c:v>500</c:v>
                </c:pt>
                <c:pt idx="88">
                  <c:v>505.81253973712694</c:v>
                </c:pt>
                <c:pt idx="89">
                  <c:v>493.73862294059245</c:v>
                </c:pt>
                <c:pt idx="90">
                  <c:v>520.03469308232957</c:v>
                </c:pt>
                <c:pt idx="91">
                  <c:v>482.86566514145073</c:v>
                </c:pt>
                <c:pt idx="92">
                  <c:v>490.52375178674947</c:v>
                </c:pt>
                <c:pt idx="93">
                  <c:v>527.91303888581001</c:v>
                </c:pt>
                <c:pt idx="94">
                  <c:v>500</c:v>
                </c:pt>
                <c:pt idx="95">
                  <c:v>531.97549994430813</c:v>
                </c:pt>
                <c:pt idx="96">
                  <c:v>526.20942618385925</c:v>
                </c:pt>
                <c:pt idx="97">
                  <c:v>491.91627717616359</c:v>
                </c:pt>
                <c:pt idx="98">
                  <c:v>472.31825588459054</c:v>
                </c:pt>
                <c:pt idx="99">
                  <c:v>459.00051954822339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55-4C4B-A370-5CB7AADDB296}"/>
            </c:ext>
          </c:extLst>
        </c:ser>
        <c:ser>
          <c:idx val="2"/>
          <c:order val="2"/>
          <c:tx>
            <c:strRef>
              <c:f>Hoja1!$A$22</c:f>
              <c:strCache>
                <c:ptCount val="1"/>
                <c:pt idx="0">
                  <c:v>reward_dwn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bg1"/>
              </a:solidFill>
            </a:ln>
            <a:effectLst/>
          </c:spPr>
          <c:cat>
            <c:numRef>
              <c:f>Hoja1!$B$18:$CX$18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Hoja1!$B$22:$CX$22</c:f>
              <c:numCache>
                <c:formatCode>General</c:formatCode>
                <c:ptCount val="101"/>
                <c:pt idx="0">
                  <c:v>10.330064447963137</c:v>
                </c:pt>
                <c:pt idx="1">
                  <c:v>11.01485554195512</c:v>
                </c:pt>
                <c:pt idx="2">
                  <c:v>11.267351561318428</c:v>
                </c:pt>
                <c:pt idx="3">
                  <c:v>12.82713007435326</c:v>
                </c:pt>
                <c:pt idx="4">
                  <c:v>14.977253757016673</c:v>
                </c:pt>
                <c:pt idx="5">
                  <c:v>14.266286813233268</c:v>
                </c:pt>
                <c:pt idx="6">
                  <c:v>18.113393997312823</c:v>
                </c:pt>
                <c:pt idx="7">
                  <c:v>22.999077686566729</c:v>
                </c:pt>
                <c:pt idx="8">
                  <c:v>27.994332963262647</c:v>
                </c:pt>
                <c:pt idx="9">
                  <c:v>30.239020532007061</c:v>
                </c:pt>
                <c:pt idx="10">
                  <c:v>34.029765481769473</c:v>
                </c:pt>
                <c:pt idx="11">
                  <c:v>38.846169248917143</c:v>
                </c:pt>
                <c:pt idx="12">
                  <c:v>47.044544138021237</c:v>
                </c:pt>
                <c:pt idx="13">
                  <c:v>59.810770165803099</c:v>
                </c:pt>
                <c:pt idx="14">
                  <c:v>78.400237603272757</c:v>
                </c:pt>
                <c:pt idx="15">
                  <c:v>93.207566024330433</c:v>
                </c:pt>
                <c:pt idx="16">
                  <c:v>115.72424262728015</c:v>
                </c:pt>
                <c:pt idx="17">
                  <c:v>113.76963102254093</c:v>
                </c:pt>
                <c:pt idx="18">
                  <c:v>136.12902086992668</c:v>
                </c:pt>
                <c:pt idx="19">
                  <c:v>158.66226864350199</c:v>
                </c:pt>
                <c:pt idx="20">
                  <c:v>201.7041744386201</c:v>
                </c:pt>
                <c:pt idx="21">
                  <c:v>275.83146712328568</c:v>
                </c:pt>
                <c:pt idx="22">
                  <c:v>239.74525104526691</c:v>
                </c:pt>
                <c:pt idx="23">
                  <c:v>194.25714144283006</c:v>
                </c:pt>
                <c:pt idx="24">
                  <c:v>195.48824319266032</c:v>
                </c:pt>
                <c:pt idx="25">
                  <c:v>221.06260192326965</c:v>
                </c:pt>
                <c:pt idx="26">
                  <c:v>306.66118322650806</c:v>
                </c:pt>
                <c:pt idx="27">
                  <c:v>304.84847704858294</c:v>
                </c:pt>
                <c:pt idx="28">
                  <c:v>288.00364992342833</c:v>
                </c:pt>
                <c:pt idx="29">
                  <c:v>366.67139339496259</c:v>
                </c:pt>
                <c:pt idx="30">
                  <c:v>399.89792912569249</c:v>
                </c:pt>
                <c:pt idx="31">
                  <c:v>372.35094457704838</c:v>
                </c:pt>
                <c:pt idx="32">
                  <c:v>315.52414477520728</c:v>
                </c:pt>
                <c:pt idx="33">
                  <c:v>331.03092280151157</c:v>
                </c:pt>
                <c:pt idx="34">
                  <c:v>307.77836546895912</c:v>
                </c:pt>
                <c:pt idx="35">
                  <c:v>304.58323854390517</c:v>
                </c:pt>
                <c:pt idx="36">
                  <c:v>329.19723897765266</c:v>
                </c:pt>
                <c:pt idx="37">
                  <c:v>356.5290361284126</c:v>
                </c:pt>
                <c:pt idx="38">
                  <c:v>321.41712677158489</c:v>
                </c:pt>
                <c:pt idx="39">
                  <c:v>302.83553728700991</c:v>
                </c:pt>
                <c:pt idx="40">
                  <c:v>310.00626676316807</c:v>
                </c:pt>
                <c:pt idx="41">
                  <c:v>359.55809846671036</c:v>
                </c:pt>
                <c:pt idx="42">
                  <c:v>315.69185275438139</c:v>
                </c:pt>
                <c:pt idx="43">
                  <c:v>342.54229657664877</c:v>
                </c:pt>
                <c:pt idx="44">
                  <c:v>354.75581143181824</c:v>
                </c:pt>
                <c:pt idx="45">
                  <c:v>394.25287676674583</c:v>
                </c:pt>
                <c:pt idx="46">
                  <c:v>359.47932760911397</c:v>
                </c:pt>
                <c:pt idx="47">
                  <c:v>368.33785418032414</c:v>
                </c:pt>
                <c:pt idx="48">
                  <c:v>330.08157127868691</c:v>
                </c:pt>
                <c:pt idx="49">
                  <c:v>343.34389614379273</c:v>
                </c:pt>
                <c:pt idx="50">
                  <c:v>331.20504863058454</c:v>
                </c:pt>
                <c:pt idx="51">
                  <c:v>343.99932139820066</c:v>
                </c:pt>
                <c:pt idx="52">
                  <c:v>343.64556881686707</c:v>
                </c:pt>
                <c:pt idx="53">
                  <c:v>328.15299416580314</c:v>
                </c:pt>
                <c:pt idx="54">
                  <c:v>359.84331871486853</c:v>
                </c:pt>
                <c:pt idx="55">
                  <c:v>334.25987366647132</c:v>
                </c:pt>
                <c:pt idx="56">
                  <c:v>354.38155113607246</c:v>
                </c:pt>
                <c:pt idx="57">
                  <c:v>366.91977392713932</c:v>
                </c:pt>
                <c:pt idx="58">
                  <c:v>370.5102078997852</c:v>
                </c:pt>
                <c:pt idx="59">
                  <c:v>331.55496406414579</c:v>
                </c:pt>
                <c:pt idx="60">
                  <c:v>318.71487373641361</c:v>
                </c:pt>
                <c:pt idx="61">
                  <c:v>388.63423432356524</c:v>
                </c:pt>
                <c:pt idx="62">
                  <c:v>400.18852661177135</c:v>
                </c:pt>
                <c:pt idx="63">
                  <c:v>496.97288897442297</c:v>
                </c:pt>
                <c:pt idx="64">
                  <c:v>409.53636521243624</c:v>
                </c:pt>
                <c:pt idx="65">
                  <c:v>437.34593976761352</c:v>
                </c:pt>
                <c:pt idx="66">
                  <c:v>465.5666120840616</c:v>
                </c:pt>
                <c:pt idx="67">
                  <c:v>485.11670412424644</c:v>
                </c:pt>
                <c:pt idx="68">
                  <c:v>492.17996318392613</c:v>
                </c:pt>
                <c:pt idx="69">
                  <c:v>455.77241267262286</c:v>
                </c:pt>
                <c:pt idx="70">
                  <c:v>443.91648535367909</c:v>
                </c:pt>
                <c:pt idx="71">
                  <c:v>450.04365010751258</c:v>
                </c:pt>
                <c:pt idx="72">
                  <c:v>447.98117404403342</c:v>
                </c:pt>
                <c:pt idx="73">
                  <c:v>477.54892656030387</c:v>
                </c:pt>
                <c:pt idx="74">
                  <c:v>441.56883566179852</c:v>
                </c:pt>
                <c:pt idx="75">
                  <c:v>398.27450228030932</c:v>
                </c:pt>
                <c:pt idx="76">
                  <c:v>462.41591403732673</c:v>
                </c:pt>
                <c:pt idx="77">
                  <c:v>436.29329950550772</c:v>
                </c:pt>
                <c:pt idx="78">
                  <c:v>474.79676307417265</c:v>
                </c:pt>
                <c:pt idx="79">
                  <c:v>419.75506580091513</c:v>
                </c:pt>
                <c:pt idx="80">
                  <c:v>500</c:v>
                </c:pt>
                <c:pt idx="81">
                  <c:v>461.11552427291576</c:v>
                </c:pt>
                <c:pt idx="82">
                  <c:v>499.49548149573712</c:v>
                </c:pt>
                <c:pt idx="83">
                  <c:v>500</c:v>
                </c:pt>
                <c:pt idx="84">
                  <c:v>500</c:v>
                </c:pt>
                <c:pt idx="85">
                  <c:v>500</c:v>
                </c:pt>
                <c:pt idx="86">
                  <c:v>500</c:v>
                </c:pt>
                <c:pt idx="87">
                  <c:v>500</c:v>
                </c:pt>
                <c:pt idx="88">
                  <c:v>484.06624814166094</c:v>
                </c:pt>
                <c:pt idx="89">
                  <c:v>450.722915520946</c:v>
                </c:pt>
                <c:pt idx="90">
                  <c:v>417.92490287726645</c:v>
                </c:pt>
                <c:pt idx="91">
                  <c:v>435.22957295378734</c:v>
                </c:pt>
                <c:pt idx="92">
                  <c:v>439.63009436709672</c:v>
                </c:pt>
                <c:pt idx="93">
                  <c:v>446.26877929600818</c:v>
                </c:pt>
                <c:pt idx="94">
                  <c:v>500</c:v>
                </c:pt>
                <c:pt idx="95">
                  <c:v>438.44874247993425</c:v>
                </c:pt>
                <c:pt idx="96">
                  <c:v>449.54814957371667</c:v>
                </c:pt>
                <c:pt idx="97">
                  <c:v>391.62538949050304</c:v>
                </c:pt>
                <c:pt idx="98">
                  <c:v>400.85821470364471</c:v>
                </c:pt>
                <c:pt idx="99">
                  <c:v>377.73281378510984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355-4C4B-A370-5CB7AADDB2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20591"/>
        <c:axId val="48416015"/>
      </c:areaChart>
      <c:lineChart>
        <c:grouping val="standard"/>
        <c:varyColors val="0"/>
        <c:ser>
          <c:idx val="0"/>
          <c:order val="0"/>
          <c:tx>
            <c:strRef>
              <c:f>Hoja1!$A$19</c:f>
              <c:strCache>
                <c:ptCount val="1"/>
                <c:pt idx="0">
                  <c:v>reward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Hoja1!$B$18:$CX$18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Hoja1!$B$19:$CX$19</c:f>
              <c:numCache>
                <c:formatCode>General</c:formatCode>
                <c:ptCount val="101"/>
                <c:pt idx="0">
                  <c:v>21.460412448443947</c:v>
                </c:pt>
                <c:pt idx="1">
                  <c:v>25.372807126502455</c:v>
                </c:pt>
                <c:pt idx="2">
                  <c:v>27.763356693101247</c:v>
                </c:pt>
                <c:pt idx="3">
                  <c:v>31.206856584275936</c:v>
                </c:pt>
                <c:pt idx="4">
                  <c:v>33.730240603528273</c:v>
                </c:pt>
                <c:pt idx="5">
                  <c:v>38.75244391025641</c:v>
                </c:pt>
                <c:pt idx="6">
                  <c:v>43.344683265943104</c:v>
                </c:pt>
                <c:pt idx="7">
                  <c:v>51.001369150562702</c:v>
                </c:pt>
                <c:pt idx="8">
                  <c:v>56.212362596553767</c:v>
                </c:pt>
                <c:pt idx="9">
                  <c:v>63.420515191722622</c:v>
                </c:pt>
                <c:pt idx="10">
                  <c:v>72.439704739704737</c:v>
                </c:pt>
                <c:pt idx="11">
                  <c:v>82.241995320855608</c:v>
                </c:pt>
                <c:pt idx="12">
                  <c:v>93.098267511177355</c:v>
                </c:pt>
                <c:pt idx="13">
                  <c:v>109.58506005272925</c:v>
                </c:pt>
                <c:pt idx="14">
                  <c:v>128.46853532488811</c:v>
                </c:pt>
                <c:pt idx="15">
                  <c:v>160.14836883029076</c:v>
                </c:pt>
                <c:pt idx="16">
                  <c:v>168.32605042016806</c:v>
                </c:pt>
                <c:pt idx="17">
                  <c:v>187.78556750298685</c:v>
                </c:pt>
                <c:pt idx="18">
                  <c:v>241.30458839406211</c:v>
                </c:pt>
                <c:pt idx="19">
                  <c:v>248.37589343729692</c:v>
                </c:pt>
                <c:pt idx="20">
                  <c:v>287.38756613756613</c:v>
                </c:pt>
                <c:pt idx="21">
                  <c:v>379.20000000000005</c:v>
                </c:pt>
                <c:pt idx="22">
                  <c:v>347.15554298642536</c:v>
                </c:pt>
                <c:pt idx="23">
                  <c:v>278.91984126984124</c:v>
                </c:pt>
                <c:pt idx="24">
                  <c:v>292.61375661375661</c:v>
                </c:pt>
                <c:pt idx="25">
                  <c:v>326.93022486772492</c:v>
                </c:pt>
                <c:pt idx="26">
                  <c:v>404.08333333333331</c:v>
                </c:pt>
                <c:pt idx="27">
                  <c:v>405.69688644688648</c:v>
                </c:pt>
                <c:pt idx="28">
                  <c:v>378.11477411477409</c:v>
                </c:pt>
                <c:pt idx="29">
                  <c:v>433.03943278943279</c:v>
                </c:pt>
                <c:pt idx="30">
                  <c:v>452.91880341880341</c:v>
                </c:pt>
                <c:pt idx="31">
                  <c:v>414.40854700854698</c:v>
                </c:pt>
                <c:pt idx="32">
                  <c:v>382.1732323232323</c:v>
                </c:pt>
                <c:pt idx="33">
                  <c:v>374.28166278166282</c:v>
                </c:pt>
                <c:pt idx="34">
                  <c:v>359.24700854700859</c:v>
                </c:pt>
                <c:pt idx="35">
                  <c:v>351.72926093514326</c:v>
                </c:pt>
                <c:pt idx="36">
                  <c:v>365.97489177489177</c:v>
                </c:pt>
                <c:pt idx="37">
                  <c:v>374.29233511586455</c:v>
                </c:pt>
                <c:pt idx="38">
                  <c:v>360.94696969696969</c:v>
                </c:pt>
                <c:pt idx="39">
                  <c:v>340.77760780885779</c:v>
                </c:pt>
                <c:pt idx="40">
                  <c:v>349.83773216031278</c:v>
                </c:pt>
                <c:pt idx="41">
                  <c:v>378.21212121212119</c:v>
                </c:pt>
                <c:pt idx="42">
                  <c:v>351.38888888888886</c:v>
                </c:pt>
                <c:pt idx="43">
                  <c:v>367.94083694083696</c:v>
                </c:pt>
                <c:pt idx="44">
                  <c:v>376.64754689754687</c:v>
                </c:pt>
                <c:pt idx="45">
                  <c:v>399.74358974358978</c:v>
                </c:pt>
                <c:pt idx="46">
                  <c:v>392.26909090909095</c:v>
                </c:pt>
                <c:pt idx="47">
                  <c:v>401.42424242424244</c:v>
                </c:pt>
                <c:pt idx="48">
                  <c:v>388.86435786435783</c:v>
                </c:pt>
                <c:pt idx="49">
                  <c:v>388.20634920634922</c:v>
                </c:pt>
                <c:pt idx="50">
                  <c:v>366.38412698412702</c:v>
                </c:pt>
                <c:pt idx="51">
                  <c:v>380.08777429467085</c:v>
                </c:pt>
                <c:pt idx="52">
                  <c:v>369.82727272727271</c:v>
                </c:pt>
                <c:pt idx="53">
                  <c:v>362.68181818181819</c:v>
                </c:pt>
                <c:pt idx="54">
                  <c:v>370.57643097643103</c:v>
                </c:pt>
                <c:pt idx="55">
                  <c:v>363.35642135642138</c:v>
                </c:pt>
                <c:pt idx="56">
                  <c:v>371.21428571428572</c:v>
                </c:pt>
                <c:pt idx="57">
                  <c:v>374.69918699186991</c:v>
                </c:pt>
                <c:pt idx="58">
                  <c:v>377.06837606837604</c:v>
                </c:pt>
                <c:pt idx="59">
                  <c:v>371.84581105169337</c:v>
                </c:pt>
                <c:pt idx="60">
                  <c:v>373.44646464646462</c:v>
                </c:pt>
                <c:pt idx="61">
                  <c:v>404.137022397892</c:v>
                </c:pt>
                <c:pt idx="62">
                  <c:v>448.44230769230768</c:v>
                </c:pt>
                <c:pt idx="63">
                  <c:v>499.27272727272725</c:v>
                </c:pt>
                <c:pt idx="64">
                  <c:v>465.92424242424244</c:v>
                </c:pt>
                <c:pt idx="65">
                  <c:v>475.77777777777777</c:v>
                </c:pt>
                <c:pt idx="66">
                  <c:v>491.72727272727275</c:v>
                </c:pt>
                <c:pt idx="67">
                  <c:v>496.42424242424244</c:v>
                </c:pt>
                <c:pt idx="68">
                  <c:v>498.12121212121218</c:v>
                </c:pt>
                <c:pt idx="69">
                  <c:v>484.78787878787875</c:v>
                </c:pt>
                <c:pt idx="70">
                  <c:v>483.78787878787881</c:v>
                </c:pt>
                <c:pt idx="71">
                  <c:v>481.32828282828285</c:v>
                </c:pt>
                <c:pt idx="72">
                  <c:v>484.09090909090907</c:v>
                </c:pt>
                <c:pt idx="73">
                  <c:v>494.60606060606057</c:v>
                </c:pt>
                <c:pt idx="74">
                  <c:v>484.27272727272731</c:v>
                </c:pt>
                <c:pt idx="75">
                  <c:v>472.15151515151518</c:v>
                </c:pt>
                <c:pt idx="76">
                  <c:v>488</c:v>
                </c:pt>
                <c:pt idx="77">
                  <c:v>482.63636363636368</c:v>
                </c:pt>
                <c:pt idx="78">
                  <c:v>491.4848484848485</c:v>
                </c:pt>
                <c:pt idx="79">
                  <c:v>479.57575757575756</c:v>
                </c:pt>
                <c:pt idx="80">
                  <c:v>500</c:v>
                </c:pt>
                <c:pt idx="81">
                  <c:v>490.15151515151518</c:v>
                </c:pt>
                <c:pt idx="82">
                  <c:v>499.87878787878782</c:v>
                </c:pt>
                <c:pt idx="83">
                  <c:v>500</c:v>
                </c:pt>
                <c:pt idx="84">
                  <c:v>500</c:v>
                </c:pt>
                <c:pt idx="85">
                  <c:v>500</c:v>
                </c:pt>
                <c:pt idx="86">
                  <c:v>500</c:v>
                </c:pt>
                <c:pt idx="87">
                  <c:v>500</c:v>
                </c:pt>
                <c:pt idx="88">
                  <c:v>494.93939393939394</c:v>
                </c:pt>
                <c:pt idx="89">
                  <c:v>472.23076923076923</c:v>
                </c:pt>
                <c:pt idx="90">
                  <c:v>468.97979797979798</c:v>
                </c:pt>
                <c:pt idx="91">
                  <c:v>459.04761904761904</c:v>
                </c:pt>
                <c:pt idx="92">
                  <c:v>465.07692307692309</c:v>
                </c:pt>
                <c:pt idx="93">
                  <c:v>487.09090909090907</c:v>
                </c:pt>
                <c:pt idx="94">
                  <c:v>500</c:v>
                </c:pt>
                <c:pt idx="95">
                  <c:v>485.21212121212119</c:v>
                </c:pt>
                <c:pt idx="96">
                  <c:v>487.87878787878793</c:v>
                </c:pt>
                <c:pt idx="97">
                  <c:v>441.77083333333331</c:v>
                </c:pt>
                <c:pt idx="98">
                  <c:v>436.58823529411762</c:v>
                </c:pt>
                <c:pt idx="99">
                  <c:v>418.36666666666662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55-4C4B-A370-5CB7AADDB2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420591"/>
        <c:axId val="48416015"/>
      </c:lineChart>
      <c:catAx>
        <c:axId val="484205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Iteraciones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8416015"/>
        <c:crosses val="autoZero"/>
        <c:auto val="1"/>
        <c:lblAlgn val="ctr"/>
        <c:lblOffset val="100"/>
        <c:noMultiLvlLbl val="0"/>
      </c:catAx>
      <c:valAx>
        <c:axId val="48416015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8420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Éxito</a:t>
            </a:r>
            <a:r>
              <a:rPr lang="en-US" baseline="0"/>
              <a:t> promedio exp_11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Hoja1!$A$23</c:f>
              <c:strCache>
                <c:ptCount val="1"/>
                <c:pt idx="0">
                  <c:v>success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Hoja1!$B$18:$W$18</c:f>
              <c:numCache>
                <c:formatCode>General</c:formatCode>
                <c:ptCount val="2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</c:numCache>
            </c:numRef>
          </c:cat>
          <c:val>
            <c:numRef>
              <c:f>Hoja1!$B$23:$W$23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C4-49AE-9EEC-482C2CAA25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420591"/>
        <c:axId val="48416015"/>
      </c:lineChart>
      <c:catAx>
        <c:axId val="484205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8416015"/>
        <c:crosses val="autoZero"/>
        <c:auto val="1"/>
        <c:lblAlgn val="ctr"/>
        <c:lblOffset val="100"/>
        <c:noMultiLvlLbl val="0"/>
      </c:catAx>
      <c:valAx>
        <c:axId val="48416015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8420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719534</xdr:colOff>
      <xdr:row>24</xdr:row>
      <xdr:rowOff>100852</xdr:rowOff>
    </xdr:from>
    <xdr:to>
      <xdr:col>10</xdr:col>
      <xdr:colOff>246528</xdr:colOff>
      <xdr:row>41</xdr:row>
      <xdr:rowOff>168443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94CB397-95B7-4107-85EF-00E88F3962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627530</xdr:colOff>
      <xdr:row>24</xdr:row>
      <xdr:rowOff>78442</xdr:rowOff>
    </xdr:from>
    <xdr:to>
      <xdr:col>19</xdr:col>
      <xdr:colOff>188141</xdr:colOff>
      <xdr:row>41</xdr:row>
      <xdr:rowOff>146033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CECED2D-8D2E-4CAE-AEA5-179C824BD9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27" xr16:uid="{DEE4D213-6946-41AA-85FC-DF744D57E98F}" autoFormatId="16" applyNumberFormats="0" applyBorderFormats="0" applyFontFormats="0" applyPatternFormats="0" applyAlignmentFormats="0" applyWidthHeightFormats="0">
  <queryTableRefresh nextId="4">
    <queryTableFields count="3">
      <queryTableField id="1" name="steps" tableColumnId="1"/>
      <queryTableField id="2" name="avg_reward" tableColumnId="2"/>
      <queryTableField id="3" name="std_reward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6" xr16:uid="{439512B6-7396-4BD9-938F-5FAD90687D18}" autoFormatId="16" applyNumberFormats="0" applyBorderFormats="0" applyFontFormats="0" applyPatternFormats="0" applyAlignmentFormats="0" applyWidthHeightFormats="0">
  <queryTableRefresh nextId="4">
    <queryTableFields count="3">
      <queryTableField id="1" name="steps" tableColumnId="1"/>
      <queryTableField id="2" name="avg_reward" tableColumnId="2"/>
      <queryTableField id="3" name="std_reward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5" xr16:uid="{E1A8BFDE-417A-4D9E-897E-5F467993DC14}" autoFormatId="16" applyNumberFormats="0" applyBorderFormats="0" applyFontFormats="0" applyPatternFormats="0" applyAlignmentFormats="0" applyWidthHeightFormats="0">
  <queryTableRefresh nextId="4">
    <queryTableFields count="3">
      <queryTableField id="1" name="steps" tableColumnId="1"/>
      <queryTableField id="2" name="avg_reward" tableColumnId="2"/>
      <queryTableField id="3" name="std_reward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901C1FA-3EC9-433F-B60D-D08C7D9E88B6}" name="metrics21_09_14" displayName="metrics21_09_14" ref="A1:C101" tableType="queryTable" totalsRowShown="0">
  <autoFilter ref="A1:C101" xr:uid="{1901C1FA-3EC9-433F-B60D-D08C7D9E88B6}"/>
  <tableColumns count="3">
    <tableColumn id="1" xr3:uid="{B0B2106E-41BF-4FB7-BFBA-552B61A4806B}" uniqueName="1" name="steps" queryTableFieldId="1"/>
    <tableColumn id="2" xr3:uid="{9A0993A7-9DE0-422C-8CC3-F0FD93992C43}" uniqueName="2" name="avg_reward" queryTableFieldId="2"/>
    <tableColumn id="3" xr3:uid="{569DC131-335A-4F5F-B028-D7F432D6E55C}" uniqueName="3" name="std_reward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2A9B59-D241-44BB-8A93-115B2FAA6871}" name="metrics21_02_42" displayName="metrics21_02_42" ref="A1:C101" tableType="queryTable" totalsRowShown="0">
  <autoFilter ref="A1:C101" xr:uid="{2A2A9B59-D241-44BB-8A93-115B2FAA6871}"/>
  <tableColumns count="3">
    <tableColumn id="1" xr3:uid="{F3402EEF-F978-4CBE-81DD-0D4061D8ADDD}" uniqueName="1" name="steps" queryTableFieldId="1"/>
    <tableColumn id="2" xr3:uid="{62BD3F4D-8A70-46B7-A438-9A0E1EA8A1CE}" uniqueName="2" name="avg_reward" queryTableFieldId="2"/>
    <tableColumn id="3" xr3:uid="{AA3C3043-8BA7-4721-9C5E-175A882BAD2D}" uniqueName="3" name="std_reward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51A1B1-0503-4E85-8800-DFE66B1C3842}" name="metrics20_55_59" displayName="metrics20_55_59" ref="A1:C101" tableType="queryTable" totalsRowShown="0">
  <autoFilter ref="A1:C101" xr:uid="{9C51A1B1-0503-4E85-8800-DFE66B1C3842}"/>
  <tableColumns count="3">
    <tableColumn id="1" xr3:uid="{9A0B3101-F838-441C-A00D-C8A4DF797E70}" uniqueName="1" name="steps" queryTableFieldId="1"/>
    <tableColumn id="2" xr3:uid="{07D49697-52AD-4847-8315-3A24E92941B6}" uniqueName="2" name="avg_reward" queryTableFieldId="2"/>
    <tableColumn id="3" xr3:uid="{970DD116-1B48-4806-BD10-D281C8B01233}" uniqueName="3" name="std_reward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2F13C-3312-48D5-84FA-93BAACAB9789}">
  <dimension ref="A1:C101"/>
  <sheetViews>
    <sheetView workbookViewId="0"/>
  </sheetViews>
  <sheetFormatPr baseColWidth="10" defaultRowHeight="15" x14ac:dyDescent="0.25"/>
  <cols>
    <col min="1" max="1" width="8" bestFit="1" customWidth="1"/>
    <col min="2" max="2" width="13.5703125" bestFit="1" customWidth="1"/>
    <col min="3" max="3" width="1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22.28</v>
      </c>
      <c r="C2">
        <v>10.847090751799662</v>
      </c>
    </row>
    <row r="3" spans="1:3" x14ac:dyDescent="0.25">
      <c r="A3">
        <v>1</v>
      </c>
      <c r="B3">
        <v>26.887096774193548</v>
      </c>
      <c r="C3">
        <v>15.822372385813891</v>
      </c>
    </row>
    <row r="4" spans="1:3" x14ac:dyDescent="0.25">
      <c r="A4">
        <v>2</v>
      </c>
      <c r="B4">
        <v>28.022346368715084</v>
      </c>
      <c r="C4">
        <v>18.438772395564943</v>
      </c>
    </row>
    <row r="5" spans="1:3" x14ac:dyDescent="0.25">
      <c r="A5">
        <v>3</v>
      </c>
      <c r="B5">
        <v>32.432258064516127</v>
      </c>
      <c r="C5">
        <v>18.438045993608839</v>
      </c>
    </row>
    <row r="6" spans="1:3" x14ac:dyDescent="0.25">
      <c r="A6">
        <v>4</v>
      </c>
      <c r="B6">
        <v>34.317567567567565</v>
      </c>
      <c r="C6">
        <v>19.653084883412674</v>
      </c>
    </row>
    <row r="7" spans="1:3" x14ac:dyDescent="0.25">
      <c r="A7">
        <v>5</v>
      </c>
      <c r="B7">
        <v>38.46153846153846</v>
      </c>
      <c r="C7">
        <v>23.897587212022326</v>
      </c>
    </row>
    <row r="8" spans="1:3" x14ac:dyDescent="0.25">
      <c r="A8">
        <v>6</v>
      </c>
      <c r="B8">
        <v>39.763779527559052</v>
      </c>
      <c r="C8">
        <v>24.312096951026589</v>
      </c>
    </row>
    <row r="9" spans="1:3" x14ac:dyDescent="0.25">
      <c r="A9">
        <v>7</v>
      </c>
      <c r="B9">
        <v>53.98924731182796</v>
      </c>
      <c r="C9">
        <v>35.614571931192188</v>
      </c>
    </row>
    <row r="10" spans="1:3" x14ac:dyDescent="0.25">
      <c r="A10">
        <v>8</v>
      </c>
      <c r="B10">
        <v>58.882352941176471</v>
      </c>
      <c r="C10">
        <v>31.890404887292238</v>
      </c>
    </row>
    <row r="11" spans="1:3" x14ac:dyDescent="0.25">
      <c r="A11">
        <v>9</v>
      </c>
      <c r="B11">
        <v>65.051948051948045</v>
      </c>
      <c r="C11">
        <v>34.904655330450709</v>
      </c>
    </row>
    <row r="12" spans="1:3" x14ac:dyDescent="0.25">
      <c r="A12">
        <v>10</v>
      </c>
      <c r="B12">
        <v>75.924242424242422</v>
      </c>
      <c r="C12">
        <v>38.792888525909682</v>
      </c>
    </row>
    <row r="13" spans="1:3" x14ac:dyDescent="0.25">
      <c r="A13">
        <v>11</v>
      </c>
      <c r="B13">
        <v>91.927272727272722</v>
      </c>
      <c r="C13">
        <v>52.810417204271886</v>
      </c>
    </row>
    <row r="14" spans="1:3" x14ac:dyDescent="0.25">
      <c r="A14">
        <v>12</v>
      </c>
      <c r="B14">
        <v>105.1875</v>
      </c>
      <c r="C14">
        <v>50.304347165528348</v>
      </c>
    </row>
    <row r="15" spans="1:3" x14ac:dyDescent="0.25">
      <c r="A15">
        <v>13</v>
      </c>
      <c r="B15">
        <v>134.26315789473685</v>
      </c>
      <c r="C15">
        <v>70.283517649485887</v>
      </c>
    </row>
    <row r="16" spans="1:3" x14ac:dyDescent="0.25">
      <c r="A16">
        <v>14</v>
      </c>
      <c r="B16">
        <v>140.91666666666666</v>
      </c>
      <c r="C16">
        <v>55.320970004350265</v>
      </c>
    </row>
    <row r="17" spans="1:3" x14ac:dyDescent="0.25">
      <c r="A17">
        <v>15</v>
      </c>
      <c r="B17">
        <v>173.55172413793105</v>
      </c>
      <c r="C17">
        <v>90.407730142068843</v>
      </c>
    </row>
    <row r="18" spans="1:3" x14ac:dyDescent="0.25">
      <c r="A18">
        <v>16</v>
      </c>
      <c r="B18">
        <v>149.23529411764707</v>
      </c>
      <c r="C18">
        <v>50.299724489673146</v>
      </c>
    </row>
    <row r="19" spans="1:3" x14ac:dyDescent="0.25">
      <c r="A19">
        <v>17</v>
      </c>
      <c r="B19">
        <v>190.44444444444446</v>
      </c>
      <c r="C19">
        <v>85.043489237732928</v>
      </c>
    </row>
    <row r="20" spans="1:3" x14ac:dyDescent="0.25">
      <c r="A20">
        <v>18</v>
      </c>
      <c r="B20">
        <v>271.73684210526318</v>
      </c>
      <c r="C20">
        <v>135.90896415393695</v>
      </c>
    </row>
    <row r="21" spans="1:3" x14ac:dyDescent="0.25">
      <c r="A21">
        <v>19</v>
      </c>
      <c r="B21">
        <v>270.36842105263156</v>
      </c>
      <c r="C21">
        <v>106.09241776881721</v>
      </c>
    </row>
    <row r="22" spans="1:3" x14ac:dyDescent="0.25">
      <c r="A22">
        <v>20</v>
      </c>
      <c r="B22">
        <v>322.25</v>
      </c>
      <c r="C22">
        <v>104.99136869285969</v>
      </c>
    </row>
    <row r="23" spans="1:3" x14ac:dyDescent="0.25">
      <c r="A23">
        <v>21</v>
      </c>
      <c r="B23">
        <v>392.15384615384613</v>
      </c>
      <c r="C23">
        <v>115.68647693981161</v>
      </c>
    </row>
    <row r="24" spans="1:3" x14ac:dyDescent="0.25">
      <c r="A24">
        <v>22</v>
      </c>
      <c r="B24">
        <v>316.625</v>
      </c>
      <c r="C24">
        <v>102.46638168199362</v>
      </c>
    </row>
    <row r="25" spans="1:3" x14ac:dyDescent="0.25">
      <c r="A25">
        <v>23</v>
      </c>
      <c r="B25">
        <v>240.47619047619048</v>
      </c>
      <c r="C25">
        <v>45.794176223224262</v>
      </c>
    </row>
    <row r="26" spans="1:3" x14ac:dyDescent="0.25">
      <c r="A26">
        <v>24</v>
      </c>
      <c r="B26">
        <v>241.95238095238096</v>
      </c>
      <c r="C26">
        <v>63.543368160557947</v>
      </c>
    </row>
    <row r="27" spans="1:3" x14ac:dyDescent="0.25">
      <c r="A27">
        <v>25</v>
      </c>
      <c r="B27">
        <v>291.88888888888891</v>
      </c>
      <c r="C27">
        <v>101.09285549483091</v>
      </c>
    </row>
    <row r="28" spans="1:3" x14ac:dyDescent="0.25">
      <c r="A28">
        <v>26</v>
      </c>
      <c r="B28">
        <v>418.16666666666669</v>
      </c>
      <c r="C28">
        <v>69.537559794849159</v>
      </c>
    </row>
    <row r="29" spans="1:3" x14ac:dyDescent="0.25">
      <c r="A29">
        <v>27</v>
      </c>
      <c r="B29">
        <v>402.76923076923077</v>
      </c>
      <c r="C29">
        <v>88.223626563544002</v>
      </c>
    </row>
    <row r="30" spans="1:3" x14ac:dyDescent="0.25">
      <c r="A30">
        <v>28</v>
      </c>
      <c r="B30">
        <v>364.85714285714283</v>
      </c>
      <c r="C30">
        <v>117.58149583699515</v>
      </c>
    </row>
    <row r="31" spans="1:3" x14ac:dyDescent="0.25">
      <c r="A31">
        <v>29</v>
      </c>
      <c r="B31">
        <v>394.30769230769232</v>
      </c>
      <c r="C31">
        <v>110.55411804972024</v>
      </c>
    </row>
    <row r="32" spans="1:3" x14ac:dyDescent="0.25">
      <c r="A32">
        <v>30</v>
      </c>
      <c r="B32">
        <v>440.83333333333331</v>
      </c>
      <c r="C32">
        <v>64.352976275814598</v>
      </c>
    </row>
    <row r="33" spans="1:3" x14ac:dyDescent="0.25">
      <c r="A33">
        <v>31</v>
      </c>
      <c r="B33">
        <v>393.69230769230768</v>
      </c>
      <c r="C33">
        <v>84.017749604001594</v>
      </c>
    </row>
    <row r="34" spans="1:3" x14ac:dyDescent="0.25">
      <c r="A34">
        <v>32</v>
      </c>
      <c r="B34">
        <v>417.08333333333331</v>
      </c>
      <c r="C34">
        <v>110.46225473989848</v>
      </c>
    </row>
    <row r="35" spans="1:3" x14ac:dyDescent="0.25">
      <c r="A35">
        <v>33</v>
      </c>
      <c r="B35">
        <v>438.16666666666669</v>
      </c>
      <c r="C35">
        <v>81.792250379985404</v>
      </c>
    </row>
    <row r="36" spans="1:3" x14ac:dyDescent="0.25">
      <c r="A36">
        <v>34</v>
      </c>
      <c r="B36">
        <v>408.30769230769232</v>
      </c>
      <c r="C36">
        <v>131.14840954218158</v>
      </c>
    </row>
    <row r="37" spans="1:3" x14ac:dyDescent="0.25">
      <c r="A37">
        <v>35</v>
      </c>
      <c r="B37">
        <v>406.92307692307691</v>
      </c>
      <c r="C37">
        <v>116.45300243080008</v>
      </c>
    </row>
    <row r="38" spans="1:3" x14ac:dyDescent="0.25">
      <c r="A38">
        <v>36</v>
      </c>
      <c r="B38">
        <v>469.27272727272725</v>
      </c>
      <c r="C38">
        <v>59.553018256601185</v>
      </c>
    </row>
    <row r="39" spans="1:3" x14ac:dyDescent="0.25">
      <c r="A39">
        <v>37</v>
      </c>
      <c r="B39">
        <v>500</v>
      </c>
      <c r="C39">
        <v>0</v>
      </c>
    </row>
    <row r="40" spans="1:3" x14ac:dyDescent="0.25">
      <c r="A40">
        <v>38</v>
      </c>
      <c r="B40">
        <v>447.08333333333331</v>
      </c>
      <c r="C40">
        <v>79.668540772935515</v>
      </c>
    </row>
    <row r="41" spans="1:3" x14ac:dyDescent="0.25">
      <c r="A41">
        <v>39</v>
      </c>
      <c r="B41">
        <v>398.15384615384613</v>
      </c>
      <c r="C41">
        <v>49.486355778982386</v>
      </c>
    </row>
    <row r="42" spans="1:3" x14ac:dyDescent="0.25">
      <c r="A42">
        <v>40</v>
      </c>
      <c r="B42">
        <v>403</v>
      </c>
      <c r="C42">
        <v>67.196611636187541</v>
      </c>
    </row>
    <row r="43" spans="1:3" x14ac:dyDescent="0.25">
      <c r="A43">
        <v>41</v>
      </c>
      <c r="B43">
        <v>465.09090909090907</v>
      </c>
      <c r="C43">
        <v>39.709065934058081</v>
      </c>
    </row>
    <row r="44" spans="1:3" x14ac:dyDescent="0.25">
      <c r="A44">
        <v>42</v>
      </c>
      <c r="B44">
        <v>439.5</v>
      </c>
      <c r="C44">
        <v>52.173588465173964</v>
      </c>
    </row>
    <row r="45" spans="1:3" x14ac:dyDescent="0.25">
      <c r="A45">
        <v>43</v>
      </c>
      <c r="B45">
        <v>489.72727272727275</v>
      </c>
      <c r="C45">
        <v>16.580881153747853</v>
      </c>
    </row>
    <row r="46" spans="1:3" x14ac:dyDescent="0.25">
      <c r="A46">
        <v>44</v>
      </c>
      <c r="B46">
        <v>498.45454545454544</v>
      </c>
      <c r="C46">
        <v>4.8871563838965857</v>
      </c>
    </row>
    <row r="47" spans="1:3" x14ac:dyDescent="0.25">
      <c r="A47">
        <v>45</v>
      </c>
      <c r="B47">
        <v>500</v>
      </c>
      <c r="C47">
        <v>0</v>
      </c>
    </row>
    <row r="48" spans="1:3" x14ac:dyDescent="0.25">
      <c r="A48">
        <v>46</v>
      </c>
      <c r="B48">
        <v>469.72727272727275</v>
      </c>
      <c r="C48">
        <v>77.440993265947526</v>
      </c>
    </row>
    <row r="49" spans="1:3" x14ac:dyDescent="0.25">
      <c r="A49">
        <v>47</v>
      </c>
      <c r="B49">
        <v>484.18181818181819</v>
      </c>
      <c r="C49">
        <v>50.021482988117995</v>
      </c>
    </row>
    <row r="50" spans="1:3" x14ac:dyDescent="0.25">
      <c r="A50">
        <v>48</v>
      </c>
      <c r="B50">
        <v>477.54545454545456</v>
      </c>
      <c r="C50">
        <v>71.007507460144524</v>
      </c>
    </row>
    <row r="51" spans="1:3" x14ac:dyDescent="0.25">
      <c r="A51">
        <v>49</v>
      </c>
      <c r="B51">
        <v>500</v>
      </c>
      <c r="C51">
        <v>0</v>
      </c>
    </row>
    <row r="52" spans="1:3" x14ac:dyDescent="0.25">
      <c r="A52">
        <v>50</v>
      </c>
      <c r="B52">
        <v>500</v>
      </c>
      <c r="C52">
        <v>0</v>
      </c>
    </row>
    <row r="53" spans="1:3" x14ac:dyDescent="0.25">
      <c r="A53">
        <v>51</v>
      </c>
      <c r="B53">
        <v>488</v>
      </c>
      <c r="C53">
        <v>37.947331922020552</v>
      </c>
    </row>
    <row r="54" spans="1:3" x14ac:dyDescent="0.25">
      <c r="A54">
        <v>52</v>
      </c>
      <c r="B54">
        <v>482.18181818181819</v>
      </c>
      <c r="C54">
        <v>42.983756301481186</v>
      </c>
    </row>
    <row r="55" spans="1:3" x14ac:dyDescent="0.25">
      <c r="A55">
        <v>53</v>
      </c>
      <c r="B55">
        <v>466.54545454545456</v>
      </c>
      <c r="C55">
        <v>77.323833367284436</v>
      </c>
    </row>
    <row r="56" spans="1:3" x14ac:dyDescent="0.25">
      <c r="A56">
        <v>54</v>
      </c>
      <c r="B56">
        <v>497.81818181818181</v>
      </c>
      <c r="C56">
        <v>6.8995148949128273</v>
      </c>
    </row>
    <row r="57" spans="1:3" x14ac:dyDescent="0.25">
      <c r="A57">
        <v>55</v>
      </c>
      <c r="B57">
        <v>469.54545454545456</v>
      </c>
      <c r="C57">
        <v>73.560567050515516</v>
      </c>
    </row>
    <row r="58" spans="1:3" x14ac:dyDescent="0.25">
      <c r="A58">
        <v>56</v>
      </c>
      <c r="B58">
        <v>492</v>
      </c>
      <c r="C58">
        <v>25.298221281347036</v>
      </c>
    </row>
    <row r="59" spans="1:3" x14ac:dyDescent="0.25">
      <c r="A59">
        <v>57</v>
      </c>
      <c r="B59">
        <v>500</v>
      </c>
      <c r="C59">
        <v>0</v>
      </c>
    </row>
    <row r="60" spans="1:3" x14ac:dyDescent="0.25">
      <c r="A60">
        <v>58</v>
      </c>
      <c r="B60">
        <v>500</v>
      </c>
      <c r="C60">
        <v>0</v>
      </c>
    </row>
    <row r="61" spans="1:3" x14ac:dyDescent="0.25">
      <c r="A61">
        <v>59</v>
      </c>
      <c r="B61">
        <v>478.09090909090907</v>
      </c>
      <c r="C61">
        <v>64.978953999044322</v>
      </c>
    </row>
    <row r="62" spans="1:3" x14ac:dyDescent="0.25">
      <c r="A62">
        <v>60</v>
      </c>
      <c r="B62">
        <v>472.45454545454544</v>
      </c>
      <c r="C62">
        <v>63.534333790856209</v>
      </c>
    </row>
    <row r="63" spans="1:3" x14ac:dyDescent="0.25">
      <c r="A63">
        <v>61</v>
      </c>
      <c r="B63">
        <v>500</v>
      </c>
      <c r="C63">
        <v>0</v>
      </c>
    </row>
    <row r="64" spans="1:3" x14ac:dyDescent="0.25">
      <c r="A64">
        <v>62</v>
      </c>
      <c r="B64">
        <v>500</v>
      </c>
      <c r="C64">
        <v>0</v>
      </c>
    </row>
    <row r="65" spans="1:3" x14ac:dyDescent="0.25">
      <c r="A65">
        <v>63</v>
      </c>
      <c r="B65">
        <v>500</v>
      </c>
      <c r="C65">
        <v>0</v>
      </c>
    </row>
    <row r="66" spans="1:3" x14ac:dyDescent="0.25">
      <c r="A66">
        <v>64</v>
      </c>
      <c r="B66">
        <v>472.27272727272725</v>
      </c>
      <c r="C66">
        <v>67.266215901096245</v>
      </c>
    </row>
    <row r="67" spans="1:3" x14ac:dyDescent="0.25">
      <c r="A67">
        <v>65</v>
      </c>
      <c r="B67">
        <v>500</v>
      </c>
      <c r="C67">
        <v>0</v>
      </c>
    </row>
    <row r="68" spans="1:3" x14ac:dyDescent="0.25">
      <c r="A68">
        <v>66</v>
      </c>
      <c r="B68">
        <v>500</v>
      </c>
      <c r="C68">
        <v>0</v>
      </c>
    </row>
    <row r="69" spans="1:3" x14ac:dyDescent="0.25">
      <c r="A69">
        <v>67</v>
      </c>
      <c r="B69">
        <v>500</v>
      </c>
      <c r="C69">
        <v>0</v>
      </c>
    </row>
    <row r="70" spans="1:3" x14ac:dyDescent="0.25">
      <c r="A70">
        <v>68</v>
      </c>
      <c r="B70">
        <v>494.36363636363637</v>
      </c>
      <c r="C70">
        <v>17.823746811858136</v>
      </c>
    </row>
    <row r="71" spans="1:3" x14ac:dyDescent="0.25">
      <c r="A71">
        <v>69</v>
      </c>
      <c r="B71">
        <v>496.27272727272725</v>
      </c>
      <c r="C71">
        <v>9.3038692741823485</v>
      </c>
    </row>
    <row r="72" spans="1:3" x14ac:dyDescent="0.25">
      <c r="A72">
        <v>70</v>
      </c>
      <c r="B72">
        <v>478.63636363636363</v>
      </c>
      <c r="C72">
        <v>44.866008042681379</v>
      </c>
    </row>
    <row r="73" spans="1:3" x14ac:dyDescent="0.25">
      <c r="A73">
        <v>71</v>
      </c>
      <c r="B73">
        <v>457.16666666666669</v>
      </c>
      <c r="C73">
        <v>52.169329005545855</v>
      </c>
    </row>
    <row r="74" spans="1:3" x14ac:dyDescent="0.25">
      <c r="A74">
        <v>72</v>
      </c>
      <c r="B74">
        <v>493.63636363636363</v>
      </c>
      <c r="C74">
        <v>20.123585110162416</v>
      </c>
    </row>
    <row r="75" spans="1:3" x14ac:dyDescent="0.25">
      <c r="A75">
        <v>73</v>
      </c>
      <c r="B75">
        <v>500</v>
      </c>
      <c r="C75">
        <v>0</v>
      </c>
    </row>
    <row r="76" spans="1:3" x14ac:dyDescent="0.25">
      <c r="A76">
        <v>74</v>
      </c>
      <c r="B76">
        <v>484.63636363636363</v>
      </c>
      <c r="C76">
        <v>42.371243952114341</v>
      </c>
    </row>
    <row r="77" spans="1:3" x14ac:dyDescent="0.25">
      <c r="A77">
        <v>75</v>
      </c>
      <c r="B77">
        <v>462.18181818181819</v>
      </c>
      <c r="C77">
        <v>77.028705607736299</v>
      </c>
    </row>
    <row r="78" spans="1:3" x14ac:dyDescent="0.25">
      <c r="A78">
        <v>76</v>
      </c>
      <c r="B78">
        <v>464</v>
      </c>
      <c r="C78">
        <v>76.752257888019756</v>
      </c>
    </row>
    <row r="79" spans="1:3" x14ac:dyDescent="0.25">
      <c r="A79">
        <v>77</v>
      </c>
      <c r="B79">
        <v>492.45454545454544</v>
      </c>
      <c r="C79">
        <v>23.860822344906865</v>
      </c>
    </row>
    <row r="80" spans="1:3" x14ac:dyDescent="0.25">
      <c r="A80">
        <v>78</v>
      </c>
      <c r="B80">
        <v>474.45454545454544</v>
      </c>
      <c r="C80">
        <v>50.06425623202761</v>
      </c>
    </row>
    <row r="81" spans="1:3" x14ac:dyDescent="0.25">
      <c r="A81">
        <v>79</v>
      </c>
      <c r="B81">
        <v>490.54545454545456</v>
      </c>
      <c r="C81">
        <v>29.897897877955586</v>
      </c>
    </row>
    <row r="82" spans="1:3" x14ac:dyDescent="0.25">
      <c r="A82">
        <v>80</v>
      </c>
      <c r="B82">
        <v>500</v>
      </c>
      <c r="C82">
        <v>0</v>
      </c>
    </row>
    <row r="83" spans="1:3" x14ac:dyDescent="0.25">
      <c r="A83">
        <v>81</v>
      </c>
      <c r="B83">
        <v>480</v>
      </c>
      <c r="C83">
        <v>56.922594970554691</v>
      </c>
    </row>
    <row r="84" spans="1:3" x14ac:dyDescent="0.25">
      <c r="A84">
        <v>82</v>
      </c>
      <c r="B84">
        <v>500</v>
      </c>
      <c r="C84">
        <v>0</v>
      </c>
    </row>
    <row r="85" spans="1:3" x14ac:dyDescent="0.25">
      <c r="A85">
        <v>83</v>
      </c>
      <c r="B85">
        <v>500</v>
      </c>
      <c r="C85">
        <v>0</v>
      </c>
    </row>
    <row r="86" spans="1:3" x14ac:dyDescent="0.25">
      <c r="A86">
        <v>84</v>
      </c>
      <c r="B86">
        <v>500</v>
      </c>
      <c r="C86">
        <v>0</v>
      </c>
    </row>
    <row r="87" spans="1:3" x14ac:dyDescent="0.25">
      <c r="A87">
        <v>85</v>
      </c>
      <c r="B87">
        <v>500</v>
      </c>
      <c r="C87">
        <v>0</v>
      </c>
    </row>
    <row r="88" spans="1:3" x14ac:dyDescent="0.25">
      <c r="A88">
        <v>86</v>
      </c>
      <c r="B88">
        <v>500</v>
      </c>
      <c r="C88">
        <v>0</v>
      </c>
    </row>
    <row r="89" spans="1:3" x14ac:dyDescent="0.25">
      <c r="A89">
        <v>87</v>
      </c>
      <c r="B89">
        <v>500</v>
      </c>
      <c r="C89">
        <v>0</v>
      </c>
    </row>
    <row r="90" spans="1:3" x14ac:dyDescent="0.25">
      <c r="A90">
        <v>88</v>
      </c>
      <c r="B90">
        <v>485.18181818181819</v>
      </c>
      <c r="C90">
        <v>31.469518244046839</v>
      </c>
    </row>
    <row r="91" spans="1:3" x14ac:dyDescent="0.25">
      <c r="A91">
        <v>89</v>
      </c>
      <c r="B91">
        <v>416.69230769230768</v>
      </c>
      <c r="C91">
        <v>64.523561129469627</v>
      </c>
    </row>
    <row r="92" spans="1:3" x14ac:dyDescent="0.25">
      <c r="A92">
        <v>90</v>
      </c>
      <c r="B92">
        <v>433.66666666666669</v>
      </c>
      <c r="C92">
        <v>68.645627844912468</v>
      </c>
    </row>
    <row r="93" spans="1:3" x14ac:dyDescent="0.25">
      <c r="A93">
        <v>91</v>
      </c>
      <c r="B93">
        <v>377.14285714285717</v>
      </c>
      <c r="C93">
        <v>71.454138281495077</v>
      </c>
    </row>
    <row r="94" spans="1:3" x14ac:dyDescent="0.25">
      <c r="A94">
        <v>92</v>
      </c>
      <c r="B94">
        <v>395.23076923076923</v>
      </c>
      <c r="C94">
        <v>76.340486129479203</v>
      </c>
    </row>
    <row r="95" spans="1:3" x14ac:dyDescent="0.25">
      <c r="A95">
        <v>93</v>
      </c>
      <c r="B95">
        <v>500</v>
      </c>
      <c r="C95">
        <v>0</v>
      </c>
    </row>
    <row r="96" spans="1:3" x14ac:dyDescent="0.25">
      <c r="A96">
        <v>94</v>
      </c>
      <c r="B96">
        <v>500</v>
      </c>
      <c r="C96">
        <v>0</v>
      </c>
    </row>
    <row r="97" spans="1:3" x14ac:dyDescent="0.25">
      <c r="A97">
        <v>95</v>
      </c>
      <c r="B97">
        <v>500</v>
      </c>
      <c r="C97">
        <v>0</v>
      </c>
    </row>
    <row r="98" spans="1:3" x14ac:dyDescent="0.25">
      <c r="A98">
        <v>96</v>
      </c>
      <c r="B98">
        <v>500</v>
      </c>
      <c r="C98">
        <v>0</v>
      </c>
    </row>
    <row r="99" spans="1:3" x14ac:dyDescent="0.25">
      <c r="A99">
        <v>97</v>
      </c>
      <c r="B99">
        <v>500</v>
      </c>
      <c r="C99">
        <v>0</v>
      </c>
    </row>
    <row r="100" spans="1:3" x14ac:dyDescent="0.25">
      <c r="A100">
        <v>98</v>
      </c>
      <c r="B100">
        <v>500</v>
      </c>
      <c r="C100">
        <v>0</v>
      </c>
    </row>
    <row r="101" spans="1:3" x14ac:dyDescent="0.25">
      <c r="A101">
        <v>99</v>
      </c>
      <c r="B101">
        <v>500</v>
      </c>
      <c r="C10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4A645-FFDA-4540-9583-1AC2B8D2B84E}">
  <dimension ref="A1:C101"/>
  <sheetViews>
    <sheetView workbookViewId="0"/>
  </sheetViews>
  <sheetFormatPr baseColWidth="10" defaultRowHeight="15" x14ac:dyDescent="0.25"/>
  <cols>
    <col min="1" max="1" width="8" bestFit="1" customWidth="1"/>
    <col min="2" max="2" width="13.5703125" bestFit="1" customWidth="1"/>
    <col min="3" max="3" width="1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19.744094488188978</v>
      </c>
      <c r="C2">
        <v>9.7597853463495809</v>
      </c>
    </row>
    <row r="3" spans="1:3" x14ac:dyDescent="0.25">
      <c r="A3">
        <v>1</v>
      </c>
      <c r="B3">
        <v>23.60377358490566</v>
      </c>
      <c r="C3">
        <v>12.26682844502521</v>
      </c>
    </row>
    <row r="4" spans="1:3" x14ac:dyDescent="0.25">
      <c r="A4">
        <v>2</v>
      </c>
      <c r="B4">
        <v>28.310734463276837</v>
      </c>
      <c r="C4">
        <v>17.521562116677448</v>
      </c>
    </row>
    <row r="5" spans="1:3" x14ac:dyDescent="0.25">
      <c r="A5">
        <v>3</v>
      </c>
      <c r="B5">
        <v>28.636363636363637</v>
      </c>
      <c r="C5">
        <v>17.025503475522868</v>
      </c>
    </row>
    <row r="6" spans="1:3" x14ac:dyDescent="0.25">
      <c r="A6">
        <v>4</v>
      </c>
      <c r="B6">
        <v>32.564935064935064</v>
      </c>
      <c r="C6">
        <v>16.314651738833405</v>
      </c>
    </row>
    <row r="7" spans="1:3" x14ac:dyDescent="0.25">
      <c r="A7">
        <v>5</v>
      </c>
      <c r="B7">
        <v>39.2265625</v>
      </c>
      <c r="C7">
        <v>25.354737859689926</v>
      </c>
    </row>
    <row r="8" spans="1:3" x14ac:dyDescent="0.25">
      <c r="A8">
        <v>6</v>
      </c>
      <c r="B8">
        <v>45.225225225225223</v>
      </c>
      <c r="C8">
        <v>27.488469223741596</v>
      </c>
    </row>
    <row r="9" spans="1:3" x14ac:dyDescent="0.25">
      <c r="A9">
        <v>7</v>
      </c>
      <c r="B9">
        <v>50.909090909090907</v>
      </c>
      <c r="C9">
        <v>25.383559026868621</v>
      </c>
    </row>
    <row r="10" spans="1:3" x14ac:dyDescent="0.25">
      <c r="A10">
        <v>8</v>
      </c>
      <c r="B10">
        <v>57.55681818181818</v>
      </c>
      <c r="C10">
        <v>27.592760065963883</v>
      </c>
    </row>
    <row r="11" spans="1:3" x14ac:dyDescent="0.25">
      <c r="A11">
        <v>9</v>
      </c>
      <c r="B11">
        <v>65.868421052631575</v>
      </c>
      <c r="C11">
        <v>33.625390666978511</v>
      </c>
    </row>
    <row r="12" spans="1:3" x14ac:dyDescent="0.25">
      <c r="A12">
        <v>10</v>
      </c>
      <c r="B12">
        <v>77.138461538461542</v>
      </c>
      <c r="C12">
        <v>49.85544547777085</v>
      </c>
    </row>
    <row r="13" spans="1:3" x14ac:dyDescent="0.25">
      <c r="A13">
        <v>11</v>
      </c>
      <c r="B13">
        <v>79.078125</v>
      </c>
      <c r="C13">
        <v>37.820011521473326</v>
      </c>
    </row>
    <row r="14" spans="1:3" x14ac:dyDescent="0.25">
      <c r="A14">
        <v>12</v>
      </c>
      <c r="B14">
        <v>92.090909090909093</v>
      </c>
      <c r="C14">
        <v>49.958991447448987</v>
      </c>
    </row>
    <row r="15" spans="1:3" x14ac:dyDescent="0.25">
      <c r="A15">
        <v>13</v>
      </c>
      <c r="B15">
        <v>102.51020408163265</v>
      </c>
      <c r="C15">
        <v>41.761285874809147</v>
      </c>
    </row>
    <row r="16" spans="1:3" x14ac:dyDescent="0.25">
      <c r="A16">
        <v>14</v>
      </c>
      <c r="B16">
        <v>122.51219512195122</v>
      </c>
      <c r="C16">
        <v>34.841888128403305</v>
      </c>
    </row>
    <row r="17" spans="1:3" x14ac:dyDescent="0.25">
      <c r="A17">
        <v>15</v>
      </c>
      <c r="B17">
        <v>149.20588235294119</v>
      </c>
      <c r="C17">
        <v>58.87013594832608</v>
      </c>
    </row>
    <row r="18" spans="1:3" x14ac:dyDescent="0.25">
      <c r="A18">
        <v>16</v>
      </c>
      <c r="B18">
        <v>145.74285714285713</v>
      </c>
      <c r="C18">
        <v>56.698875200303505</v>
      </c>
    </row>
    <row r="19" spans="1:3" x14ac:dyDescent="0.25">
      <c r="A19">
        <v>17</v>
      </c>
      <c r="B19">
        <v>163.03225806451613</v>
      </c>
      <c r="C19">
        <v>64.220629722838439</v>
      </c>
    </row>
    <row r="20" spans="1:3" x14ac:dyDescent="0.25">
      <c r="A20">
        <v>18</v>
      </c>
      <c r="B20">
        <v>193.57692307692307</v>
      </c>
      <c r="C20">
        <v>90.688890455617582</v>
      </c>
    </row>
    <row r="21" spans="1:3" x14ac:dyDescent="0.25">
      <c r="A21">
        <v>19</v>
      </c>
      <c r="B21">
        <v>188.03703703703704</v>
      </c>
      <c r="C21">
        <v>87.854037821782683</v>
      </c>
    </row>
    <row r="22" spans="1:3" x14ac:dyDescent="0.25">
      <c r="A22">
        <v>20</v>
      </c>
      <c r="B22">
        <v>252.1904761904762</v>
      </c>
      <c r="C22">
        <v>65.967249484385405</v>
      </c>
    </row>
    <row r="23" spans="1:3" x14ac:dyDescent="0.25">
      <c r="A23">
        <v>21</v>
      </c>
      <c r="B23">
        <v>359.6</v>
      </c>
      <c r="C23">
        <v>122.16971801555408</v>
      </c>
    </row>
    <row r="24" spans="1:3" x14ac:dyDescent="0.25">
      <c r="A24">
        <v>22</v>
      </c>
      <c r="B24">
        <v>304.76470588235293</v>
      </c>
      <c r="C24">
        <v>121.91102320075356</v>
      </c>
    </row>
    <row r="25" spans="1:3" x14ac:dyDescent="0.25">
      <c r="A25">
        <v>23</v>
      </c>
      <c r="B25">
        <v>262.55</v>
      </c>
      <c r="C25">
        <v>83.828083003251365</v>
      </c>
    </row>
    <row r="26" spans="1:3" x14ac:dyDescent="0.25">
      <c r="A26">
        <v>24</v>
      </c>
      <c r="B26">
        <v>293.88888888888891</v>
      </c>
      <c r="C26">
        <v>102.37560955666524</v>
      </c>
    </row>
    <row r="27" spans="1:3" x14ac:dyDescent="0.25">
      <c r="A27">
        <v>25</v>
      </c>
      <c r="B27">
        <v>366.21428571428572</v>
      </c>
      <c r="C27">
        <v>101.70979624923662</v>
      </c>
    </row>
    <row r="28" spans="1:3" x14ac:dyDescent="0.25">
      <c r="A28">
        <v>26</v>
      </c>
      <c r="B28">
        <v>418.58333333333331</v>
      </c>
      <c r="C28">
        <v>101.77627288431337</v>
      </c>
    </row>
    <row r="29" spans="1:3" x14ac:dyDescent="0.25">
      <c r="A29">
        <v>27</v>
      </c>
      <c r="B29">
        <v>424.75</v>
      </c>
      <c r="C29">
        <v>60.292516119332753</v>
      </c>
    </row>
    <row r="30" spans="1:3" x14ac:dyDescent="0.25">
      <c r="A30">
        <v>28</v>
      </c>
      <c r="B30">
        <v>348.33333333333331</v>
      </c>
      <c r="C30">
        <v>65.094461276585491</v>
      </c>
    </row>
    <row r="31" spans="1:3" x14ac:dyDescent="0.25">
      <c r="A31">
        <v>29</v>
      </c>
      <c r="B31">
        <v>421.08333333333331</v>
      </c>
      <c r="C31">
        <v>53.140471603310246</v>
      </c>
    </row>
    <row r="32" spans="1:3" x14ac:dyDescent="0.25">
      <c r="A32">
        <v>30</v>
      </c>
      <c r="B32">
        <v>500</v>
      </c>
      <c r="C32">
        <v>0</v>
      </c>
    </row>
    <row r="33" spans="1:3" x14ac:dyDescent="0.25">
      <c r="A33">
        <v>31</v>
      </c>
      <c r="B33">
        <v>500</v>
      </c>
      <c r="C33">
        <v>0</v>
      </c>
    </row>
    <row r="34" spans="1:3" x14ac:dyDescent="0.25">
      <c r="A34">
        <v>32</v>
      </c>
      <c r="B34">
        <v>477.63636363636363</v>
      </c>
      <c r="C34">
        <v>45.395780194905029</v>
      </c>
    </row>
    <row r="35" spans="1:3" x14ac:dyDescent="0.25">
      <c r="A35">
        <v>33</v>
      </c>
      <c r="B35">
        <v>490.90909090909093</v>
      </c>
      <c r="C35">
        <v>28.747978728803449</v>
      </c>
    </row>
    <row r="36" spans="1:3" x14ac:dyDescent="0.25">
      <c r="A36">
        <v>34</v>
      </c>
      <c r="B36">
        <v>500</v>
      </c>
      <c r="C36">
        <v>0</v>
      </c>
    </row>
    <row r="37" spans="1:3" x14ac:dyDescent="0.25">
      <c r="A37">
        <v>35</v>
      </c>
      <c r="B37">
        <v>500</v>
      </c>
      <c r="C37">
        <v>0</v>
      </c>
    </row>
    <row r="38" spans="1:3" x14ac:dyDescent="0.25">
      <c r="A38">
        <v>36</v>
      </c>
      <c r="B38">
        <v>483.90909090909093</v>
      </c>
      <c r="C38">
        <v>33.61129286808918</v>
      </c>
    </row>
    <row r="39" spans="1:3" x14ac:dyDescent="0.25">
      <c r="A39">
        <v>37</v>
      </c>
      <c r="B39">
        <v>474.81818181818181</v>
      </c>
      <c r="C39">
        <v>35.593202062442359</v>
      </c>
    </row>
    <row r="40" spans="1:3" x14ac:dyDescent="0.25">
      <c r="A40">
        <v>38</v>
      </c>
      <c r="B40">
        <v>483.63636363636363</v>
      </c>
      <c r="C40">
        <v>23.749728141114783</v>
      </c>
    </row>
    <row r="41" spans="1:3" x14ac:dyDescent="0.25">
      <c r="A41">
        <v>39</v>
      </c>
      <c r="B41">
        <v>467.27272727272725</v>
      </c>
      <c r="C41">
        <v>38.352648146310713</v>
      </c>
    </row>
    <row r="42" spans="1:3" x14ac:dyDescent="0.25">
      <c r="A42">
        <v>40</v>
      </c>
      <c r="B42">
        <v>482.54545454545456</v>
      </c>
      <c r="C42">
        <v>40.288422962352207</v>
      </c>
    </row>
    <row r="43" spans="1:3" x14ac:dyDescent="0.25">
      <c r="A43">
        <v>41</v>
      </c>
      <c r="B43">
        <v>498.54545454545456</v>
      </c>
      <c r="C43">
        <v>4.5996765966085524</v>
      </c>
    </row>
    <row r="44" spans="1:3" x14ac:dyDescent="0.25">
      <c r="A44">
        <v>42</v>
      </c>
      <c r="B44">
        <v>444.5</v>
      </c>
      <c r="C44">
        <v>40.502057560902593</v>
      </c>
    </row>
    <row r="45" spans="1:3" x14ac:dyDescent="0.25">
      <c r="A45">
        <v>43</v>
      </c>
      <c r="B45">
        <v>435.41666666666669</v>
      </c>
      <c r="C45">
        <v>47.431456392941968</v>
      </c>
    </row>
    <row r="46" spans="1:3" x14ac:dyDescent="0.25">
      <c r="A46">
        <v>44</v>
      </c>
      <c r="B46">
        <v>447.41666666666669</v>
      </c>
      <c r="C46">
        <v>49.380256400936418</v>
      </c>
    </row>
    <row r="47" spans="1:3" x14ac:dyDescent="0.25">
      <c r="A47">
        <v>45</v>
      </c>
      <c r="B47">
        <v>500</v>
      </c>
      <c r="C47">
        <v>0</v>
      </c>
    </row>
    <row r="48" spans="1:3" x14ac:dyDescent="0.25">
      <c r="A48">
        <v>46</v>
      </c>
      <c r="B48">
        <v>500</v>
      </c>
      <c r="C48">
        <v>0</v>
      </c>
    </row>
    <row r="49" spans="1:3" x14ac:dyDescent="0.25">
      <c r="A49">
        <v>47</v>
      </c>
      <c r="B49">
        <v>489.90909090909093</v>
      </c>
      <c r="C49">
        <v>31.910256388971828</v>
      </c>
    </row>
    <row r="50" spans="1:3" x14ac:dyDescent="0.25">
      <c r="A50">
        <v>48</v>
      </c>
      <c r="B50">
        <v>440.66666666666669</v>
      </c>
      <c r="C50">
        <v>91.049742204772627</v>
      </c>
    </row>
    <row r="51" spans="1:3" x14ac:dyDescent="0.25">
      <c r="A51">
        <v>49</v>
      </c>
      <c r="B51">
        <v>371.78571428571428</v>
      </c>
      <c r="C51">
        <v>111.1441654348265</v>
      </c>
    </row>
    <row r="52" spans="1:3" x14ac:dyDescent="0.25">
      <c r="A52">
        <v>50</v>
      </c>
      <c r="B52">
        <v>247.61904761904762</v>
      </c>
      <c r="C52">
        <v>75.168684076280314</v>
      </c>
    </row>
    <row r="53" spans="1:3" x14ac:dyDescent="0.25">
      <c r="A53">
        <v>51</v>
      </c>
      <c r="B53">
        <v>175.17241379310346</v>
      </c>
      <c r="C53">
        <v>46.525535417636419</v>
      </c>
    </row>
    <row r="54" spans="1:3" x14ac:dyDescent="0.25">
      <c r="A54">
        <v>52</v>
      </c>
      <c r="B54">
        <v>127.3</v>
      </c>
      <c r="C54">
        <v>35.561355429735805</v>
      </c>
    </row>
    <row r="55" spans="1:3" x14ac:dyDescent="0.25">
      <c r="A55">
        <v>53</v>
      </c>
      <c r="B55">
        <v>121.5</v>
      </c>
      <c r="C55">
        <v>26.262638680760745</v>
      </c>
    </row>
    <row r="56" spans="1:3" x14ac:dyDescent="0.25">
      <c r="A56">
        <v>54</v>
      </c>
      <c r="B56">
        <v>113.91111111111111</v>
      </c>
      <c r="C56">
        <v>25.299821889774659</v>
      </c>
    </row>
    <row r="57" spans="1:3" x14ac:dyDescent="0.25">
      <c r="A57">
        <v>55</v>
      </c>
      <c r="B57">
        <v>120.52380952380952</v>
      </c>
      <c r="C57">
        <v>13.729076019334702</v>
      </c>
    </row>
    <row r="58" spans="1:3" x14ac:dyDescent="0.25">
      <c r="A58">
        <v>56</v>
      </c>
      <c r="B58">
        <v>121.64285714285714</v>
      </c>
      <c r="C58">
        <v>25.199982453292673</v>
      </c>
    </row>
    <row r="59" spans="1:3" x14ac:dyDescent="0.25">
      <c r="A59">
        <v>57</v>
      </c>
      <c r="B59">
        <v>124.09756097560975</v>
      </c>
      <c r="C59">
        <v>23.338239194191715</v>
      </c>
    </row>
    <row r="60" spans="1:3" x14ac:dyDescent="0.25">
      <c r="A60">
        <v>58</v>
      </c>
      <c r="B60">
        <v>131.2051282051282</v>
      </c>
      <c r="C60">
        <v>19.674504505772592</v>
      </c>
    </row>
    <row r="61" spans="1:3" x14ac:dyDescent="0.25">
      <c r="A61">
        <v>59</v>
      </c>
      <c r="B61">
        <v>147.26470588235293</v>
      </c>
      <c r="C61">
        <v>24.845769936490679</v>
      </c>
    </row>
    <row r="62" spans="1:3" x14ac:dyDescent="0.25">
      <c r="A62">
        <v>60</v>
      </c>
      <c r="B62">
        <v>172.06666666666666</v>
      </c>
      <c r="C62">
        <v>24.190815520679653</v>
      </c>
    </row>
    <row r="63" spans="1:3" x14ac:dyDescent="0.25">
      <c r="A63">
        <v>61</v>
      </c>
      <c r="B63">
        <v>219.95652173913044</v>
      </c>
      <c r="C63">
        <v>22.64754187807349</v>
      </c>
    </row>
    <row r="64" spans="1:3" x14ac:dyDescent="0.25">
      <c r="A64">
        <v>62</v>
      </c>
      <c r="B64">
        <v>388.07692307692309</v>
      </c>
      <c r="C64">
        <v>40.081573626526918</v>
      </c>
    </row>
    <row r="65" spans="1:3" x14ac:dyDescent="0.25">
      <c r="A65">
        <v>63</v>
      </c>
      <c r="B65">
        <v>500</v>
      </c>
      <c r="C65">
        <v>0</v>
      </c>
    </row>
    <row r="66" spans="1:3" x14ac:dyDescent="0.25">
      <c r="A66">
        <v>64</v>
      </c>
      <c r="B66">
        <v>500</v>
      </c>
      <c r="C66">
        <v>0</v>
      </c>
    </row>
    <row r="67" spans="1:3" x14ac:dyDescent="0.25">
      <c r="A67">
        <v>65</v>
      </c>
      <c r="B67">
        <v>500</v>
      </c>
      <c r="C67">
        <v>0</v>
      </c>
    </row>
    <row r="68" spans="1:3" x14ac:dyDescent="0.25">
      <c r="A68">
        <v>66</v>
      </c>
      <c r="B68">
        <v>500</v>
      </c>
      <c r="C68">
        <v>0</v>
      </c>
    </row>
    <row r="69" spans="1:3" x14ac:dyDescent="0.25">
      <c r="A69">
        <v>67</v>
      </c>
      <c r="B69">
        <v>500</v>
      </c>
      <c r="C69">
        <v>0</v>
      </c>
    </row>
    <row r="70" spans="1:3" x14ac:dyDescent="0.25">
      <c r="A70">
        <v>68</v>
      </c>
      <c r="B70">
        <v>500</v>
      </c>
      <c r="C70">
        <v>0</v>
      </c>
    </row>
    <row r="71" spans="1:3" x14ac:dyDescent="0.25">
      <c r="A71">
        <v>69</v>
      </c>
      <c r="B71">
        <v>500</v>
      </c>
      <c r="C71">
        <v>0</v>
      </c>
    </row>
    <row r="72" spans="1:3" x14ac:dyDescent="0.25">
      <c r="A72">
        <v>70</v>
      </c>
      <c r="B72">
        <v>500</v>
      </c>
      <c r="C72">
        <v>0</v>
      </c>
    </row>
    <row r="73" spans="1:3" x14ac:dyDescent="0.25">
      <c r="A73">
        <v>71</v>
      </c>
      <c r="B73">
        <v>486.81818181818181</v>
      </c>
      <c r="C73">
        <v>41.684569156764994</v>
      </c>
    </row>
    <row r="74" spans="1:3" x14ac:dyDescent="0.25">
      <c r="A74">
        <v>72</v>
      </c>
      <c r="B74">
        <v>500</v>
      </c>
      <c r="C74">
        <v>0</v>
      </c>
    </row>
    <row r="75" spans="1:3" x14ac:dyDescent="0.25">
      <c r="A75">
        <v>73</v>
      </c>
      <c r="B75">
        <v>500</v>
      </c>
      <c r="C75">
        <v>0</v>
      </c>
    </row>
    <row r="76" spans="1:3" x14ac:dyDescent="0.25">
      <c r="A76">
        <v>74</v>
      </c>
      <c r="B76">
        <v>500</v>
      </c>
      <c r="C76">
        <v>0</v>
      </c>
    </row>
    <row r="77" spans="1:3" x14ac:dyDescent="0.25">
      <c r="A77">
        <v>75</v>
      </c>
      <c r="B77">
        <v>488.90909090909093</v>
      </c>
      <c r="C77">
        <v>35.072534049140202</v>
      </c>
    </row>
    <row r="78" spans="1:3" x14ac:dyDescent="0.25">
      <c r="A78">
        <v>76</v>
      </c>
      <c r="B78">
        <v>500</v>
      </c>
      <c r="C78">
        <v>0</v>
      </c>
    </row>
    <row r="79" spans="1:3" x14ac:dyDescent="0.25">
      <c r="A79">
        <v>77</v>
      </c>
      <c r="B79">
        <v>480.18181818181819</v>
      </c>
      <c r="C79">
        <v>62.670593628791515</v>
      </c>
    </row>
    <row r="80" spans="1:3" x14ac:dyDescent="0.25">
      <c r="A80">
        <v>78</v>
      </c>
      <c r="B80">
        <v>500</v>
      </c>
      <c r="C80">
        <v>0</v>
      </c>
    </row>
    <row r="81" spans="1:3" x14ac:dyDescent="0.25">
      <c r="A81">
        <v>79</v>
      </c>
      <c r="B81">
        <v>461.45454545454544</v>
      </c>
      <c r="C81">
        <v>107.59212850251862</v>
      </c>
    </row>
    <row r="82" spans="1:3" x14ac:dyDescent="0.25">
      <c r="A82">
        <v>80</v>
      </c>
      <c r="B82">
        <v>500</v>
      </c>
      <c r="C82">
        <v>0</v>
      </c>
    </row>
    <row r="83" spans="1:3" x14ac:dyDescent="0.25">
      <c r="A83">
        <v>81</v>
      </c>
      <c r="B83">
        <v>490.45454545454544</v>
      </c>
      <c r="C83">
        <v>30.185377665243625</v>
      </c>
    </row>
    <row r="84" spans="1:3" x14ac:dyDescent="0.25">
      <c r="A84">
        <v>82</v>
      </c>
      <c r="B84">
        <v>499.63636363636363</v>
      </c>
      <c r="C84">
        <v>1.1499191491521377</v>
      </c>
    </row>
    <row r="85" spans="1:3" x14ac:dyDescent="0.25">
      <c r="A85">
        <v>83</v>
      </c>
      <c r="B85">
        <v>500</v>
      </c>
      <c r="C85">
        <v>0</v>
      </c>
    </row>
    <row r="86" spans="1:3" x14ac:dyDescent="0.25">
      <c r="A86">
        <v>84</v>
      </c>
      <c r="B86">
        <v>500</v>
      </c>
      <c r="C86">
        <v>0</v>
      </c>
    </row>
    <row r="87" spans="1:3" x14ac:dyDescent="0.25">
      <c r="A87">
        <v>85</v>
      </c>
      <c r="B87">
        <v>500</v>
      </c>
      <c r="C87">
        <v>0</v>
      </c>
    </row>
    <row r="88" spans="1:3" x14ac:dyDescent="0.25">
      <c r="A88">
        <v>86</v>
      </c>
      <c r="B88">
        <v>500</v>
      </c>
      <c r="C88">
        <v>0</v>
      </c>
    </row>
    <row r="89" spans="1:3" x14ac:dyDescent="0.25">
      <c r="A89">
        <v>87</v>
      </c>
      <c r="B89">
        <v>500</v>
      </c>
      <c r="C89">
        <v>0</v>
      </c>
    </row>
    <row r="90" spans="1:3" x14ac:dyDescent="0.25">
      <c r="A90">
        <v>88</v>
      </c>
      <c r="B90">
        <v>500</v>
      </c>
      <c r="C90">
        <v>0</v>
      </c>
    </row>
    <row r="91" spans="1:3" x14ac:dyDescent="0.25">
      <c r="A91">
        <v>89</v>
      </c>
      <c r="B91">
        <v>500</v>
      </c>
      <c r="C91">
        <v>0</v>
      </c>
    </row>
    <row r="92" spans="1:3" x14ac:dyDescent="0.25">
      <c r="A92">
        <v>90</v>
      </c>
      <c r="B92">
        <v>500</v>
      </c>
      <c r="C92">
        <v>0</v>
      </c>
    </row>
    <row r="93" spans="1:3" x14ac:dyDescent="0.25">
      <c r="A93">
        <v>91</v>
      </c>
      <c r="B93">
        <v>500</v>
      </c>
      <c r="C93">
        <v>0</v>
      </c>
    </row>
    <row r="94" spans="1:3" x14ac:dyDescent="0.25">
      <c r="A94">
        <v>92</v>
      </c>
      <c r="B94">
        <v>500</v>
      </c>
      <c r="C94">
        <v>0</v>
      </c>
    </row>
    <row r="95" spans="1:3" x14ac:dyDescent="0.25">
      <c r="A95">
        <v>93</v>
      </c>
      <c r="B95">
        <v>500</v>
      </c>
      <c r="C95">
        <v>0</v>
      </c>
    </row>
    <row r="96" spans="1:3" x14ac:dyDescent="0.25">
      <c r="A96">
        <v>94</v>
      </c>
      <c r="B96">
        <v>500</v>
      </c>
      <c r="C96">
        <v>0</v>
      </c>
    </row>
    <row r="97" spans="1:3" x14ac:dyDescent="0.25">
      <c r="A97">
        <v>95</v>
      </c>
      <c r="B97">
        <v>500</v>
      </c>
      <c r="C97">
        <v>0</v>
      </c>
    </row>
    <row r="98" spans="1:3" x14ac:dyDescent="0.25">
      <c r="A98">
        <v>96</v>
      </c>
      <c r="B98">
        <v>498.72727272727275</v>
      </c>
      <c r="C98">
        <v>4.0247170220324833</v>
      </c>
    </row>
    <row r="99" spans="1:3" x14ac:dyDescent="0.25">
      <c r="A99">
        <v>97</v>
      </c>
      <c r="B99">
        <v>500</v>
      </c>
      <c r="C99">
        <v>0</v>
      </c>
    </row>
    <row r="100" spans="1:3" x14ac:dyDescent="0.25">
      <c r="A100">
        <v>98</v>
      </c>
      <c r="B100">
        <v>500</v>
      </c>
      <c r="C100">
        <v>0</v>
      </c>
    </row>
    <row r="101" spans="1:3" x14ac:dyDescent="0.25">
      <c r="A101">
        <v>99</v>
      </c>
      <c r="B101">
        <v>500</v>
      </c>
      <c r="C101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E1C9A-4AED-49E8-A2DA-3CE5D3D75CE0}">
  <dimension ref="A1:C101"/>
  <sheetViews>
    <sheetView workbookViewId="0"/>
  </sheetViews>
  <sheetFormatPr baseColWidth="10" defaultRowHeight="15" x14ac:dyDescent="0.25"/>
  <cols>
    <col min="1" max="1" width="8" bestFit="1" customWidth="1"/>
    <col min="2" max="2" width="13.5703125" bestFit="1" customWidth="1"/>
    <col min="3" max="3" width="1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22.357142857142858</v>
      </c>
      <c r="C2">
        <v>12.78416790329319</v>
      </c>
    </row>
    <row r="3" spans="1:3" x14ac:dyDescent="0.25">
      <c r="A3">
        <v>1</v>
      </c>
      <c r="B3">
        <v>25.627551020408163</v>
      </c>
      <c r="C3">
        <v>14.984653922802902</v>
      </c>
    </row>
    <row r="4" spans="1:3" x14ac:dyDescent="0.25">
      <c r="A4">
        <v>2</v>
      </c>
      <c r="B4">
        <v>26.956989247311828</v>
      </c>
      <c r="C4">
        <v>13.527680883106061</v>
      </c>
    </row>
    <row r="5" spans="1:3" x14ac:dyDescent="0.25">
      <c r="A5">
        <v>3</v>
      </c>
      <c r="B5">
        <v>32.551948051948052</v>
      </c>
      <c r="C5">
        <v>19.675630060636323</v>
      </c>
    </row>
    <row r="6" spans="1:3" x14ac:dyDescent="0.25">
      <c r="A6">
        <v>4</v>
      </c>
      <c r="B6">
        <v>34.30821917808219</v>
      </c>
      <c r="C6">
        <v>20.291223917288725</v>
      </c>
    </row>
    <row r="7" spans="1:3" x14ac:dyDescent="0.25">
      <c r="A7">
        <v>5</v>
      </c>
      <c r="B7">
        <v>38.569230769230771</v>
      </c>
      <c r="C7">
        <v>24.206146219357169</v>
      </c>
    </row>
    <row r="8" spans="1:3" x14ac:dyDescent="0.25">
      <c r="A8">
        <v>6</v>
      </c>
      <c r="B8">
        <v>45.045045045045043</v>
      </c>
      <c r="C8">
        <v>23.893301631122657</v>
      </c>
    </row>
    <row r="9" spans="1:3" x14ac:dyDescent="0.25">
      <c r="A9">
        <v>7</v>
      </c>
      <c r="B9">
        <v>48.105769230769234</v>
      </c>
      <c r="C9">
        <v>23.008743433927112</v>
      </c>
    </row>
    <row r="10" spans="1:3" x14ac:dyDescent="0.25">
      <c r="A10">
        <v>8</v>
      </c>
      <c r="B10">
        <v>52.197916666666664</v>
      </c>
      <c r="C10">
        <v>25.170923946617233</v>
      </c>
    </row>
    <row r="11" spans="1:3" x14ac:dyDescent="0.25">
      <c r="A11">
        <v>9</v>
      </c>
      <c r="B11">
        <v>59.341176470588238</v>
      </c>
      <c r="C11">
        <v>31.014437981717471</v>
      </c>
    </row>
    <row r="12" spans="1:3" x14ac:dyDescent="0.25">
      <c r="A12">
        <v>10</v>
      </c>
      <c r="B12">
        <v>64.256410256410263</v>
      </c>
      <c r="C12">
        <v>26.581483770125271</v>
      </c>
    </row>
    <row r="13" spans="1:3" x14ac:dyDescent="0.25">
      <c r="A13">
        <v>11</v>
      </c>
      <c r="B13">
        <v>75.720588235294116</v>
      </c>
      <c r="C13">
        <v>39.557049490070185</v>
      </c>
    </row>
    <row r="14" spans="1:3" x14ac:dyDescent="0.25">
      <c r="A14">
        <v>12</v>
      </c>
      <c r="B14">
        <v>82.016393442622956</v>
      </c>
      <c r="C14">
        <v>37.897831506491016</v>
      </c>
    </row>
    <row r="15" spans="1:3" x14ac:dyDescent="0.25">
      <c r="A15">
        <v>13</v>
      </c>
      <c r="B15">
        <v>91.981818181818184</v>
      </c>
      <c r="C15">
        <v>37.278066136483439</v>
      </c>
    </row>
    <row r="16" spans="1:3" x14ac:dyDescent="0.25">
      <c r="A16">
        <v>14</v>
      </c>
      <c r="B16">
        <v>121.97674418604652</v>
      </c>
      <c r="C16">
        <v>60.042035032092514</v>
      </c>
    </row>
    <row r="17" spans="1:3" x14ac:dyDescent="0.25">
      <c r="A17">
        <v>15</v>
      </c>
      <c r="B17">
        <v>157.6875</v>
      </c>
      <c r="C17">
        <v>51.544542327486042</v>
      </c>
    </row>
    <row r="18" spans="1:3" x14ac:dyDescent="0.25">
      <c r="A18">
        <v>16</v>
      </c>
      <c r="B18">
        <v>210</v>
      </c>
      <c r="C18">
        <v>50.806823688687068</v>
      </c>
    </row>
    <row r="19" spans="1:3" x14ac:dyDescent="0.25">
      <c r="A19">
        <v>17</v>
      </c>
      <c r="B19">
        <v>209.88</v>
      </c>
      <c r="C19">
        <v>72.783690480766367</v>
      </c>
    </row>
    <row r="20" spans="1:3" x14ac:dyDescent="0.25">
      <c r="A20">
        <v>18</v>
      </c>
      <c r="B20">
        <v>258.60000000000002</v>
      </c>
      <c r="C20">
        <v>88.928847962851734</v>
      </c>
    </row>
    <row r="21" spans="1:3" x14ac:dyDescent="0.25">
      <c r="A21">
        <v>19</v>
      </c>
      <c r="B21">
        <v>286.72222222222223</v>
      </c>
      <c r="C21">
        <v>75.194418790784937</v>
      </c>
    </row>
    <row r="22" spans="1:3" x14ac:dyDescent="0.25">
      <c r="A22">
        <v>20</v>
      </c>
      <c r="B22">
        <v>287.72222222222223</v>
      </c>
      <c r="C22">
        <v>86.091556919592918</v>
      </c>
    </row>
    <row r="23" spans="1:3" x14ac:dyDescent="0.25">
      <c r="A23">
        <v>21</v>
      </c>
      <c r="B23">
        <v>385.84615384615387</v>
      </c>
      <c r="C23">
        <v>72.249403674777469</v>
      </c>
    </row>
    <row r="24" spans="1:3" x14ac:dyDescent="0.25">
      <c r="A24">
        <v>22</v>
      </c>
      <c r="B24">
        <v>420.07692307692309</v>
      </c>
      <c r="C24">
        <v>97.853470940728158</v>
      </c>
    </row>
    <row r="25" spans="1:3" x14ac:dyDescent="0.25">
      <c r="A25">
        <v>23</v>
      </c>
      <c r="B25">
        <v>333.73333333333335</v>
      </c>
      <c r="C25">
        <v>124.36584025455794</v>
      </c>
    </row>
    <row r="26" spans="1:3" x14ac:dyDescent="0.25">
      <c r="A26">
        <v>24</v>
      </c>
      <c r="B26">
        <v>342</v>
      </c>
      <c r="C26">
        <v>125.45756254606576</v>
      </c>
    </row>
    <row r="27" spans="1:3" x14ac:dyDescent="0.25">
      <c r="A27">
        <v>25</v>
      </c>
      <c r="B27">
        <v>322.6875</v>
      </c>
      <c r="C27">
        <v>114.80021708929823</v>
      </c>
    </row>
    <row r="28" spans="1:3" x14ac:dyDescent="0.25">
      <c r="A28">
        <v>26</v>
      </c>
      <c r="B28">
        <v>375.5</v>
      </c>
      <c r="C28">
        <v>120.95261764131322</v>
      </c>
    </row>
    <row r="29" spans="1:3" x14ac:dyDescent="0.25">
      <c r="A29">
        <v>27</v>
      </c>
      <c r="B29">
        <v>389.57142857142856</v>
      </c>
      <c r="C29">
        <v>154.02908551203396</v>
      </c>
    </row>
    <row r="30" spans="1:3" x14ac:dyDescent="0.25">
      <c r="A30">
        <v>28</v>
      </c>
      <c r="B30">
        <v>421.15384615384613</v>
      </c>
      <c r="C30">
        <v>87.657415460456633</v>
      </c>
    </row>
    <row r="31" spans="1:3" x14ac:dyDescent="0.25">
      <c r="A31">
        <v>29</v>
      </c>
      <c r="B31">
        <v>483.72727272727275</v>
      </c>
      <c r="C31">
        <v>35.409528530380094</v>
      </c>
    </row>
    <row r="32" spans="1:3" x14ac:dyDescent="0.25">
      <c r="A32">
        <v>30</v>
      </c>
      <c r="B32">
        <v>417.92307692307691</v>
      </c>
      <c r="C32">
        <v>94.709646603518237</v>
      </c>
    </row>
    <row r="33" spans="1:3" x14ac:dyDescent="0.25">
      <c r="A33">
        <v>31</v>
      </c>
      <c r="B33">
        <v>349.53333333333336</v>
      </c>
      <c r="C33">
        <v>42.155057690494139</v>
      </c>
    </row>
    <row r="34" spans="1:3" x14ac:dyDescent="0.25">
      <c r="A34">
        <v>32</v>
      </c>
      <c r="B34">
        <v>251.8</v>
      </c>
      <c r="C34">
        <v>44.089227709271569</v>
      </c>
    </row>
    <row r="35" spans="1:3" x14ac:dyDescent="0.25">
      <c r="A35">
        <v>33</v>
      </c>
      <c r="B35">
        <v>193.76923076923077</v>
      </c>
      <c r="C35">
        <v>19.211990831664906</v>
      </c>
    </row>
    <row r="36" spans="1:3" x14ac:dyDescent="0.25">
      <c r="A36">
        <v>34</v>
      </c>
      <c r="B36">
        <v>169.43333333333334</v>
      </c>
      <c r="C36">
        <v>23.25751969196677</v>
      </c>
    </row>
    <row r="37" spans="1:3" x14ac:dyDescent="0.25">
      <c r="A37">
        <v>35</v>
      </c>
      <c r="B37">
        <v>148.26470588235293</v>
      </c>
      <c r="C37">
        <v>24.985064742914165</v>
      </c>
    </row>
    <row r="38" spans="1:3" x14ac:dyDescent="0.25">
      <c r="A38">
        <v>36</v>
      </c>
      <c r="B38">
        <v>144.74285714285713</v>
      </c>
      <c r="C38">
        <v>17.168647267026945</v>
      </c>
    </row>
    <row r="39" spans="1:3" x14ac:dyDescent="0.25">
      <c r="A39">
        <v>37</v>
      </c>
      <c r="B39">
        <v>148.05882352941177</v>
      </c>
      <c r="C39">
        <v>17.696694899913453</v>
      </c>
    </row>
    <row r="40" spans="1:3" x14ac:dyDescent="0.25">
      <c r="A40">
        <v>38</v>
      </c>
      <c r="B40">
        <v>152.12121212121212</v>
      </c>
      <c r="C40">
        <v>15.171259862104053</v>
      </c>
    </row>
    <row r="41" spans="1:3" x14ac:dyDescent="0.25">
      <c r="A41">
        <v>39</v>
      </c>
      <c r="B41">
        <v>156.90625</v>
      </c>
      <c r="C41">
        <v>25.987207640250617</v>
      </c>
    </row>
    <row r="42" spans="1:3" x14ac:dyDescent="0.25">
      <c r="A42">
        <v>40</v>
      </c>
      <c r="B42">
        <v>163.96774193548387</v>
      </c>
      <c r="C42">
        <v>12.009361592894377</v>
      </c>
    </row>
    <row r="43" spans="1:3" x14ac:dyDescent="0.25">
      <c r="A43">
        <v>41</v>
      </c>
      <c r="B43">
        <v>171</v>
      </c>
      <c r="C43">
        <v>11.653325705565772</v>
      </c>
    </row>
    <row r="44" spans="1:3" x14ac:dyDescent="0.25">
      <c r="A44">
        <v>42</v>
      </c>
      <c r="B44">
        <v>170.16666666666666</v>
      </c>
      <c r="C44">
        <v>14.415462377445808</v>
      </c>
    </row>
    <row r="45" spans="1:3" x14ac:dyDescent="0.25">
      <c r="A45">
        <v>43</v>
      </c>
      <c r="B45">
        <v>178.67857142857142</v>
      </c>
      <c r="C45">
        <v>12.183283545874801</v>
      </c>
    </row>
    <row r="46" spans="1:3" x14ac:dyDescent="0.25">
      <c r="A46">
        <v>44</v>
      </c>
      <c r="B46">
        <v>184.07142857142858</v>
      </c>
      <c r="C46">
        <v>11.407793612352952</v>
      </c>
    </row>
    <row r="47" spans="1:3" x14ac:dyDescent="0.25">
      <c r="A47">
        <v>45</v>
      </c>
      <c r="B47">
        <v>199.23076923076923</v>
      </c>
      <c r="C47">
        <v>16.47213893053193</v>
      </c>
    </row>
    <row r="48" spans="1:3" x14ac:dyDescent="0.25">
      <c r="A48">
        <v>46</v>
      </c>
      <c r="B48">
        <v>207.08</v>
      </c>
      <c r="C48">
        <v>20.928296633983379</v>
      </c>
    </row>
    <row r="49" spans="1:3" x14ac:dyDescent="0.25">
      <c r="A49">
        <v>47</v>
      </c>
      <c r="B49">
        <v>230.18181818181819</v>
      </c>
      <c r="C49">
        <v>17.327425354665003</v>
      </c>
    </row>
    <row r="50" spans="1:3" x14ac:dyDescent="0.25">
      <c r="A50">
        <v>48</v>
      </c>
      <c r="B50">
        <v>248.38095238095238</v>
      </c>
      <c r="C50">
        <v>14.291110092095684</v>
      </c>
    </row>
    <row r="51" spans="1:3" x14ac:dyDescent="0.25">
      <c r="A51">
        <v>49</v>
      </c>
      <c r="B51">
        <v>292.83333333333331</v>
      </c>
      <c r="C51">
        <v>23.44319375284292</v>
      </c>
    </row>
    <row r="52" spans="1:3" x14ac:dyDescent="0.25">
      <c r="A52">
        <v>50</v>
      </c>
      <c r="B52">
        <v>351.53333333333336</v>
      </c>
      <c r="C52">
        <v>30.368550984347092</v>
      </c>
    </row>
    <row r="53" spans="1:3" x14ac:dyDescent="0.25">
      <c r="A53">
        <v>51</v>
      </c>
      <c r="B53">
        <v>477.09090909090907</v>
      </c>
      <c r="C53">
        <v>23.792491349753586</v>
      </c>
    </row>
    <row r="54" spans="1:3" x14ac:dyDescent="0.25">
      <c r="A54">
        <v>52</v>
      </c>
      <c r="B54">
        <v>500</v>
      </c>
      <c r="C54">
        <v>0</v>
      </c>
    </row>
    <row r="55" spans="1:3" x14ac:dyDescent="0.25">
      <c r="A55">
        <v>53</v>
      </c>
      <c r="B55">
        <v>500</v>
      </c>
      <c r="C55">
        <v>0</v>
      </c>
    </row>
    <row r="56" spans="1:3" x14ac:dyDescent="0.25">
      <c r="A56">
        <v>54</v>
      </c>
      <c r="B56">
        <v>500</v>
      </c>
      <c r="C56">
        <v>0</v>
      </c>
    </row>
    <row r="57" spans="1:3" x14ac:dyDescent="0.25">
      <c r="A57">
        <v>55</v>
      </c>
      <c r="B57">
        <v>500</v>
      </c>
      <c r="C57">
        <v>0</v>
      </c>
    </row>
    <row r="58" spans="1:3" x14ac:dyDescent="0.25">
      <c r="A58">
        <v>56</v>
      </c>
      <c r="B58">
        <v>500</v>
      </c>
      <c r="C58">
        <v>0</v>
      </c>
    </row>
    <row r="59" spans="1:3" x14ac:dyDescent="0.25">
      <c r="A59">
        <v>57</v>
      </c>
      <c r="B59">
        <v>500</v>
      </c>
      <c r="C59">
        <v>0</v>
      </c>
    </row>
    <row r="60" spans="1:3" x14ac:dyDescent="0.25">
      <c r="A60">
        <v>58</v>
      </c>
      <c r="B60">
        <v>500</v>
      </c>
      <c r="C60">
        <v>0</v>
      </c>
    </row>
    <row r="61" spans="1:3" x14ac:dyDescent="0.25">
      <c r="A61">
        <v>59</v>
      </c>
      <c r="B61">
        <v>490.18181818181819</v>
      </c>
      <c r="C61">
        <v>31.047817027107726</v>
      </c>
    </row>
    <row r="62" spans="1:3" x14ac:dyDescent="0.25">
      <c r="A62">
        <v>60</v>
      </c>
      <c r="B62">
        <v>475.81818181818181</v>
      </c>
      <c r="C62">
        <v>76.469623418617175</v>
      </c>
    </row>
    <row r="63" spans="1:3" x14ac:dyDescent="0.25">
      <c r="A63">
        <v>61</v>
      </c>
      <c r="B63">
        <v>492.45454545454544</v>
      </c>
      <c r="C63">
        <v>23.860822344906865</v>
      </c>
    </row>
    <row r="64" spans="1:3" x14ac:dyDescent="0.25">
      <c r="A64">
        <v>62</v>
      </c>
      <c r="B64">
        <v>457.25</v>
      </c>
      <c r="C64">
        <v>104.67976961508211</v>
      </c>
    </row>
    <row r="65" spans="1:3" x14ac:dyDescent="0.25">
      <c r="A65">
        <v>63</v>
      </c>
      <c r="B65">
        <v>497.81818181818181</v>
      </c>
      <c r="C65">
        <v>6.8995148949128273</v>
      </c>
    </row>
    <row r="66" spans="1:3" x14ac:dyDescent="0.25">
      <c r="A66">
        <v>64</v>
      </c>
      <c r="B66">
        <v>425.5</v>
      </c>
      <c r="C66">
        <v>101.89741573432239</v>
      </c>
    </row>
    <row r="67" spans="1:3" x14ac:dyDescent="0.25">
      <c r="A67">
        <v>65</v>
      </c>
      <c r="B67">
        <v>427.33333333333331</v>
      </c>
      <c r="C67">
        <v>115.29551403049277</v>
      </c>
    </row>
    <row r="68" spans="1:3" x14ac:dyDescent="0.25">
      <c r="A68">
        <v>66</v>
      </c>
      <c r="B68">
        <v>475.18181818181819</v>
      </c>
      <c r="C68">
        <v>78.481981929633406</v>
      </c>
    </row>
    <row r="69" spans="1:3" x14ac:dyDescent="0.25">
      <c r="A69">
        <v>67</v>
      </c>
      <c r="B69">
        <v>489.27272727272725</v>
      </c>
      <c r="C69">
        <v>33.922614899988069</v>
      </c>
    </row>
    <row r="70" spans="1:3" x14ac:dyDescent="0.25">
      <c r="A70">
        <v>68</v>
      </c>
      <c r="B70">
        <v>500</v>
      </c>
      <c r="C70">
        <v>0</v>
      </c>
    </row>
    <row r="71" spans="1:3" x14ac:dyDescent="0.25">
      <c r="A71">
        <v>69</v>
      </c>
      <c r="B71">
        <v>458.09090909090907</v>
      </c>
      <c r="C71">
        <v>77.742529071585267</v>
      </c>
    </row>
    <row r="72" spans="1:3" x14ac:dyDescent="0.25">
      <c r="A72">
        <v>70</v>
      </c>
      <c r="B72">
        <v>472.72727272727275</v>
      </c>
      <c r="C72">
        <v>74.748172259917808</v>
      </c>
    </row>
    <row r="73" spans="1:3" x14ac:dyDescent="0.25">
      <c r="A73">
        <v>71</v>
      </c>
      <c r="B73">
        <v>500</v>
      </c>
      <c r="C73">
        <v>0</v>
      </c>
    </row>
    <row r="74" spans="1:3" x14ac:dyDescent="0.25">
      <c r="A74">
        <v>72</v>
      </c>
      <c r="B74">
        <v>458.63636363636363</v>
      </c>
      <c r="C74">
        <v>88.205620030464488</v>
      </c>
    </row>
    <row r="75" spans="1:3" x14ac:dyDescent="0.25">
      <c r="A75">
        <v>73</v>
      </c>
      <c r="B75">
        <v>483.81818181818181</v>
      </c>
      <c r="C75">
        <v>51.171402137270142</v>
      </c>
    </row>
    <row r="76" spans="1:3" x14ac:dyDescent="0.25">
      <c r="A76">
        <v>74</v>
      </c>
      <c r="B76">
        <v>468.18181818181819</v>
      </c>
      <c r="C76">
        <v>85.740430880672065</v>
      </c>
    </row>
    <row r="77" spans="1:3" x14ac:dyDescent="0.25">
      <c r="A77">
        <v>75</v>
      </c>
      <c r="B77">
        <v>465.36363636363637</v>
      </c>
      <c r="C77">
        <v>109.52979895674115</v>
      </c>
    </row>
    <row r="78" spans="1:3" x14ac:dyDescent="0.25">
      <c r="A78">
        <v>76</v>
      </c>
      <c r="B78">
        <v>500</v>
      </c>
      <c r="C78">
        <v>0</v>
      </c>
    </row>
    <row r="79" spans="1:3" x14ac:dyDescent="0.25">
      <c r="A79">
        <v>77</v>
      </c>
      <c r="B79">
        <v>475.27272727272725</v>
      </c>
      <c r="C79">
        <v>52.497776418869584</v>
      </c>
    </row>
    <row r="80" spans="1:3" x14ac:dyDescent="0.25">
      <c r="A80">
        <v>78</v>
      </c>
      <c r="B80">
        <v>500</v>
      </c>
      <c r="C80">
        <v>0</v>
      </c>
    </row>
    <row r="81" spans="1:3" x14ac:dyDescent="0.25">
      <c r="A81">
        <v>79</v>
      </c>
      <c r="B81">
        <v>486.72727272727275</v>
      </c>
      <c r="C81">
        <v>41.972048944053036</v>
      </c>
    </row>
    <row r="82" spans="1:3" x14ac:dyDescent="0.25">
      <c r="A82">
        <v>80</v>
      </c>
      <c r="B82">
        <v>500</v>
      </c>
      <c r="C82">
        <v>0</v>
      </c>
    </row>
    <row r="83" spans="1:3" x14ac:dyDescent="0.25">
      <c r="A83">
        <v>81</v>
      </c>
      <c r="B83">
        <v>500</v>
      </c>
      <c r="C83">
        <v>0</v>
      </c>
    </row>
    <row r="84" spans="1:3" x14ac:dyDescent="0.25">
      <c r="A84">
        <v>82</v>
      </c>
      <c r="B84">
        <v>500</v>
      </c>
      <c r="C84">
        <v>0</v>
      </c>
    </row>
    <row r="85" spans="1:3" x14ac:dyDescent="0.25">
      <c r="A85">
        <v>83</v>
      </c>
      <c r="B85">
        <v>500</v>
      </c>
      <c r="C85">
        <v>0</v>
      </c>
    </row>
    <row r="86" spans="1:3" x14ac:dyDescent="0.25">
      <c r="A86">
        <v>84</v>
      </c>
      <c r="B86">
        <v>500</v>
      </c>
      <c r="C86">
        <v>0</v>
      </c>
    </row>
    <row r="87" spans="1:3" x14ac:dyDescent="0.25">
      <c r="A87">
        <v>85</v>
      </c>
      <c r="B87">
        <v>500</v>
      </c>
      <c r="C87">
        <v>0</v>
      </c>
    </row>
    <row r="88" spans="1:3" x14ac:dyDescent="0.25">
      <c r="A88">
        <v>86</v>
      </c>
      <c r="B88">
        <v>500</v>
      </c>
      <c r="C88">
        <v>0</v>
      </c>
    </row>
    <row r="89" spans="1:3" x14ac:dyDescent="0.25">
      <c r="A89">
        <v>87</v>
      </c>
      <c r="B89">
        <v>500</v>
      </c>
      <c r="C89">
        <v>0</v>
      </c>
    </row>
    <row r="90" spans="1:3" x14ac:dyDescent="0.25">
      <c r="A90">
        <v>88</v>
      </c>
      <c r="B90">
        <v>499.63636363636363</v>
      </c>
      <c r="C90">
        <v>1.1499191491521377</v>
      </c>
    </row>
    <row r="91" spans="1:3" x14ac:dyDescent="0.25">
      <c r="A91">
        <v>89</v>
      </c>
      <c r="B91">
        <v>500</v>
      </c>
      <c r="C91">
        <v>0</v>
      </c>
    </row>
    <row r="92" spans="1:3" x14ac:dyDescent="0.25">
      <c r="A92">
        <v>90</v>
      </c>
      <c r="B92">
        <v>473.27272727272725</v>
      </c>
      <c r="C92">
        <v>84.519057462682142</v>
      </c>
    </row>
    <row r="93" spans="1:3" x14ac:dyDescent="0.25">
      <c r="A93">
        <v>91</v>
      </c>
      <c r="B93">
        <v>500</v>
      </c>
      <c r="C93">
        <v>0</v>
      </c>
    </row>
    <row r="94" spans="1:3" x14ac:dyDescent="0.25">
      <c r="A94">
        <v>92</v>
      </c>
      <c r="B94">
        <v>500</v>
      </c>
      <c r="C94">
        <v>0</v>
      </c>
    </row>
    <row r="95" spans="1:3" x14ac:dyDescent="0.25">
      <c r="A95">
        <v>93</v>
      </c>
      <c r="B95">
        <v>461.27272727272725</v>
      </c>
      <c r="C95">
        <v>122.46638938470267</v>
      </c>
    </row>
    <row r="96" spans="1:3" x14ac:dyDescent="0.25">
      <c r="A96">
        <v>94</v>
      </c>
      <c r="B96">
        <v>500</v>
      </c>
      <c r="C96">
        <v>0</v>
      </c>
    </row>
    <row r="97" spans="1:3" x14ac:dyDescent="0.25">
      <c r="A97">
        <v>95</v>
      </c>
      <c r="B97">
        <v>455.63636363636363</v>
      </c>
      <c r="C97">
        <v>140.29013619656081</v>
      </c>
    </row>
    <row r="98" spans="1:3" x14ac:dyDescent="0.25">
      <c r="A98">
        <v>96</v>
      </c>
      <c r="B98">
        <v>464.90909090909093</v>
      </c>
      <c r="C98">
        <v>110.96719789318129</v>
      </c>
    </row>
    <row r="99" spans="1:3" x14ac:dyDescent="0.25">
      <c r="A99">
        <v>97</v>
      </c>
      <c r="B99">
        <v>325.3125</v>
      </c>
      <c r="C99">
        <v>150.43633152849083</v>
      </c>
    </row>
    <row r="100" spans="1:3" x14ac:dyDescent="0.25">
      <c r="A100">
        <v>98</v>
      </c>
      <c r="B100">
        <v>309.76470588235293</v>
      </c>
      <c r="C100">
        <v>107.19006177141868</v>
      </c>
    </row>
    <row r="101" spans="1:3" x14ac:dyDescent="0.25">
      <c r="A101">
        <v>99</v>
      </c>
      <c r="B101">
        <v>255.1</v>
      </c>
      <c r="C101">
        <v>121.9015586446703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1ADE5-83BF-4117-B81B-9C3F258AB248}">
  <dimension ref="A1:CX23"/>
  <sheetViews>
    <sheetView tabSelected="1" zoomScale="90" zoomScaleNormal="90" workbookViewId="0">
      <selection activeCell="C25" sqref="C25"/>
    </sheetView>
  </sheetViews>
  <sheetFormatPr baseColWidth="10" defaultRowHeight="15" x14ac:dyDescent="0.25"/>
  <cols>
    <col min="1" max="1" width="11.85546875" customWidth="1"/>
    <col min="3" max="3" width="11.85546875" bestFit="1" customWidth="1"/>
  </cols>
  <sheetData>
    <row r="1" spans="1:102" ht="15.75" thickBot="1" x14ac:dyDescent="0.3">
      <c r="A1" t="s">
        <v>4</v>
      </c>
      <c r="B1" t="s">
        <v>0</v>
      </c>
      <c r="C1" cm="1">
        <f t="array" ref="C1:CX1">TRANSPOSE(metrics20_55_59[steps])</f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  <c r="CC1">
        <v>78</v>
      </c>
      <c r="CD1">
        <v>79</v>
      </c>
      <c r="CE1">
        <v>80</v>
      </c>
      <c r="CF1">
        <v>81</v>
      </c>
      <c r="CG1">
        <v>82</v>
      </c>
      <c r="CH1">
        <v>83</v>
      </c>
      <c r="CI1">
        <v>84</v>
      </c>
      <c r="CJ1">
        <v>85</v>
      </c>
      <c r="CK1">
        <v>86</v>
      </c>
      <c r="CL1">
        <v>87</v>
      </c>
      <c r="CM1">
        <v>88</v>
      </c>
      <c r="CN1">
        <v>89</v>
      </c>
      <c r="CO1">
        <v>90</v>
      </c>
      <c r="CP1">
        <v>91</v>
      </c>
      <c r="CQ1">
        <v>92</v>
      </c>
      <c r="CR1">
        <v>93</v>
      </c>
      <c r="CS1">
        <v>94</v>
      </c>
      <c r="CT1">
        <v>95</v>
      </c>
      <c r="CU1">
        <v>96</v>
      </c>
      <c r="CV1">
        <v>97</v>
      </c>
      <c r="CW1">
        <v>98</v>
      </c>
      <c r="CX1">
        <v>99</v>
      </c>
    </row>
    <row r="2" spans="1:102" x14ac:dyDescent="0.25">
      <c r="A2" s="7" t="s">
        <v>1</v>
      </c>
      <c r="B2" s="2" t="s">
        <v>5</v>
      </c>
      <c r="C2" s="2" cm="1">
        <f t="array" ref="C2:CX2">TRANSPOSE(metrics20_55_59[avg_reward])</f>
        <v>22.357142857142858</v>
      </c>
      <c r="D2" s="2">
        <v>25.627551020408163</v>
      </c>
      <c r="E2" s="2">
        <v>26.956989247311828</v>
      </c>
      <c r="F2" s="2">
        <v>32.551948051948052</v>
      </c>
      <c r="G2" s="2">
        <v>34.30821917808219</v>
      </c>
      <c r="H2" s="2">
        <v>38.569230769230771</v>
      </c>
      <c r="I2" s="2">
        <v>45.045045045045043</v>
      </c>
      <c r="J2" s="2">
        <v>48.105769230769234</v>
      </c>
      <c r="K2" s="2">
        <v>52.197916666666664</v>
      </c>
      <c r="L2" s="2">
        <v>59.341176470588238</v>
      </c>
      <c r="M2" s="2">
        <v>64.256410256410263</v>
      </c>
      <c r="N2" s="2">
        <v>75.720588235294116</v>
      </c>
      <c r="O2" s="2">
        <v>82.016393442622956</v>
      </c>
      <c r="P2" s="2">
        <v>91.981818181818184</v>
      </c>
      <c r="Q2" s="2">
        <v>121.97674418604652</v>
      </c>
      <c r="R2" s="2">
        <v>157.6875</v>
      </c>
      <c r="S2" s="2">
        <v>210</v>
      </c>
      <c r="T2" s="2">
        <v>209.88</v>
      </c>
      <c r="U2" s="2">
        <v>258.60000000000002</v>
      </c>
      <c r="V2" s="2">
        <v>286.72222222222223</v>
      </c>
      <c r="W2" s="2">
        <v>287.72222222222223</v>
      </c>
      <c r="X2" s="3">
        <v>385.84615384615387</v>
      </c>
      <c r="Y2">
        <v>420.07692307692309</v>
      </c>
      <c r="Z2">
        <v>333.73333333333335</v>
      </c>
      <c r="AA2">
        <v>342</v>
      </c>
      <c r="AB2">
        <v>322.6875</v>
      </c>
      <c r="AC2">
        <v>375.5</v>
      </c>
      <c r="AD2">
        <v>389.57142857142856</v>
      </c>
      <c r="AE2">
        <v>421.15384615384613</v>
      </c>
      <c r="AF2">
        <v>483.72727272727275</v>
      </c>
      <c r="AG2">
        <v>417.92307692307691</v>
      </c>
      <c r="AH2">
        <v>349.53333333333336</v>
      </c>
      <c r="AI2">
        <v>251.8</v>
      </c>
      <c r="AJ2">
        <v>193.76923076923077</v>
      </c>
      <c r="AK2">
        <v>169.43333333333334</v>
      </c>
      <c r="AL2">
        <v>148.26470588235293</v>
      </c>
      <c r="AM2">
        <v>144.74285714285713</v>
      </c>
      <c r="AN2">
        <v>148.05882352941177</v>
      </c>
      <c r="AO2">
        <v>152.12121212121212</v>
      </c>
      <c r="AP2">
        <v>156.90625</v>
      </c>
      <c r="AQ2">
        <v>163.96774193548387</v>
      </c>
      <c r="AR2">
        <v>171</v>
      </c>
      <c r="AS2">
        <v>170.16666666666666</v>
      </c>
      <c r="AT2">
        <v>178.67857142857142</v>
      </c>
      <c r="AU2">
        <v>184.07142857142858</v>
      </c>
      <c r="AV2">
        <v>199.23076923076923</v>
      </c>
      <c r="AW2">
        <v>207.08</v>
      </c>
      <c r="AX2">
        <v>230.18181818181819</v>
      </c>
      <c r="AY2">
        <v>248.38095238095238</v>
      </c>
      <c r="AZ2">
        <v>292.83333333333331</v>
      </c>
      <c r="BA2">
        <v>351.53333333333336</v>
      </c>
      <c r="BB2">
        <v>477.09090909090907</v>
      </c>
      <c r="BC2">
        <v>500</v>
      </c>
      <c r="BD2">
        <v>500</v>
      </c>
      <c r="BE2">
        <v>500</v>
      </c>
      <c r="BF2">
        <v>500</v>
      </c>
      <c r="BG2">
        <v>500</v>
      </c>
      <c r="BH2">
        <v>500</v>
      </c>
      <c r="BI2">
        <v>500</v>
      </c>
      <c r="BJ2">
        <v>490.18181818181819</v>
      </c>
      <c r="BK2">
        <v>475.81818181818181</v>
      </c>
      <c r="BL2">
        <v>492.45454545454544</v>
      </c>
      <c r="BM2">
        <v>457.25</v>
      </c>
      <c r="BN2">
        <v>497.81818181818181</v>
      </c>
      <c r="BO2">
        <v>425.5</v>
      </c>
      <c r="BP2">
        <v>427.33333333333331</v>
      </c>
      <c r="BQ2">
        <v>475.18181818181819</v>
      </c>
      <c r="BR2">
        <v>489.27272727272725</v>
      </c>
      <c r="BS2">
        <v>500</v>
      </c>
      <c r="BT2">
        <v>458.09090909090907</v>
      </c>
      <c r="BU2">
        <v>472.72727272727275</v>
      </c>
      <c r="BV2">
        <v>500</v>
      </c>
      <c r="BW2">
        <v>458.63636363636363</v>
      </c>
      <c r="BX2">
        <v>483.81818181818181</v>
      </c>
      <c r="BY2">
        <v>468.18181818181819</v>
      </c>
      <c r="BZ2">
        <v>465.36363636363637</v>
      </c>
      <c r="CA2">
        <v>500</v>
      </c>
      <c r="CB2">
        <v>475.27272727272725</v>
      </c>
      <c r="CC2">
        <v>500</v>
      </c>
      <c r="CD2">
        <v>486.72727272727275</v>
      </c>
      <c r="CE2">
        <v>500</v>
      </c>
      <c r="CF2">
        <v>500</v>
      </c>
      <c r="CG2">
        <v>500</v>
      </c>
      <c r="CH2">
        <v>500</v>
      </c>
      <c r="CI2">
        <v>500</v>
      </c>
      <c r="CJ2">
        <v>500</v>
      </c>
      <c r="CK2">
        <v>500</v>
      </c>
      <c r="CL2">
        <v>500</v>
      </c>
      <c r="CM2">
        <v>499.63636363636363</v>
      </c>
      <c r="CN2">
        <v>500</v>
      </c>
      <c r="CO2">
        <v>473.27272727272725</v>
      </c>
      <c r="CP2">
        <v>500</v>
      </c>
      <c r="CQ2">
        <v>500</v>
      </c>
      <c r="CR2">
        <v>461.27272727272725</v>
      </c>
      <c r="CS2">
        <v>500</v>
      </c>
      <c r="CT2">
        <v>455.63636363636363</v>
      </c>
      <c r="CU2">
        <v>464.90909090909093</v>
      </c>
      <c r="CV2">
        <v>325.3125</v>
      </c>
      <c r="CW2">
        <v>309.76470588235293</v>
      </c>
      <c r="CX2">
        <v>255.1</v>
      </c>
    </row>
    <row r="3" spans="1:102" x14ac:dyDescent="0.25">
      <c r="A3" s="8"/>
      <c r="B3" s="1" t="s">
        <v>6</v>
      </c>
      <c r="C3" s="1" cm="1">
        <f t="array" ref="C3:CX3">TRANSPOSE(metrics21_02_42[avg_reward])</f>
        <v>19.744094488188978</v>
      </c>
      <c r="D3" s="1">
        <v>23.60377358490566</v>
      </c>
      <c r="E3" s="1">
        <v>28.310734463276837</v>
      </c>
      <c r="F3" s="1">
        <v>28.636363636363637</v>
      </c>
      <c r="G3" s="1">
        <v>32.564935064935064</v>
      </c>
      <c r="H3" s="1">
        <v>39.2265625</v>
      </c>
      <c r="I3" s="1">
        <v>45.225225225225223</v>
      </c>
      <c r="J3" s="1">
        <v>50.909090909090907</v>
      </c>
      <c r="K3" s="1">
        <v>57.55681818181818</v>
      </c>
      <c r="L3" s="1">
        <v>65.868421052631575</v>
      </c>
      <c r="M3" s="1">
        <v>77.138461538461542</v>
      </c>
      <c r="N3" s="1">
        <v>79.078125</v>
      </c>
      <c r="O3" s="1">
        <v>92.090909090909093</v>
      </c>
      <c r="P3" s="1">
        <v>102.51020408163265</v>
      </c>
      <c r="Q3" s="1">
        <v>122.51219512195122</v>
      </c>
      <c r="R3" s="1">
        <v>149.20588235294119</v>
      </c>
      <c r="S3" s="1">
        <v>145.74285714285713</v>
      </c>
      <c r="T3" s="1">
        <v>163.03225806451613</v>
      </c>
      <c r="U3" s="1">
        <v>193.57692307692307</v>
      </c>
      <c r="V3" s="1">
        <v>188.03703703703704</v>
      </c>
      <c r="W3" s="1">
        <v>252.1904761904762</v>
      </c>
      <c r="X3" s="4">
        <v>359.6</v>
      </c>
      <c r="Y3">
        <v>304.76470588235293</v>
      </c>
      <c r="Z3">
        <v>262.55</v>
      </c>
      <c r="AA3">
        <v>293.88888888888891</v>
      </c>
      <c r="AB3">
        <v>366.21428571428572</v>
      </c>
      <c r="AC3">
        <v>418.58333333333331</v>
      </c>
      <c r="AD3">
        <v>424.75</v>
      </c>
      <c r="AE3">
        <v>348.33333333333331</v>
      </c>
      <c r="AF3">
        <v>421.08333333333331</v>
      </c>
      <c r="AG3">
        <v>500</v>
      </c>
      <c r="AH3">
        <v>500</v>
      </c>
      <c r="AI3">
        <v>477.63636363636363</v>
      </c>
      <c r="AJ3">
        <v>490.90909090909093</v>
      </c>
      <c r="AK3">
        <v>500</v>
      </c>
      <c r="AL3">
        <v>500</v>
      </c>
      <c r="AM3">
        <v>483.90909090909093</v>
      </c>
      <c r="AN3">
        <v>474.81818181818181</v>
      </c>
      <c r="AO3">
        <v>483.63636363636363</v>
      </c>
      <c r="AP3">
        <v>467.27272727272725</v>
      </c>
      <c r="AQ3">
        <v>482.54545454545456</v>
      </c>
      <c r="AR3">
        <v>498.54545454545456</v>
      </c>
      <c r="AS3">
        <v>444.5</v>
      </c>
      <c r="AT3">
        <v>435.41666666666669</v>
      </c>
      <c r="AU3">
        <v>447.41666666666669</v>
      </c>
      <c r="AV3">
        <v>500</v>
      </c>
      <c r="AW3">
        <v>500</v>
      </c>
      <c r="AX3">
        <v>489.90909090909093</v>
      </c>
      <c r="AY3">
        <v>440.66666666666669</v>
      </c>
      <c r="AZ3">
        <v>371.78571428571428</v>
      </c>
      <c r="BA3">
        <v>247.61904761904762</v>
      </c>
      <c r="BB3">
        <v>175.17241379310346</v>
      </c>
      <c r="BC3">
        <v>127.3</v>
      </c>
      <c r="BD3">
        <v>121.5</v>
      </c>
      <c r="BE3">
        <v>113.91111111111111</v>
      </c>
      <c r="BF3">
        <v>120.52380952380952</v>
      </c>
      <c r="BG3">
        <v>121.64285714285714</v>
      </c>
      <c r="BH3">
        <v>124.09756097560975</v>
      </c>
      <c r="BI3">
        <v>131.2051282051282</v>
      </c>
      <c r="BJ3">
        <v>147.26470588235293</v>
      </c>
      <c r="BK3">
        <v>172.06666666666666</v>
      </c>
      <c r="BL3">
        <v>219.95652173913044</v>
      </c>
      <c r="BM3">
        <v>388.07692307692309</v>
      </c>
      <c r="BN3">
        <v>500</v>
      </c>
      <c r="BO3">
        <v>500</v>
      </c>
      <c r="BP3">
        <v>500</v>
      </c>
      <c r="BQ3">
        <v>500</v>
      </c>
      <c r="BR3">
        <v>500</v>
      </c>
      <c r="BS3">
        <v>500</v>
      </c>
      <c r="BT3">
        <v>500</v>
      </c>
      <c r="BU3">
        <v>500</v>
      </c>
      <c r="BV3">
        <v>486.81818181818181</v>
      </c>
      <c r="BW3">
        <v>500</v>
      </c>
      <c r="BX3">
        <v>500</v>
      </c>
      <c r="BY3">
        <v>500</v>
      </c>
      <c r="BZ3">
        <v>488.90909090909093</v>
      </c>
      <c r="CA3">
        <v>500</v>
      </c>
      <c r="CB3">
        <v>480.18181818181819</v>
      </c>
      <c r="CC3">
        <v>500</v>
      </c>
      <c r="CD3">
        <v>461.45454545454544</v>
      </c>
      <c r="CE3">
        <v>500</v>
      </c>
      <c r="CF3">
        <v>490.45454545454544</v>
      </c>
      <c r="CG3">
        <v>499.63636363636363</v>
      </c>
      <c r="CH3">
        <v>500</v>
      </c>
      <c r="CI3">
        <v>500</v>
      </c>
      <c r="CJ3">
        <v>500</v>
      </c>
      <c r="CK3">
        <v>500</v>
      </c>
      <c r="CL3">
        <v>500</v>
      </c>
      <c r="CM3">
        <v>500</v>
      </c>
      <c r="CN3">
        <v>500</v>
      </c>
      <c r="CO3">
        <v>500</v>
      </c>
      <c r="CP3">
        <v>500</v>
      </c>
      <c r="CQ3">
        <v>500</v>
      </c>
      <c r="CR3">
        <v>500</v>
      </c>
      <c r="CS3">
        <v>500</v>
      </c>
      <c r="CT3">
        <v>500</v>
      </c>
      <c r="CU3">
        <v>498.72727272727275</v>
      </c>
      <c r="CV3">
        <v>500</v>
      </c>
      <c r="CW3">
        <v>500</v>
      </c>
      <c r="CX3">
        <v>500</v>
      </c>
    </row>
    <row r="4" spans="1:102" x14ac:dyDescent="0.25">
      <c r="A4" s="8"/>
      <c r="B4" s="1" t="s">
        <v>7</v>
      </c>
      <c r="C4" s="1" cm="1">
        <f t="array" ref="C4:CX4">TRANSPOSE(metrics21_09_14[avg_reward])</f>
        <v>22.28</v>
      </c>
      <c r="D4" s="1">
        <v>26.887096774193548</v>
      </c>
      <c r="E4" s="1">
        <v>28.022346368715084</v>
      </c>
      <c r="F4" s="1">
        <v>32.432258064516127</v>
      </c>
      <c r="G4" s="1">
        <v>34.317567567567565</v>
      </c>
      <c r="H4" s="1">
        <v>38.46153846153846</v>
      </c>
      <c r="I4" s="1">
        <v>39.763779527559052</v>
      </c>
      <c r="J4" s="1">
        <v>53.98924731182796</v>
      </c>
      <c r="K4" s="1">
        <v>58.882352941176471</v>
      </c>
      <c r="L4" s="1">
        <v>65.051948051948045</v>
      </c>
      <c r="M4" s="1">
        <v>75.924242424242422</v>
      </c>
      <c r="N4" s="1">
        <v>91.927272727272722</v>
      </c>
      <c r="O4" s="1">
        <v>105.1875</v>
      </c>
      <c r="P4" s="1">
        <v>134.26315789473685</v>
      </c>
      <c r="Q4" s="1">
        <v>140.91666666666666</v>
      </c>
      <c r="R4" s="1">
        <v>173.55172413793105</v>
      </c>
      <c r="S4" s="1">
        <v>149.23529411764707</v>
      </c>
      <c r="T4" s="1">
        <v>190.44444444444446</v>
      </c>
      <c r="U4" s="1">
        <v>271.73684210526318</v>
      </c>
      <c r="V4" s="1">
        <v>270.36842105263156</v>
      </c>
      <c r="W4" s="1">
        <v>322.25</v>
      </c>
      <c r="X4" s="4">
        <v>392.15384615384613</v>
      </c>
      <c r="Y4">
        <v>316.625</v>
      </c>
      <c r="Z4">
        <v>240.47619047619048</v>
      </c>
      <c r="AA4">
        <v>241.95238095238096</v>
      </c>
      <c r="AB4">
        <v>291.88888888888891</v>
      </c>
      <c r="AC4">
        <v>418.16666666666669</v>
      </c>
      <c r="AD4">
        <v>402.76923076923077</v>
      </c>
      <c r="AE4">
        <v>364.85714285714283</v>
      </c>
      <c r="AF4">
        <v>394.30769230769232</v>
      </c>
      <c r="AG4">
        <v>440.83333333333331</v>
      </c>
      <c r="AH4">
        <v>393.69230769230768</v>
      </c>
      <c r="AI4">
        <v>417.08333333333331</v>
      </c>
      <c r="AJ4">
        <v>438.16666666666669</v>
      </c>
      <c r="AK4">
        <v>408.30769230769232</v>
      </c>
      <c r="AL4">
        <v>406.92307692307691</v>
      </c>
      <c r="AM4">
        <v>469.27272727272725</v>
      </c>
      <c r="AN4">
        <v>500</v>
      </c>
      <c r="AO4">
        <v>447.08333333333331</v>
      </c>
      <c r="AP4">
        <v>398.15384615384613</v>
      </c>
      <c r="AQ4">
        <v>403</v>
      </c>
      <c r="AR4">
        <v>465.09090909090907</v>
      </c>
      <c r="AS4">
        <v>439.5</v>
      </c>
      <c r="AT4">
        <v>489.72727272727275</v>
      </c>
      <c r="AU4">
        <v>498.45454545454544</v>
      </c>
      <c r="AV4">
        <v>500</v>
      </c>
      <c r="AW4">
        <v>469.72727272727275</v>
      </c>
      <c r="AX4">
        <v>484.18181818181819</v>
      </c>
      <c r="AY4">
        <v>477.54545454545456</v>
      </c>
      <c r="AZ4">
        <v>500</v>
      </c>
      <c r="BA4">
        <v>500</v>
      </c>
      <c r="BB4">
        <v>488</v>
      </c>
      <c r="BC4">
        <v>482.18181818181819</v>
      </c>
      <c r="BD4">
        <v>466.54545454545456</v>
      </c>
      <c r="BE4">
        <v>497.81818181818181</v>
      </c>
      <c r="BF4">
        <v>469.54545454545456</v>
      </c>
      <c r="BG4">
        <v>492</v>
      </c>
      <c r="BH4">
        <v>500</v>
      </c>
      <c r="BI4">
        <v>500</v>
      </c>
      <c r="BJ4">
        <v>478.09090909090907</v>
      </c>
      <c r="BK4">
        <v>472.45454545454544</v>
      </c>
      <c r="BL4">
        <v>500</v>
      </c>
      <c r="BM4">
        <v>500</v>
      </c>
      <c r="BN4">
        <v>500</v>
      </c>
      <c r="BO4">
        <v>472.27272727272725</v>
      </c>
      <c r="BP4">
        <v>500</v>
      </c>
      <c r="BQ4">
        <v>500</v>
      </c>
      <c r="BR4">
        <v>500</v>
      </c>
      <c r="BS4">
        <v>494.36363636363637</v>
      </c>
      <c r="BT4">
        <v>496.27272727272725</v>
      </c>
      <c r="BU4">
        <v>478.63636363636363</v>
      </c>
      <c r="BV4">
        <v>457.16666666666669</v>
      </c>
      <c r="BW4">
        <v>493.63636363636363</v>
      </c>
      <c r="BX4">
        <v>500</v>
      </c>
      <c r="BY4">
        <v>484.63636363636363</v>
      </c>
      <c r="BZ4">
        <v>462.18181818181819</v>
      </c>
      <c r="CA4">
        <v>464</v>
      </c>
      <c r="CB4">
        <v>492.45454545454544</v>
      </c>
      <c r="CC4">
        <v>474.45454545454544</v>
      </c>
      <c r="CD4">
        <v>490.54545454545456</v>
      </c>
      <c r="CE4">
        <v>500</v>
      </c>
      <c r="CF4">
        <v>480</v>
      </c>
      <c r="CG4">
        <v>500</v>
      </c>
      <c r="CH4">
        <v>500</v>
      </c>
      <c r="CI4">
        <v>500</v>
      </c>
      <c r="CJ4">
        <v>500</v>
      </c>
      <c r="CK4">
        <v>500</v>
      </c>
      <c r="CL4">
        <v>500</v>
      </c>
      <c r="CM4">
        <v>485.18181818181819</v>
      </c>
      <c r="CN4">
        <v>416.69230769230768</v>
      </c>
      <c r="CO4">
        <v>433.66666666666669</v>
      </c>
      <c r="CP4">
        <v>377.14285714285717</v>
      </c>
      <c r="CQ4">
        <v>395.23076923076923</v>
      </c>
      <c r="CR4">
        <v>500</v>
      </c>
      <c r="CS4">
        <v>500</v>
      </c>
      <c r="CT4">
        <v>500</v>
      </c>
      <c r="CU4">
        <v>500</v>
      </c>
      <c r="CV4">
        <v>500</v>
      </c>
      <c r="CW4">
        <v>500</v>
      </c>
      <c r="CX4">
        <v>500</v>
      </c>
    </row>
    <row r="5" spans="1:102" x14ac:dyDescent="0.25">
      <c r="A5" s="8"/>
      <c r="B5" s="1" t="s">
        <v>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4"/>
    </row>
    <row r="6" spans="1:102" ht="15.75" thickBot="1" x14ac:dyDescent="0.3">
      <c r="A6" s="9"/>
      <c r="B6" s="5" t="s">
        <v>9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6"/>
    </row>
    <row r="7" spans="1:102" x14ac:dyDescent="0.25">
      <c r="A7" s="7" t="s">
        <v>2</v>
      </c>
      <c r="B7" s="2" t="s">
        <v>5</v>
      </c>
      <c r="C7" s="2" cm="1">
        <f t="array" ref="C7:CX7">TRANSPOSE(metrics20_55_59[std_reward])</f>
        <v>12.78416790329319</v>
      </c>
      <c r="D7" s="2">
        <v>14.984653922802902</v>
      </c>
      <c r="E7" s="2">
        <v>13.527680883106061</v>
      </c>
      <c r="F7" s="2">
        <v>19.675630060636323</v>
      </c>
      <c r="G7" s="2">
        <v>20.291223917288725</v>
      </c>
      <c r="H7" s="2">
        <v>24.206146219357169</v>
      </c>
      <c r="I7" s="2">
        <v>23.893301631122657</v>
      </c>
      <c r="J7" s="2">
        <v>23.008743433927112</v>
      </c>
      <c r="K7" s="2">
        <v>25.170923946617233</v>
      </c>
      <c r="L7" s="2">
        <v>31.014437981717471</v>
      </c>
      <c r="M7" s="2">
        <v>26.581483770125271</v>
      </c>
      <c r="N7" s="2">
        <v>39.557049490070185</v>
      </c>
      <c r="O7" s="2">
        <v>37.897831506491016</v>
      </c>
      <c r="P7" s="2">
        <v>37.278066136483439</v>
      </c>
      <c r="Q7" s="2">
        <v>60.042035032092514</v>
      </c>
      <c r="R7" s="2">
        <v>51.544542327486042</v>
      </c>
      <c r="S7" s="2">
        <v>50.806823688687068</v>
      </c>
      <c r="T7" s="2">
        <v>72.783690480766367</v>
      </c>
      <c r="U7" s="2">
        <v>88.928847962851734</v>
      </c>
      <c r="V7" s="2">
        <v>75.194418790784937</v>
      </c>
      <c r="W7" s="2">
        <v>86.091556919592918</v>
      </c>
      <c r="X7" s="3">
        <v>72.249403674777469</v>
      </c>
      <c r="Y7">
        <v>97.853470940728158</v>
      </c>
      <c r="Z7">
        <v>124.36584025455794</v>
      </c>
      <c r="AA7">
        <v>125.45756254606576</v>
      </c>
      <c r="AB7">
        <v>114.80021708929823</v>
      </c>
      <c r="AC7">
        <v>120.95261764131322</v>
      </c>
      <c r="AD7">
        <v>154.02908551203396</v>
      </c>
      <c r="AE7">
        <v>87.657415460456633</v>
      </c>
      <c r="AF7">
        <v>35.409528530380094</v>
      </c>
      <c r="AG7">
        <v>94.709646603518237</v>
      </c>
      <c r="AH7">
        <v>42.155057690494139</v>
      </c>
      <c r="AI7">
        <v>44.089227709271569</v>
      </c>
      <c r="AJ7">
        <v>19.211990831664906</v>
      </c>
      <c r="AK7">
        <v>23.25751969196677</v>
      </c>
      <c r="AL7">
        <v>24.985064742914165</v>
      </c>
      <c r="AM7">
        <v>17.168647267026945</v>
      </c>
      <c r="AN7">
        <v>17.696694899913453</v>
      </c>
      <c r="AO7">
        <v>15.171259862104053</v>
      </c>
      <c r="AP7">
        <v>25.987207640250617</v>
      </c>
      <c r="AQ7">
        <v>12.009361592894377</v>
      </c>
      <c r="AR7">
        <v>11.653325705565772</v>
      </c>
      <c r="AS7">
        <v>14.415462377445808</v>
      </c>
      <c r="AT7">
        <v>12.183283545874801</v>
      </c>
      <c r="AU7">
        <v>11.407793612352952</v>
      </c>
      <c r="AV7">
        <v>16.47213893053193</v>
      </c>
      <c r="AW7">
        <v>20.928296633983379</v>
      </c>
      <c r="AX7">
        <v>17.327425354665003</v>
      </c>
      <c r="AY7">
        <v>14.291110092095684</v>
      </c>
      <c r="AZ7">
        <v>23.44319375284292</v>
      </c>
      <c r="BA7">
        <v>30.368550984347092</v>
      </c>
      <c r="BB7">
        <v>23.792491349753586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31.047817027107726</v>
      </c>
      <c r="BK7">
        <v>76.469623418617175</v>
      </c>
      <c r="BL7">
        <v>23.860822344906865</v>
      </c>
      <c r="BM7">
        <v>104.67976961508211</v>
      </c>
      <c r="BN7">
        <v>6.8995148949128273</v>
      </c>
      <c r="BO7">
        <v>101.89741573432239</v>
      </c>
      <c r="BP7">
        <v>115.29551403049277</v>
      </c>
      <c r="BQ7">
        <v>78.481981929633406</v>
      </c>
      <c r="BR7">
        <v>33.922614899988069</v>
      </c>
      <c r="BS7">
        <v>0</v>
      </c>
      <c r="BT7">
        <v>77.742529071585267</v>
      </c>
      <c r="BU7">
        <v>74.748172259917808</v>
      </c>
      <c r="BV7">
        <v>0</v>
      </c>
      <c r="BW7">
        <v>88.205620030464488</v>
      </c>
      <c r="BX7">
        <v>51.171402137270142</v>
      </c>
      <c r="BY7">
        <v>85.740430880672065</v>
      </c>
      <c r="BZ7">
        <v>109.52979895674115</v>
      </c>
      <c r="CA7">
        <v>0</v>
      </c>
      <c r="CB7">
        <v>52.497776418869584</v>
      </c>
      <c r="CC7">
        <v>0</v>
      </c>
      <c r="CD7">
        <v>41.972048944053036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1.1499191491521377</v>
      </c>
      <c r="CN7">
        <v>0</v>
      </c>
      <c r="CO7">
        <v>84.519057462682142</v>
      </c>
      <c r="CP7">
        <v>0</v>
      </c>
      <c r="CQ7">
        <v>0</v>
      </c>
      <c r="CR7">
        <v>122.46638938470267</v>
      </c>
      <c r="CS7">
        <v>0</v>
      </c>
      <c r="CT7">
        <v>140.29013619656081</v>
      </c>
      <c r="CU7">
        <v>110.96719789318129</v>
      </c>
      <c r="CV7">
        <v>150.43633152849083</v>
      </c>
      <c r="CW7">
        <v>107.19006177141868</v>
      </c>
      <c r="CX7">
        <v>121.9015586446703</v>
      </c>
    </row>
    <row r="8" spans="1:102" x14ac:dyDescent="0.25">
      <c r="A8" s="8"/>
      <c r="B8" s="1" t="s">
        <v>6</v>
      </c>
      <c r="C8" s="1" cm="1">
        <f t="array" ref="C8:CX8">TRANSPOSE(metrics21_02_42[std_reward])</f>
        <v>9.7597853463495809</v>
      </c>
      <c r="D8" s="1">
        <v>12.26682844502521</v>
      </c>
      <c r="E8" s="1">
        <v>17.521562116677448</v>
      </c>
      <c r="F8" s="1">
        <v>17.025503475522868</v>
      </c>
      <c r="G8" s="1">
        <v>16.314651738833405</v>
      </c>
      <c r="H8" s="1">
        <v>25.354737859689926</v>
      </c>
      <c r="I8" s="1">
        <v>27.488469223741596</v>
      </c>
      <c r="J8" s="1">
        <v>25.383559026868621</v>
      </c>
      <c r="K8" s="1">
        <v>27.592760065963883</v>
      </c>
      <c r="L8" s="1">
        <v>33.625390666978511</v>
      </c>
      <c r="M8" s="1">
        <v>49.85544547777085</v>
      </c>
      <c r="N8" s="1">
        <v>37.820011521473326</v>
      </c>
      <c r="O8" s="1">
        <v>49.958991447448987</v>
      </c>
      <c r="P8" s="1">
        <v>41.761285874809147</v>
      </c>
      <c r="Q8" s="1">
        <v>34.841888128403305</v>
      </c>
      <c r="R8" s="1">
        <v>58.87013594832608</v>
      </c>
      <c r="S8" s="1">
        <v>56.698875200303505</v>
      </c>
      <c r="T8" s="1">
        <v>64.220629722838439</v>
      </c>
      <c r="U8" s="1">
        <v>90.688890455617582</v>
      </c>
      <c r="V8" s="1">
        <v>87.854037821782683</v>
      </c>
      <c r="W8" s="1">
        <v>65.967249484385405</v>
      </c>
      <c r="X8" s="4">
        <v>122.16971801555408</v>
      </c>
      <c r="Y8">
        <v>121.91102320075356</v>
      </c>
      <c r="Z8">
        <v>83.828083003251365</v>
      </c>
      <c r="AA8">
        <v>102.37560955666524</v>
      </c>
      <c r="AB8">
        <v>101.70979624923662</v>
      </c>
      <c r="AC8">
        <v>101.77627288431337</v>
      </c>
      <c r="AD8">
        <v>60.292516119332753</v>
      </c>
      <c r="AE8">
        <v>65.094461276585491</v>
      </c>
      <c r="AF8">
        <v>53.140471603310246</v>
      </c>
      <c r="AG8">
        <v>0</v>
      </c>
      <c r="AH8">
        <v>0</v>
      </c>
      <c r="AI8">
        <v>45.395780194905029</v>
      </c>
      <c r="AJ8">
        <v>28.747978728803449</v>
      </c>
      <c r="AK8">
        <v>0</v>
      </c>
      <c r="AL8">
        <v>0</v>
      </c>
      <c r="AM8">
        <v>33.61129286808918</v>
      </c>
      <c r="AN8">
        <v>35.593202062442359</v>
      </c>
      <c r="AO8">
        <v>23.749728141114783</v>
      </c>
      <c r="AP8">
        <v>38.352648146310713</v>
      </c>
      <c r="AQ8">
        <v>40.288422962352207</v>
      </c>
      <c r="AR8">
        <v>4.5996765966085524</v>
      </c>
      <c r="AS8">
        <v>40.502057560902593</v>
      </c>
      <c r="AT8">
        <v>47.431456392941968</v>
      </c>
      <c r="AU8">
        <v>49.380256400936418</v>
      </c>
      <c r="AV8">
        <v>0</v>
      </c>
      <c r="AW8">
        <v>0</v>
      </c>
      <c r="AX8">
        <v>31.910256388971828</v>
      </c>
      <c r="AY8">
        <v>91.049742204772627</v>
      </c>
      <c r="AZ8">
        <v>111.1441654348265</v>
      </c>
      <c r="BA8">
        <v>75.168684076280314</v>
      </c>
      <c r="BB8">
        <v>46.525535417636419</v>
      </c>
      <c r="BC8">
        <v>35.561355429735805</v>
      </c>
      <c r="BD8">
        <v>26.262638680760745</v>
      </c>
      <c r="BE8">
        <v>25.299821889774659</v>
      </c>
      <c r="BF8">
        <v>13.729076019334702</v>
      </c>
      <c r="BG8">
        <v>25.199982453292673</v>
      </c>
      <c r="BH8">
        <v>23.338239194191715</v>
      </c>
      <c r="BI8">
        <v>19.674504505772592</v>
      </c>
      <c r="BJ8">
        <v>24.845769936490679</v>
      </c>
      <c r="BK8">
        <v>24.190815520679653</v>
      </c>
      <c r="BL8">
        <v>22.64754187807349</v>
      </c>
      <c r="BM8">
        <v>40.081573626526918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41.684569156764994</v>
      </c>
      <c r="BW8">
        <v>0</v>
      </c>
      <c r="BX8">
        <v>0</v>
      </c>
      <c r="BY8">
        <v>0</v>
      </c>
      <c r="BZ8">
        <v>35.072534049140202</v>
      </c>
      <c r="CA8">
        <v>0</v>
      </c>
      <c r="CB8">
        <v>62.670593628791515</v>
      </c>
      <c r="CC8">
        <v>0</v>
      </c>
      <c r="CD8">
        <v>107.59212850251862</v>
      </c>
      <c r="CE8">
        <v>0</v>
      </c>
      <c r="CF8">
        <v>30.185377665243625</v>
      </c>
      <c r="CG8">
        <v>1.1499191491521377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4.0247170220324833</v>
      </c>
      <c r="CV8">
        <v>0</v>
      </c>
      <c r="CW8">
        <v>0</v>
      </c>
      <c r="CX8">
        <v>0</v>
      </c>
    </row>
    <row r="9" spans="1:102" x14ac:dyDescent="0.25">
      <c r="A9" s="8"/>
      <c r="B9" s="1" t="s">
        <v>7</v>
      </c>
      <c r="C9" s="1" cm="1">
        <f t="array" ref="C9:CX9">TRANSPOSE(metrics21_09_14[std_reward])</f>
        <v>10.847090751799662</v>
      </c>
      <c r="D9" s="1">
        <v>15.822372385813891</v>
      </c>
      <c r="E9" s="1">
        <v>18.438772395564943</v>
      </c>
      <c r="F9" s="1">
        <v>18.438045993608839</v>
      </c>
      <c r="G9" s="1">
        <v>19.653084883412674</v>
      </c>
      <c r="H9" s="1">
        <v>23.897587212022326</v>
      </c>
      <c r="I9" s="1">
        <v>24.312096951026589</v>
      </c>
      <c r="J9" s="1">
        <v>35.614571931192188</v>
      </c>
      <c r="K9" s="1">
        <v>31.890404887292238</v>
      </c>
      <c r="L9" s="1">
        <v>34.904655330450709</v>
      </c>
      <c r="M9" s="1">
        <v>38.792888525909682</v>
      </c>
      <c r="N9" s="1">
        <v>52.810417204271886</v>
      </c>
      <c r="O9" s="1">
        <v>50.304347165528348</v>
      </c>
      <c r="P9" s="1">
        <v>70.283517649485887</v>
      </c>
      <c r="Q9" s="1">
        <v>55.320970004350265</v>
      </c>
      <c r="R9" s="1">
        <v>90.407730142068843</v>
      </c>
      <c r="S9" s="1">
        <v>50.299724489673146</v>
      </c>
      <c r="T9" s="1">
        <v>85.043489237732928</v>
      </c>
      <c r="U9" s="1">
        <v>135.90896415393695</v>
      </c>
      <c r="V9" s="1">
        <v>106.09241776881721</v>
      </c>
      <c r="W9" s="1">
        <v>104.99136869285969</v>
      </c>
      <c r="X9" s="4">
        <v>115.68647693981161</v>
      </c>
      <c r="Y9">
        <v>102.46638168199362</v>
      </c>
      <c r="Z9">
        <v>45.794176223224262</v>
      </c>
      <c r="AA9">
        <v>63.543368160557947</v>
      </c>
      <c r="AB9">
        <v>101.09285549483091</v>
      </c>
      <c r="AC9">
        <v>69.537559794849159</v>
      </c>
      <c r="AD9">
        <v>88.223626563544002</v>
      </c>
      <c r="AE9">
        <v>117.58149583699515</v>
      </c>
      <c r="AF9">
        <v>110.55411804972024</v>
      </c>
      <c r="AG9">
        <v>64.352976275814598</v>
      </c>
      <c r="AH9">
        <v>84.017749604001594</v>
      </c>
      <c r="AI9">
        <v>110.46225473989848</v>
      </c>
      <c r="AJ9">
        <v>81.792250379985404</v>
      </c>
      <c r="AK9">
        <v>131.14840954218158</v>
      </c>
      <c r="AL9">
        <v>116.45300243080008</v>
      </c>
      <c r="AM9">
        <v>59.553018256601185</v>
      </c>
      <c r="AN9">
        <v>0</v>
      </c>
      <c r="AO9">
        <v>79.668540772935515</v>
      </c>
      <c r="AP9">
        <v>49.486355778982386</v>
      </c>
      <c r="AQ9">
        <v>67.196611636187541</v>
      </c>
      <c r="AR9">
        <v>39.709065934058081</v>
      </c>
      <c r="AS9">
        <v>52.173588465173964</v>
      </c>
      <c r="AT9">
        <v>16.580881153747853</v>
      </c>
      <c r="AU9">
        <v>4.8871563838965857</v>
      </c>
      <c r="AV9">
        <v>0</v>
      </c>
      <c r="AW9">
        <v>77.440993265947526</v>
      </c>
      <c r="AX9">
        <v>50.021482988117995</v>
      </c>
      <c r="AY9">
        <v>71.007507460144524</v>
      </c>
      <c r="AZ9">
        <v>0</v>
      </c>
      <c r="BA9">
        <v>0</v>
      </c>
      <c r="BB9">
        <v>37.947331922020552</v>
      </c>
      <c r="BC9">
        <v>42.983756301481186</v>
      </c>
      <c r="BD9">
        <v>77.323833367284436</v>
      </c>
      <c r="BE9">
        <v>6.8995148949128273</v>
      </c>
      <c r="BF9">
        <v>73.560567050515516</v>
      </c>
      <c r="BG9">
        <v>25.298221281347036</v>
      </c>
      <c r="BH9">
        <v>0</v>
      </c>
      <c r="BI9">
        <v>0</v>
      </c>
      <c r="BJ9">
        <v>64.978953999044322</v>
      </c>
      <c r="BK9">
        <v>63.534333790856209</v>
      </c>
      <c r="BL9">
        <v>0</v>
      </c>
      <c r="BM9">
        <v>0</v>
      </c>
      <c r="BN9">
        <v>0</v>
      </c>
      <c r="BO9">
        <v>67.266215901096245</v>
      </c>
      <c r="BP9">
        <v>0</v>
      </c>
      <c r="BQ9">
        <v>0</v>
      </c>
      <c r="BR9">
        <v>0</v>
      </c>
      <c r="BS9">
        <v>17.823746811858136</v>
      </c>
      <c r="BT9">
        <v>9.3038692741823485</v>
      </c>
      <c r="BU9">
        <v>44.866008042681379</v>
      </c>
      <c r="BV9">
        <v>52.169329005545855</v>
      </c>
      <c r="BW9">
        <v>20.123585110162416</v>
      </c>
      <c r="BX9">
        <v>0</v>
      </c>
      <c r="BY9">
        <v>42.371243952114341</v>
      </c>
      <c r="BZ9">
        <v>77.028705607736299</v>
      </c>
      <c r="CA9">
        <v>76.752257888019756</v>
      </c>
      <c r="CB9">
        <v>23.860822344906865</v>
      </c>
      <c r="CC9">
        <v>50.06425623202761</v>
      </c>
      <c r="CD9">
        <v>29.897897877955586</v>
      </c>
      <c r="CE9">
        <v>0</v>
      </c>
      <c r="CF9">
        <v>56.922594970554691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31.469518244046839</v>
      </c>
      <c r="CN9">
        <v>64.523561129469627</v>
      </c>
      <c r="CO9">
        <v>68.645627844912468</v>
      </c>
      <c r="CP9">
        <v>71.454138281495077</v>
      </c>
      <c r="CQ9">
        <v>76.340486129479203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 x14ac:dyDescent="0.25">
      <c r="A10" s="8"/>
      <c r="B10" s="1" t="s">
        <v>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4"/>
    </row>
    <row r="11" spans="1:102" ht="15.75" thickBot="1" x14ac:dyDescent="0.3">
      <c r="A11" s="9"/>
      <c r="B11" s="5" t="s">
        <v>9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6"/>
    </row>
    <row r="12" spans="1:102" x14ac:dyDescent="0.25">
      <c r="A12" s="7" t="s">
        <v>3</v>
      </c>
      <c r="B12" s="2" t="s">
        <v>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102" x14ac:dyDescent="0.25">
      <c r="A13" s="8"/>
      <c r="B13" s="1" t="s">
        <v>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4"/>
    </row>
    <row r="14" spans="1:102" x14ac:dyDescent="0.25">
      <c r="A14" s="8"/>
      <c r="B14" s="1" t="s">
        <v>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4"/>
    </row>
    <row r="15" spans="1:102" x14ac:dyDescent="0.25">
      <c r="A15" s="8"/>
      <c r="B15" s="1" t="s">
        <v>8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4"/>
    </row>
    <row r="16" spans="1:102" ht="15.75" thickBot="1" x14ac:dyDescent="0.3">
      <c r="A16" s="9"/>
      <c r="B16" s="5" t="s">
        <v>9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6"/>
    </row>
    <row r="18" spans="1:101" x14ac:dyDescent="0.25">
      <c r="A18" t="s">
        <v>0</v>
      </c>
      <c r="B18" cm="1">
        <f t="array" ref="B18:CW18">C1:CX1</f>
        <v>0</v>
      </c>
      <c r="C18">
        <v>1</v>
      </c>
      <c r="D18">
        <v>2</v>
      </c>
      <c r="E18">
        <v>3</v>
      </c>
      <c r="F18">
        <v>4</v>
      </c>
      <c r="G18">
        <v>5</v>
      </c>
      <c r="H18">
        <v>6</v>
      </c>
      <c r="I18">
        <v>7</v>
      </c>
      <c r="J18">
        <v>8</v>
      </c>
      <c r="K18">
        <v>9</v>
      </c>
      <c r="L18">
        <v>10</v>
      </c>
      <c r="M18">
        <v>11</v>
      </c>
      <c r="N18">
        <v>12</v>
      </c>
      <c r="O18">
        <v>13</v>
      </c>
      <c r="P18">
        <v>14</v>
      </c>
      <c r="Q18">
        <v>15</v>
      </c>
      <c r="R18">
        <v>16</v>
      </c>
      <c r="S18">
        <v>17</v>
      </c>
      <c r="T18">
        <v>18</v>
      </c>
      <c r="U18">
        <v>19</v>
      </c>
      <c r="V18">
        <v>20</v>
      </c>
      <c r="W18">
        <v>21</v>
      </c>
      <c r="X18">
        <v>22</v>
      </c>
      <c r="Y18">
        <v>23</v>
      </c>
      <c r="Z18">
        <v>24</v>
      </c>
      <c r="AA18">
        <v>25</v>
      </c>
      <c r="AB18">
        <v>26</v>
      </c>
      <c r="AC18">
        <v>27</v>
      </c>
      <c r="AD18">
        <v>28</v>
      </c>
      <c r="AE18">
        <v>29</v>
      </c>
      <c r="AF18">
        <v>30</v>
      </c>
      <c r="AG18">
        <v>31</v>
      </c>
      <c r="AH18">
        <v>32</v>
      </c>
      <c r="AI18">
        <v>33</v>
      </c>
      <c r="AJ18">
        <v>34</v>
      </c>
      <c r="AK18">
        <v>35</v>
      </c>
      <c r="AL18">
        <v>36</v>
      </c>
      <c r="AM18">
        <v>37</v>
      </c>
      <c r="AN18">
        <v>38</v>
      </c>
      <c r="AO18">
        <v>39</v>
      </c>
      <c r="AP18">
        <v>40</v>
      </c>
      <c r="AQ18">
        <v>41</v>
      </c>
      <c r="AR18">
        <v>42</v>
      </c>
      <c r="AS18">
        <v>43</v>
      </c>
      <c r="AT18">
        <v>44</v>
      </c>
      <c r="AU18">
        <v>45</v>
      </c>
      <c r="AV18">
        <v>46</v>
      </c>
      <c r="AW18">
        <v>47</v>
      </c>
      <c r="AX18">
        <v>48</v>
      </c>
      <c r="AY18">
        <v>49</v>
      </c>
      <c r="AZ18">
        <v>50</v>
      </c>
      <c r="BA18">
        <v>51</v>
      </c>
      <c r="BB18">
        <v>52</v>
      </c>
      <c r="BC18">
        <v>53</v>
      </c>
      <c r="BD18">
        <v>54</v>
      </c>
      <c r="BE18">
        <v>55</v>
      </c>
      <c r="BF18">
        <v>56</v>
      </c>
      <c r="BG18">
        <v>57</v>
      </c>
      <c r="BH18">
        <v>58</v>
      </c>
      <c r="BI18">
        <v>59</v>
      </c>
      <c r="BJ18">
        <v>60</v>
      </c>
      <c r="BK18">
        <v>61</v>
      </c>
      <c r="BL18">
        <v>62</v>
      </c>
      <c r="BM18">
        <v>63</v>
      </c>
      <c r="BN18">
        <v>64</v>
      </c>
      <c r="BO18">
        <v>65</v>
      </c>
      <c r="BP18">
        <v>66</v>
      </c>
      <c r="BQ18">
        <v>67</v>
      </c>
      <c r="BR18">
        <v>68</v>
      </c>
      <c r="BS18">
        <v>69</v>
      </c>
      <c r="BT18">
        <v>70</v>
      </c>
      <c r="BU18">
        <v>71</v>
      </c>
      <c r="BV18">
        <v>72</v>
      </c>
      <c r="BW18">
        <v>73</v>
      </c>
      <c r="BX18">
        <v>74</v>
      </c>
      <c r="BY18">
        <v>75</v>
      </c>
      <c r="BZ18">
        <v>76</v>
      </c>
      <c r="CA18">
        <v>77</v>
      </c>
      <c r="CB18">
        <v>78</v>
      </c>
      <c r="CC18">
        <v>79</v>
      </c>
      <c r="CD18">
        <v>80</v>
      </c>
      <c r="CE18">
        <v>81</v>
      </c>
      <c r="CF18">
        <v>82</v>
      </c>
      <c r="CG18">
        <v>83</v>
      </c>
      <c r="CH18">
        <v>84</v>
      </c>
      <c r="CI18">
        <v>85</v>
      </c>
      <c r="CJ18">
        <v>86</v>
      </c>
      <c r="CK18">
        <v>87</v>
      </c>
      <c r="CL18">
        <v>88</v>
      </c>
      <c r="CM18">
        <v>89</v>
      </c>
      <c r="CN18">
        <v>90</v>
      </c>
      <c r="CO18">
        <v>91</v>
      </c>
      <c r="CP18">
        <v>92</v>
      </c>
      <c r="CQ18">
        <v>93</v>
      </c>
      <c r="CR18">
        <v>94</v>
      </c>
      <c r="CS18">
        <v>95</v>
      </c>
      <c r="CT18">
        <v>96</v>
      </c>
      <c r="CU18">
        <v>97</v>
      </c>
      <c r="CV18">
        <v>98</v>
      </c>
      <c r="CW18">
        <v>99</v>
      </c>
    </row>
    <row r="19" spans="1:101" x14ac:dyDescent="0.25">
      <c r="A19" t="s">
        <v>10</v>
      </c>
      <c r="B19">
        <f>AVERAGE(C2:C4)</f>
        <v>21.460412448443947</v>
      </c>
      <c r="C19">
        <f t="shared" ref="C19:BN19" si="0">AVERAGE(D2:D4)</f>
        <v>25.372807126502455</v>
      </c>
      <c r="D19">
        <f t="shared" si="0"/>
        <v>27.763356693101247</v>
      </c>
      <c r="E19">
        <f t="shared" si="0"/>
        <v>31.206856584275936</v>
      </c>
      <c r="F19">
        <f t="shared" si="0"/>
        <v>33.730240603528273</v>
      </c>
      <c r="G19">
        <f t="shared" si="0"/>
        <v>38.75244391025641</v>
      </c>
      <c r="H19">
        <f t="shared" si="0"/>
        <v>43.344683265943104</v>
      </c>
      <c r="I19">
        <f t="shared" si="0"/>
        <v>51.001369150562702</v>
      </c>
      <c r="J19">
        <f t="shared" si="0"/>
        <v>56.212362596553767</v>
      </c>
      <c r="K19">
        <f t="shared" si="0"/>
        <v>63.420515191722622</v>
      </c>
      <c r="L19">
        <f t="shared" si="0"/>
        <v>72.439704739704737</v>
      </c>
      <c r="M19">
        <f t="shared" si="0"/>
        <v>82.241995320855608</v>
      </c>
      <c r="N19">
        <f t="shared" si="0"/>
        <v>93.098267511177355</v>
      </c>
      <c r="O19">
        <f t="shared" si="0"/>
        <v>109.58506005272925</v>
      </c>
      <c r="P19">
        <f t="shared" si="0"/>
        <v>128.46853532488811</v>
      </c>
      <c r="Q19">
        <f t="shared" si="0"/>
        <v>160.14836883029076</v>
      </c>
      <c r="R19">
        <f t="shared" si="0"/>
        <v>168.32605042016806</v>
      </c>
      <c r="S19">
        <f t="shared" si="0"/>
        <v>187.78556750298685</v>
      </c>
      <c r="T19">
        <f t="shared" si="0"/>
        <v>241.30458839406211</v>
      </c>
      <c r="U19">
        <f t="shared" si="0"/>
        <v>248.37589343729692</v>
      </c>
      <c r="V19">
        <f t="shared" si="0"/>
        <v>287.38756613756613</v>
      </c>
      <c r="W19">
        <f t="shared" si="0"/>
        <v>379.20000000000005</v>
      </c>
      <c r="X19">
        <f t="shared" si="0"/>
        <v>347.15554298642536</v>
      </c>
      <c r="Y19">
        <f t="shared" si="0"/>
        <v>278.91984126984124</v>
      </c>
      <c r="Z19">
        <f t="shared" si="0"/>
        <v>292.61375661375661</v>
      </c>
      <c r="AA19">
        <f t="shared" si="0"/>
        <v>326.93022486772492</v>
      </c>
      <c r="AB19">
        <f t="shared" si="0"/>
        <v>404.08333333333331</v>
      </c>
      <c r="AC19">
        <f t="shared" si="0"/>
        <v>405.69688644688648</v>
      </c>
      <c r="AD19">
        <f t="shared" si="0"/>
        <v>378.11477411477409</v>
      </c>
      <c r="AE19">
        <f t="shared" si="0"/>
        <v>433.03943278943279</v>
      </c>
      <c r="AF19">
        <f t="shared" si="0"/>
        <v>452.91880341880341</v>
      </c>
      <c r="AG19">
        <f t="shared" si="0"/>
        <v>414.40854700854698</v>
      </c>
      <c r="AH19">
        <f t="shared" si="0"/>
        <v>382.1732323232323</v>
      </c>
      <c r="AI19">
        <f t="shared" si="0"/>
        <v>374.28166278166282</v>
      </c>
      <c r="AJ19">
        <f t="shared" si="0"/>
        <v>359.24700854700859</v>
      </c>
      <c r="AK19">
        <f t="shared" si="0"/>
        <v>351.72926093514326</v>
      </c>
      <c r="AL19">
        <f t="shared" si="0"/>
        <v>365.97489177489177</v>
      </c>
      <c r="AM19">
        <f t="shared" si="0"/>
        <v>374.29233511586455</v>
      </c>
      <c r="AN19">
        <f t="shared" si="0"/>
        <v>360.94696969696969</v>
      </c>
      <c r="AO19">
        <f t="shared" si="0"/>
        <v>340.77760780885779</v>
      </c>
      <c r="AP19">
        <f t="shared" si="0"/>
        <v>349.83773216031278</v>
      </c>
      <c r="AQ19">
        <f t="shared" si="0"/>
        <v>378.21212121212119</v>
      </c>
      <c r="AR19">
        <f t="shared" si="0"/>
        <v>351.38888888888886</v>
      </c>
      <c r="AS19">
        <f t="shared" si="0"/>
        <v>367.94083694083696</v>
      </c>
      <c r="AT19">
        <f t="shared" si="0"/>
        <v>376.64754689754687</v>
      </c>
      <c r="AU19">
        <f t="shared" si="0"/>
        <v>399.74358974358978</v>
      </c>
      <c r="AV19">
        <f t="shared" si="0"/>
        <v>392.26909090909095</v>
      </c>
      <c r="AW19">
        <f t="shared" si="0"/>
        <v>401.42424242424244</v>
      </c>
      <c r="AX19">
        <f t="shared" si="0"/>
        <v>388.86435786435783</v>
      </c>
      <c r="AY19">
        <f t="shared" si="0"/>
        <v>388.20634920634922</v>
      </c>
      <c r="AZ19">
        <f t="shared" si="0"/>
        <v>366.38412698412702</v>
      </c>
      <c r="BA19">
        <f t="shared" si="0"/>
        <v>380.08777429467085</v>
      </c>
      <c r="BB19">
        <f t="shared" si="0"/>
        <v>369.82727272727271</v>
      </c>
      <c r="BC19">
        <f t="shared" si="0"/>
        <v>362.68181818181819</v>
      </c>
      <c r="BD19">
        <f t="shared" si="0"/>
        <v>370.57643097643103</v>
      </c>
      <c r="BE19">
        <f t="shared" si="0"/>
        <v>363.35642135642138</v>
      </c>
      <c r="BF19">
        <f t="shared" si="0"/>
        <v>371.21428571428572</v>
      </c>
      <c r="BG19">
        <f t="shared" si="0"/>
        <v>374.69918699186991</v>
      </c>
      <c r="BH19">
        <f t="shared" si="0"/>
        <v>377.06837606837604</v>
      </c>
      <c r="BI19">
        <f t="shared" si="0"/>
        <v>371.84581105169337</v>
      </c>
      <c r="BJ19">
        <f t="shared" si="0"/>
        <v>373.44646464646462</v>
      </c>
      <c r="BK19">
        <f t="shared" si="0"/>
        <v>404.137022397892</v>
      </c>
      <c r="BL19">
        <f t="shared" si="0"/>
        <v>448.44230769230768</v>
      </c>
      <c r="BM19">
        <f t="shared" si="0"/>
        <v>499.27272727272725</v>
      </c>
      <c r="BN19">
        <f t="shared" si="0"/>
        <v>465.92424242424244</v>
      </c>
      <c r="BO19">
        <f t="shared" ref="BO19:CW19" si="1">AVERAGE(BP2:BP4)</f>
        <v>475.77777777777777</v>
      </c>
      <c r="BP19">
        <f t="shared" si="1"/>
        <v>491.72727272727275</v>
      </c>
      <c r="BQ19">
        <f t="shared" si="1"/>
        <v>496.42424242424244</v>
      </c>
      <c r="BR19">
        <f t="shared" si="1"/>
        <v>498.12121212121218</v>
      </c>
      <c r="BS19">
        <f t="shared" si="1"/>
        <v>484.78787878787875</v>
      </c>
      <c r="BT19">
        <f t="shared" si="1"/>
        <v>483.78787878787881</v>
      </c>
      <c r="BU19">
        <f t="shared" si="1"/>
        <v>481.32828282828285</v>
      </c>
      <c r="BV19">
        <f t="shared" si="1"/>
        <v>484.09090909090907</v>
      </c>
      <c r="BW19">
        <f t="shared" si="1"/>
        <v>494.60606060606057</v>
      </c>
      <c r="BX19">
        <f t="shared" si="1"/>
        <v>484.27272727272731</v>
      </c>
      <c r="BY19">
        <f t="shared" si="1"/>
        <v>472.15151515151518</v>
      </c>
      <c r="BZ19">
        <f t="shared" si="1"/>
        <v>488</v>
      </c>
      <c r="CA19">
        <f t="shared" si="1"/>
        <v>482.63636363636368</v>
      </c>
      <c r="CB19">
        <f t="shared" si="1"/>
        <v>491.4848484848485</v>
      </c>
      <c r="CC19">
        <f t="shared" si="1"/>
        <v>479.57575757575756</v>
      </c>
      <c r="CD19">
        <f t="shared" si="1"/>
        <v>500</v>
      </c>
      <c r="CE19">
        <f t="shared" si="1"/>
        <v>490.15151515151518</v>
      </c>
      <c r="CF19">
        <f t="shared" si="1"/>
        <v>499.87878787878782</v>
      </c>
      <c r="CG19">
        <f t="shared" si="1"/>
        <v>500</v>
      </c>
      <c r="CH19">
        <f t="shared" si="1"/>
        <v>500</v>
      </c>
      <c r="CI19">
        <f t="shared" si="1"/>
        <v>500</v>
      </c>
      <c r="CJ19">
        <f t="shared" si="1"/>
        <v>500</v>
      </c>
      <c r="CK19">
        <f t="shared" si="1"/>
        <v>500</v>
      </c>
      <c r="CL19">
        <f t="shared" si="1"/>
        <v>494.93939393939394</v>
      </c>
      <c r="CM19">
        <f t="shared" si="1"/>
        <v>472.23076923076923</v>
      </c>
      <c r="CN19">
        <f t="shared" si="1"/>
        <v>468.97979797979798</v>
      </c>
      <c r="CO19">
        <f t="shared" si="1"/>
        <v>459.04761904761904</v>
      </c>
      <c r="CP19">
        <f t="shared" si="1"/>
        <v>465.07692307692309</v>
      </c>
      <c r="CQ19">
        <f t="shared" si="1"/>
        <v>487.09090909090907</v>
      </c>
      <c r="CR19">
        <f t="shared" si="1"/>
        <v>500</v>
      </c>
      <c r="CS19">
        <f t="shared" si="1"/>
        <v>485.21212121212119</v>
      </c>
      <c r="CT19">
        <f t="shared" si="1"/>
        <v>487.87878787878793</v>
      </c>
      <c r="CU19">
        <f t="shared" si="1"/>
        <v>441.77083333333331</v>
      </c>
      <c r="CV19">
        <f t="shared" si="1"/>
        <v>436.58823529411762</v>
      </c>
      <c r="CW19">
        <f t="shared" si="1"/>
        <v>418.36666666666662</v>
      </c>
    </row>
    <row r="20" spans="1:101" x14ac:dyDescent="0.25">
      <c r="A20" t="s">
        <v>2</v>
      </c>
      <c r="B20">
        <f>AVERAGE(C7:C9)</f>
        <v>11.13034800048081</v>
      </c>
      <c r="C20">
        <f t="shared" ref="C20:BN20" si="2">AVERAGE(D7:D9)</f>
        <v>14.357951584547335</v>
      </c>
      <c r="D20">
        <f t="shared" si="2"/>
        <v>16.49600513178282</v>
      </c>
      <c r="E20">
        <f t="shared" si="2"/>
        <v>18.379726509922676</v>
      </c>
      <c r="F20">
        <f t="shared" si="2"/>
        <v>18.7529868465116</v>
      </c>
      <c r="G20">
        <f t="shared" si="2"/>
        <v>24.486157097023142</v>
      </c>
      <c r="H20">
        <f t="shared" si="2"/>
        <v>25.231289268630281</v>
      </c>
      <c r="I20">
        <f t="shared" si="2"/>
        <v>28.002291463995974</v>
      </c>
      <c r="J20">
        <f t="shared" si="2"/>
        <v>28.21802963329112</v>
      </c>
      <c r="K20">
        <f t="shared" si="2"/>
        <v>33.181494659715561</v>
      </c>
      <c r="L20">
        <f t="shared" si="2"/>
        <v>38.409939257935264</v>
      </c>
      <c r="M20">
        <f t="shared" si="2"/>
        <v>43.395826071938465</v>
      </c>
      <c r="N20">
        <f t="shared" si="2"/>
        <v>46.053723373156117</v>
      </c>
      <c r="O20">
        <f t="shared" si="2"/>
        <v>49.774289886926148</v>
      </c>
      <c r="P20">
        <f t="shared" si="2"/>
        <v>50.068297721615359</v>
      </c>
      <c r="Q20">
        <f t="shared" si="2"/>
        <v>66.940802805960331</v>
      </c>
      <c r="R20">
        <f t="shared" si="2"/>
        <v>52.601807792887904</v>
      </c>
      <c r="S20">
        <f t="shared" si="2"/>
        <v>74.015936480445916</v>
      </c>
      <c r="T20">
        <f t="shared" si="2"/>
        <v>105.17556752413543</v>
      </c>
      <c r="U20">
        <f t="shared" si="2"/>
        <v>89.713624793794949</v>
      </c>
      <c r="V20">
        <f t="shared" si="2"/>
        <v>85.683391698946011</v>
      </c>
      <c r="W20">
        <f t="shared" si="2"/>
        <v>103.36853287671438</v>
      </c>
      <c r="X20">
        <f t="shared" si="2"/>
        <v>107.41029194115845</v>
      </c>
      <c r="Y20">
        <f t="shared" si="2"/>
        <v>84.662699827011195</v>
      </c>
      <c r="Z20">
        <f t="shared" si="2"/>
        <v>97.125513421096301</v>
      </c>
      <c r="AA20">
        <f t="shared" si="2"/>
        <v>105.86762294445526</v>
      </c>
      <c r="AB20">
        <f t="shared" si="2"/>
        <v>97.422150106825256</v>
      </c>
      <c r="AC20">
        <f t="shared" si="2"/>
        <v>100.84840939830356</v>
      </c>
      <c r="AD20">
        <f t="shared" si="2"/>
        <v>90.111124191345766</v>
      </c>
      <c r="AE20">
        <f t="shared" si="2"/>
        <v>66.368039394470188</v>
      </c>
      <c r="AF20">
        <f t="shared" si="2"/>
        <v>53.020874293110943</v>
      </c>
      <c r="AG20">
        <f t="shared" si="2"/>
        <v>42.057602431498573</v>
      </c>
      <c r="AH20">
        <f t="shared" si="2"/>
        <v>66.649087548025022</v>
      </c>
      <c r="AI20">
        <f t="shared" si="2"/>
        <v>43.250739980151252</v>
      </c>
      <c r="AJ20">
        <f t="shared" si="2"/>
        <v>51.468643078049446</v>
      </c>
      <c r="AK20">
        <f t="shared" si="2"/>
        <v>47.146022391238084</v>
      </c>
      <c r="AL20">
        <f t="shared" si="2"/>
        <v>36.777652797239107</v>
      </c>
      <c r="AM20">
        <f t="shared" si="2"/>
        <v>17.763298987451936</v>
      </c>
      <c r="AN20">
        <f t="shared" si="2"/>
        <v>39.529842925384784</v>
      </c>
      <c r="AO20">
        <f t="shared" si="2"/>
        <v>37.942070521847903</v>
      </c>
      <c r="AP20">
        <f t="shared" si="2"/>
        <v>39.831465397144711</v>
      </c>
      <c r="AQ20">
        <f t="shared" si="2"/>
        <v>18.654022745410803</v>
      </c>
      <c r="AR20">
        <f t="shared" si="2"/>
        <v>35.697036134507449</v>
      </c>
      <c r="AS20">
        <f t="shared" si="2"/>
        <v>25.398540364188207</v>
      </c>
      <c r="AT20">
        <f t="shared" si="2"/>
        <v>21.891735465728654</v>
      </c>
      <c r="AU20">
        <f t="shared" si="2"/>
        <v>5.4907129768439766</v>
      </c>
      <c r="AV20">
        <f t="shared" si="2"/>
        <v>32.789763299976968</v>
      </c>
      <c r="AW20">
        <f t="shared" si="2"/>
        <v>33.086388243918272</v>
      </c>
      <c r="AX20">
        <f t="shared" si="2"/>
        <v>58.782786585670941</v>
      </c>
      <c r="AY20">
        <f t="shared" si="2"/>
        <v>44.862453062556476</v>
      </c>
      <c r="AZ20">
        <f t="shared" si="2"/>
        <v>35.179078353542472</v>
      </c>
      <c r="BA20">
        <f t="shared" si="2"/>
        <v>36.088452896470187</v>
      </c>
      <c r="BB20">
        <f t="shared" si="2"/>
        <v>26.181703910405663</v>
      </c>
      <c r="BC20">
        <f t="shared" si="2"/>
        <v>34.528824016015058</v>
      </c>
      <c r="BD20">
        <f t="shared" si="2"/>
        <v>10.733112261562496</v>
      </c>
      <c r="BE20">
        <f t="shared" si="2"/>
        <v>29.096547689950071</v>
      </c>
      <c r="BF20">
        <f t="shared" si="2"/>
        <v>16.832734578213238</v>
      </c>
      <c r="BG20">
        <f t="shared" si="2"/>
        <v>7.7794130647305719</v>
      </c>
      <c r="BH20">
        <f t="shared" si="2"/>
        <v>6.5581681685908642</v>
      </c>
      <c r="BI20">
        <f t="shared" si="2"/>
        <v>40.290846987547575</v>
      </c>
      <c r="BJ20">
        <f t="shared" si="2"/>
        <v>54.731590910051011</v>
      </c>
      <c r="BK20">
        <f t="shared" si="2"/>
        <v>15.502788074326785</v>
      </c>
      <c r="BL20">
        <f t="shared" si="2"/>
        <v>48.253781080536349</v>
      </c>
      <c r="BM20">
        <f t="shared" si="2"/>
        <v>2.2998382983042758</v>
      </c>
      <c r="BN20">
        <f t="shared" si="2"/>
        <v>56.38787721180622</v>
      </c>
      <c r="BO20">
        <f t="shared" ref="BO20:CW20" si="3">AVERAGE(BP7:BP9)</f>
        <v>38.431838010164256</v>
      </c>
      <c r="BP20">
        <f t="shared" si="3"/>
        <v>26.160660643211134</v>
      </c>
      <c r="BQ20">
        <f t="shared" si="3"/>
        <v>11.307538299996024</v>
      </c>
      <c r="BR20">
        <f t="shared" si="3"/>
        <v>5.9412489372860451</v>
      </c>
      <c r="BS20">
        <f t="shared" si="3"/>
        <v>29.015466115255872</v>
      </c>
      <c r="BT20">
        <f t="shared" si="3"/>
        <v>39.871393434199724</v>
      </c>
      <c r="BU20">
        <f t="shared" si="3"/>
        <v>31.284632720770286</v>
      </c>
      <c r="BV20">
        <f t="shared" si="3"/>
        <v>36.109735046875635</v>
      </c>
      <c r="BW20">
        <f t="shared" si="3"/>
        <v>17.057134045756715</v>
      </c>
      <c r="BX20">
        <f t="shared" si="3"/>
        <v>42.7038916109288</v>
      </c>
      <c r="BY20">
        <f t="shared" si="3"/>
        <v>73.877012871205878</v>
      </c>
      <c r="BZ20">
        <f t="shared" si="3"/>
        <v>25.584085962673253</v>
      </c>
      <c r="CA20">
        <f t="shared" si="3"/>
        <v>46.343064130855986</v>
      </c>
      <c r="CB20">
        <f t="shared" si="3"/>
        <v>16.688085410675871</v>
      </c>
      <c r="CC20">
        <f t="shared" si="3"/>
        <v>59.820691774842409</v>
      </c>
      <c r="CD20">
        <f t="shared" si="3"/>
        <v>0</v>
      </c>
      <c r="CE20">
        <f t="shared" si="3"/>
        <v>29.035990878599439</v>
      </c>
      <c r="CF20">
        <f t="shared" si="3"/>
        <v>0.38330638305071257</v>
      </c>
      <c r="CG20">
        <f t="shared" si="3"/>
        <v>0</v>
      </c>
      <c r="CH20">
        <f t="shared" si="3"/>
        <v>0</v>
      </c>
      <c r="CI20">
        <f t="shared" si="3"/>
        <v>0</v>
      </c>
      <c r="CJ20">
        <f t="shared" si="3"/>
        <v>0</v>
      </c>
      <c r="CK20">
        <f t="shared" si="3"/>
        <v>0</v>
      </c>
      <c r="CL20">
        <f t="shared" si="3"/>
        <v>10.873145797732994</v>
      </c>
      <c r="CM20">
        <f t="shared" si="3"/>
        <v>21.507853709823209</v>
      </c>
      <c r="CN20">
        <f t="shared" si="3"/>
        <v>51.054895102531532</v>
      </c>
      <c r="CO20">
        <f t="shared" si="3"/>
        <v>23.818046093831693</v>
      </c>
      <c r="CP20">
        <f t="shared" si="3"/>
        <v>25.446828709826402</v>
      </c>
      <c r="CQ20">
        <f t="shared" si="3"/>
        <v>40.822129794900889</v>
      </c>
      <c r="CR20">
        <f t="shared" si="3"/>
        <v>0</v>
      </c>
      <c r="CS20">
        <f t="shared" si="3"/>
        <v>46.763378732186936</v>
      </c>
      <c r="CT20">
        <f t="shared" si="3"/>
        <v>38.330638305071261</v>
      </c>
      <c r="CU20">
        <f t="shared" si="3"/>
        <v>50.145443842830275</v>
      </c>
      <c r="CV20">
        <f t="shared" si="3"/>
        <v>35.730020590472897</v>
      </c>
      <c r="CW20">
        <f t="shared" si="3"/>
        <v>40.63385288155677</v>
      </c>
    </row>
    <row r="21" spans="1:101" x14ac:dyDescent="0.25">
      <c r="A21" t="s">
        <v>12</v>
      </c>
      <c r="B21">
        <f>B19+B20</f>
        <v>32.590760448924755</v>
      </c>
      <c r="C21">
        <f t="shared" ref="C21:BN21" si="4">C19+C20</f>
        <v>39.730758711049788</v>
      </c>
      <c r="D21">
        <f t="shared" si="4"/>
        <v>44.259361824884067</v>
      </c>
      <c r="E21">
        <f t="shared" si="4"/>
        <v>49.586583094198616</v>
      </c>
      <c r="F21">
        <f t="shared" si="4"/>
        <v>52.483227450039877</v>
      </c>
      <c r="G21">
        <f t="shared" si="4"/>
        <v>63.238601007279556</v>
      </c>
      <c r="H21">
        <f t="shared" si="4"/>
        <v>68.575972534573381</v>
      </c>
      <c r="I21">
        <f t="shared" si="4"/>
        <v>79.003660614558669</v>
      </c>
      <c r="J21">
        <f t="shared" si="4"/>
        <v>84.430392229844884</v>
      </c>
      <c r="K21">
        <f t="shared" si="4"/>
        <v>96.602009851438183</v>
      </c>
      <c r="L21">
        <f t="shared" si="4"/>
        <v>110.84964399764</v>
      </c>
      <c r="M21">
        <f t="shared" si="4"/>
        <v>125.63782139279408</v>
      </c>
      <c r="N21">
        <f t="shared" si="4"/>
        <v>139.15199088433349</v>
      </c>
      <c r="O21">
        <f t="shared" si="4"/>
        <v>159.3593499396554</v>
      </c>
      <c r="P21">
        <f t="shared" si="4"/>
        <v>178.53683304650346</v>
      </c>
      <c r="Q21">
        <f t="shared" si="4"/>
        <v>227.08917163625108</v>
      </c>
      <c r="R21">
        <f t="shared" si="4"/>
        <v>220.92785821305597</v>
      </c>
      <c r="S21">
        <f t="shared" si="4"/>
        <v>261.80150398343278</v>
      </c>
      <c r="T21">
        <f t="shared" si="4"/>
        <v>346.48015591819751</v>
      </c>
      <c r="U21">
        <f t="shared" si="4"/>
        <v>338.08951823109186</v>
      </c>
      <c r="V21">
        <f t="shared" si="4"/>
        <v>373.07095783651215</v>
      </c>
      <c r="W21">
        <f t="shared" si="4"/>
        <v>482.56853287671441</v>
      </c>
      <c r="X21">
        <f t="shared" si="4"/>
        <v>454.56583492758381</v>
      </c>
      <c r="Y21">
        <f t="shared" si="4"/>
        <v>363.58254109685242</v>
      </c>
      <c r="Z21">
        <f t="shared" si="4"/>
        <v>389.73927003485289</v>
      </c>
      <c r="AA21">
        <f t="shared" si="4"/>
        <v>432.79784781218018</v>
      </c>
      <c r="AB21">
        <f t="shared" si="4"/>
        <v>501.50548344015857</v>
      </c>
      <c r="AC21">
        <f t="shared" si="4"/>
        <v>506.54529584519003</v>
      </c>
      <c r="AD21">
        <f t="shared" si="4"/>
        <v>468.22589830611986</v>
      </c>
      <c r="AE21">
        <f t="shared" si="4"/>
        <v>499.407472183903</v>
      </c>
      <c r="AF21">
        <f t="shared" si="4"/>
        <v>505.93967771191433</v>
      </c>
      <c r="AG21">
        <f t="shared" si="4"/>
        <v>456.46614944004557</v>
      </c>
      <c r="AH21">
        <f t="shared" si="4"/>
        <v>448.82231987125732</v>
      </c>
      <c r="AI21">
        <f t="shared" si="4"/>
        <v>417.53240276181407</v>
      </c>
      <c r="AJ21">
        <f t="shared" si="4"/>
        <v>410.71565162505806</v>
      </c>
      <c r="AK21">
        <f t="shared" si="4"/>
        <v>398.87528332638135</v>
      </c>
      <c r="AL21">
        <f t="shared" si="4"/>
        <v>402.75254457213089</v>
      </c>
      <c r="AM21">
        <f t="shared" si="4"/>
        <v>392.05563410331649</v>
      </c>
      <c r="AN21">
        <f t="shared" si="4"/>
        <v>400.47681262235449</v>
      </c>
      <c r="AO21">
        <f t="shared" si="4"/>
        <v>378.71967833070568</v>
      </c>
      <c r="AP21">
        <f t="shared" si="4"/>
        <v>389.66919755745749</v>
      </c>
      <c r="AQ21">
        <f t="shared" si="4"/>
        <v>396.86614395753202</v>
      </c>
      <c r="AR21">
        <f t="shared" si="4"/>
        <v>387.08592502339633</v>
      </c>
      <c r="AS21">
        <f t="shared" si="4"/>
        <v>393.33937730502515</v>
      </c>
      <c r="AT21">
        <f t="shared" si="4"/>
        <v>398.5392823632755</v>
      </c>
      <c r="AU21">
        <f t="shared" si="4"/>
        <v>405.23430272043373</v>
      </c>
      <c r="AV21">
        <f t="shared" si="4"/>
        <v>425.05885420906793</v>
      </c>
      <c r="AW21">
        <f t="shared" si="4"/>
        <v>434.51063066816073</v>
      </c>
      <c r="AX21">
        <f t="shared" si="4"/>
        <v>447.64714445002875</v>
      </c>
      <c r="AY21">
        <f t="shared" si="4"/>
        <v>433.0688022689057</v>
      </c>
      <c r="AZ21">
        <f t="shared" si="4"/>
        <v>401.5632053376695</v>
      </c>
      <c r="BA21">
        <f t="shared" si="4"/>
        <v>416.17622719114104</v>
      </c>
      <c r="BB21">
        <f t="shared" si="4"/>
        <v>396.00897663767836</v>
      </c>
      <c r="BC21">
        <f t="shared" si="4"/>
        <v>397.21064219783324</v>
      </c>
      <c r="BD21">
        <f t="shared" si="4"/>
        <v>381.30954323799352</v>
      </c>
      <c r="BE21">
        <f t="shared" si="4"/>
        <v>392.45296904637144</v>
      </c>
      <c r="BF21">
        <f t="shared" si="4"/>
        <v>388.04702029249898</v>
      </c>
      <c r="BG21">
        <f t="shared" si="4"/>
        <v>382.4786000566005</v>
      </c>
      <c r="BH21">
        <f t="shared" si="4"/>
        <v>383.62654423696688</v>
      </c>
      <c r="BI21">
        <f t="shared" si="4"/>
        <v>412.13665803924096</v>
      </c>
      <c r="BJ21">
        <f t="shared" si="4"/>
        <v>428.17805555651563</v>
      </c>
      <c r="BK21">
        <f t="shared" si="4"/>
        <v>419.63981047221876</v>
      </c>
      <c r="BL21">
        <f t="shared" si="4"/>
        <v>496.69608877284401</v>
      </c>
      <c r="BM21">
        <f t="shared" si="4"/>
        <v>501.57256557103153</v>
      </c>
      <c r="BN21">
        <f t="shared" si="4"/>
        <v>522.31211963604869</v>
      </c>
      <c r="BO21">
        <f t="shared" ref="BO21:CW21" si="5">BO19+BO20</f>
        <v>514.20961578794208</v>
      </c>
      <c r="BP21">
        <f t="shared" si="5"/>
        <v>517.88793337048389</v>
      </c>
      <c r="BQ21">
        <f t="shared" si="5"/>
        <v>507.73178072423843</v>
      </c>
      <c r="BR21">
        <f t="shared" si="5"/>
        <v>504.06246105849823</v>
      </c>
      <c r="BS21">
        <f t="shared" si="5"/>
        <v>513.80334490313464</v>
      </c>
      <c r="BT21">
        <f t="shared" si="5"/>
        <v>523.65927222207858</v>
      </c>
      <c r="BU21">
        <f t="shared" si="5"/>
        <v>512.61291554905313</v>
      </c>
      <c r="BV21">
        <f t="shared" si="5"/>
        <v>520.20064413778471</v>
      </c>
      <c r="BW21">
        <f t="shared" si="5"/>
        <v>511.66319465181726</v>
      </c>
      <c r="BX21">
        <f t="shared" si="5"/>
        <v>526.9766188836561</v>
      </c>
      <c r="BY21">
        <f t="shared" si="5"/>
        <v>546.02852802272105</v>
      </c>
      <c r="BZ21">
        <f t="shared" si="5"/>
        <v>513.58408596267327</v>
      </c>
      <c r="CA21">
        <f t="shared" si="5"/>
        <v>528.9794277672197</v>
      </c>
      <c r="CB21">
        <f t="shared" si="5"/>
        <v>508.17293389552435</v>
      </c>
      <c r="CC21">
        <f t="shared" si="5"/>
        <v>539.39644935059994</v>
      </c>
      <c r="CD21">
        <f t="shared" si="5"/>
        <v>500</v>
      </c>
      <c r="CE21">
        <f t="shared" si="5"/>
        <v>519.1875060301146</v>
      </c>
      <c r="CF21">
        <f t="shared" si="5"/>
        <v>500.26209426183851</v>
      </c>
      <c r="CG21">
        <f t="shared" si="5"/>
        <v>500</v>
      </c>
      <c r="CH21">
        <f t="shared" si="5"/>
        <v>500</v>
      </c>
      <c r="CI21">
        <f t="shared" si="5"/>
        <v>500</v>
      </c>
      <c r="CJ21">
        <f t="shared" si="5"/>
        <v>500</v>
      </c>
      <c r="CK21">
        <f t="shared" si="5"/>
        <v>500</v>
      </c>
      <c r="CL21">
        <f t="shared" si="5"/>
        <v>505.81253973712694</v>
      </c>
      <c r="CM21">
        <f t="shared" si="5"/>
        <v>493.73862294059245</v>
      </c>
      <c r="CN21">
        <f t="shared" si="5"/>
        <v>520.03469308232957</v>
      </c>
      <c r="CO21">
        <f t="shared" si="5"/>
        <v>482.86566514145073</v>
      </c>
      <c r="CP21">
        <f t="shared" si="5"/>
        <v>490.52375178674947</v>
      </c>
      <c r="CQ21">
        <f t="shared" si="5"/>
        <v>527.91303888581001</v>
      </c>
      <c r="CR21">
        <f t="shared" si="5"/>
        <v>500</v>
      </c>
      <c r="CS21">
        <f t="shared" si="5"/>
        <v>531.97549994430813</v>
      </c>
      <c r="CT21">
        <f t="shared" si="5"/>
        <v>526.20942618385925</v>
      </c>
      <c r="CU21">
        <f t="shared" si="5"/>
        <v>491.91627717616359</v>
      </c>
      <c r="CV21">
        <f t="shared" si="5"/>
        <v>472.31825588459054</v>
      </c>
      <c r="CW21">
        <f t="shared" si="5"/>
        <v>459.00051954822339</v>
      </c>
    </row>
    <row r="22" spans="1:101" x14ac:dyDescent="0.25">
      <c r="A22" t="s">
        <v>13</v>
      </c>
      <c r="B22">
        <f>B19-B20</f>
        <v>10.330064447963137</v>
      </c>
      <c r="C22">
        <f t="shared" ref="C22:BN22" si="6">C19-C20</f>
        <v>11.01485554195512</v>
      </c>
      <c r="D22">
        <f t="shared" si="6"/>
        <v>11.267351561318428</v>
      </c>
      <c r="E22">
        <f t="shared" si="6"/>
        <v>12.82713007435326</v>
      </c>
      <c r="F22">
        <f t="shared" si="6"/>
        <v>14.977253757016673</v>
      </c>
      <c r="G22">
        <f t="shared" si="6"/>
        <v>14.266286813233268</v>
      </c>
      <c r="H22">
        <f t="shared" si="6"/>
        <v>18.113393997312823</v>
      </c>
      <c r="I22">
        <f t="shared" si="6"/>
        <v>22.999077686566729</v>
      </c>
      <c r="J22">
        <f t="shared" si="6"/>
        <v>27.994332963262647</v>
      </c>
      <c r="K22">
        <f t="shared" si="6"/>
        <v>30.239020532007061</v>
      </c>
      <c r="L22">
        <f t="shared" si="6"/>
        <v>34.029765481769473</v>
      </c>
      <c r="M22">
        <f t="shared" si="6"/>
        <v>38.846169248917143</v>
      </c>
      <c r="N22">
        <f t="shared" si="6"/>
        <v>47.044544138021237</v>
      </c>
      <c r="O22">
        <f t="shared" si="6"/>
        <v>59.810770165803099</v>
      </c>
      <c r="P22">
        <f t="shared" si="6"/>
        <v>78.400237603272757</v>
      </c>
      <c r="Q22">
        <f t="shared" si="6"/>
        <v>93.207566024330433</v>
      </c>
      <c r="R22">
        <f t="shared" si="6"/>
        <v>115.72424262728015</v>
      </c>
      <c r="S22">
        <f t="shared" si="6"/>
        <v>113.76963102254093</v>
      </c>
      <c r="T22">
        <f t="shared" si="6"/>
        <v>136.12902086992668</v>
      </c>
      <c r="U22">
        <f t="shared" si="6"/>
        <v>158.66226864350199</v>
      </c>
      <c r="V22">
        <f t="shared" si="6"/>
        <v>201.7041744386201</v>
      </c>
      <c r="W22">
        <f t="shared" si="6"/>
        <v>275.83146712328568</v>
      </c>
      <c r="X22">
        <f t="shared" si="6"/>
        <v>239.74525104526691</v>
      </c>
      <c r="Y22">
        <f t="shared" si="6"/>
        <v>194.25714144283006</v>
      </c>
      <c r="Z22">
        <f t="shared" si="6"/>
        <v>195.48824319266032</v>
      </c>
      <c r="AA22">
        <f t="shared" si="6"/>
        <v>221.06260192326965</v>
      </c>
      <c r="AB22">
        <f t="shared" si="6"/>
        <v>306.66118322650806</v>
      </c>
      <c r="AC22">
        <f t="shared" si="6"/>
        <v>304.84847704858294</v>
      </c>
      <c r="AD22">
        <f t="shared" si="6"/>
        <v>288.00364992342833</v>
      </c>
      <c r="AE22">
        <f t="shared" si="6"/>
        <v>366.67139339496259</v>
      </c>
      <c r="AF22">
        <f t="shared" si="6"/>
        <v>399.89792912569249</v>
      </c>
      <c r="AG22">
        <f t="shared" si="6"/>
        <v>372.35094457704838</v>
      </c>
      <c r="AH22">
        <f t="shared" si="6"/>
        <v>315.52414477520728</v>
      </c>
      <c r="AI22">
        <f t="shared" si="6"/>
        <v>331.03092280151157</v>
      </c>
      <c r="AJ22">
        <f t="shared" si="6"/>
        <v>307.77836546895912</v>
      </c>
      <c r="AK22">
        <f t="shared" si="6"/>
        <v>304.58323854390517</v>
      </c>
      <c r="AL22">
        <f t="shared" si="6"/>
        <v>329.19723897765266</v>
      </c>
      <c r="AM22">
        <f t="shared" si="6"/>
        <v>356.5290361284126</v>
      </c>
      <c r="AN22">
        <f t="shared" si="6"/>
        <v>321.41712677158489</v>
      </c>
      <c r="AO22">
        <f t="shared" si="6"/>
        <v>302.83553728700991</v>
      </c>
      <c r="AP22">
        <f t="shared" si="6"/>
        <v>310.00626676316807</v>
      </c>
      <c r="AQ22">
        <f t="shared" si="6"/>
        <v>359.55809846671036</v>
      </c>
      <c r="AR22">
        <f t="shared" si="6"/>
        <v>315.69185275438139</v>
      </c>
      <c r="AS22">
        <f t="shared" si="6"/>
        <v>342.54229657664877</v>
      </c>
      <c r="AT22">
        <f t="shared" si="6"/>
        <v>354.75581143181824</v>
      </c>
      <c r="AU22">
        <f t="shared" si="6"/>
        <v>394.25287676674583</v>
      </c>
      <c r="AV22">
        <f t="shared" si="6"/>
        <v>359.47932760911397</v>
      </c>
      <c r="AW22">
        <f t="shared" si="6"/>
        <v>368.33785418032414</v>
      </c>
      <c r="AX22">
        <f t="shared" si="6"/>
        <v>330.08157127868691</v>
      </c>
      <c r="AY22">
        <f t="shared" si="6"/>
        <v>343.34389614379273</v>
      </c>
      <c r="AZ22">
        <f t="shared" si="6"/>
        <v>331.20504863058454</v>
      </c>
      <c r="BA22">
        <f t="shared" si="6"/>
        <v>343.99932139820066</v>
      </c>
      <c r="BB22">
        <f t="shared" si="6"/>
        <v>343.64556881686707</v>
      </c>
      <c r="BC22">
        <f t="shared" si="6"/>
        <v>328.15299416580314</v>
      </c>
      <c r="BD22">
        <f t="shared" si="6"/>
        <v>359.84331871486853</v>
      </c>
      <c r="BE22">
        <f t="shared" si="6"/>
        <v>334.25987366647132</v>
      </c>
      <c r="BF22">
        <f t="shared" si="6"/>
        <v>354.38155113607246</v>
      </c>
      <c r="BG22">
        <f t="shared" si="6"/>
        <v>366.91977392713932</v>
      </c>
      <c r="BH22">
        <f t="shared" si="6"/>
        <v>370.5102078997852</v>
      </c>
      <c r="BI22">
        <f t="shared" si="6"/>
        <v>331.55496406414579</v>
      </c>
      <c r="BJ22">
        <f t="shared" si="6"/>
        <v>318.71487373641361</v>
      </c>
      <c r="BK22">
        <f t="shared" si="6"/>
        <v>388.63423432356524</v>
      </c>
      <c r="BL22">
        <f t="shared" si="6"/>
        <v>400.18852661177135</v>
      </c>
      <c r="BM22">
        <f t="shared" si="6"/>
        <v>496.97288897442297</v>
      </c>
      <c r="BN22">
        <f t="shared" si="6"/>
        <v>409.53636521243624</v>
      </c>
      <c r="BO22">
        <f t="shared" ref="BO22:CW22" si="7">BO19-BO20</f>
        <v>437.34593976761352</v>
      </c>
      <c r="BP22">
        <f t="shared" si="7"/>
        <v>465.5666120840616</v>
      </c>
      <c r="BQ22">
        <f t="shared" si="7"/>
        <v>485.11670412424644</v>
      </c>
      <c r="BR22">
        <f t="shared" si="7"/>
        <v>492.17996318392613</v>
      </c>
      <c r="BS22">
        <f t="shared" si="7"/>
        <v>455.77241267262286</v>
      </c>
      <c r="BT22">
        <f t="shared" si="7"/>
        <v>443.91648535367909</v>
      </c>
      <c r="BU22">
        <f t="shared" si="7"/>
        <v>450.04365010751258</v>
      </c>
      <c r="BV22">
        <f t="shared" si="7"/>
        <v>447.98117404403342</v>
      </c>
      <c r="BW22">
        <f t="shared" si="7"/>
        <v>477.54892656030387</v>
      </c>
      <c r="BX22">
        <f t="shared" si="7"/>
        <v>441.56883566179852</v>
      </c>
      <c r="BY22">
        <f t="shared" si="7"/>
        <v>398.27450228030932</v>
      </c>
      <c r="BZ22">
        <f t="shared" si="7"/>
        <v>462.41591403732673</v>
      </c>
      <c r="CA22">
        <f t="shared" si="7"/>
        <v>436.29329950550772</v>
      </c>
      <c r="CB22">
        <f t="shared" si="7"/>
        <v>474.79676307417265</v>
      </c>
      <c r="CC22">
        <f t="shared" si="7"/>
        <v>419.75506580091513</v>
      </c>
      <c r="CD22">
        <f t="shared" si="7"/>
        <v>500</v>
      </c>
      <c r="CE22">
        <f t="shared" si="7"/>
        <v>461.11552427291576</v>
      </c>
      <c r="CF22">
        <f t="shared" si="7"/>
        <v>499.49548149573712</v>
      </c>
      <c r="CG22">
        <f t="shared" si="7"/>
        <v>500</v>
      </c>
      <c r="CH22">
        <f t="shared" si="7"/>
        <v>500</v>
      </c>
      <c r="CI22">
        <f t="shared" si="7"/>
        <v>500</v>
      </c>
      <c r="CJ22">
        <f t="shared" si="7"/>
        <v>500</v>
      </c>
      <c r="CK22">
        <f t="shared" si="7"/>
        <v>500</v>
      </c>
      <c r="CL22">
        <f t="shared" si="7"/>
        <v>484.06624814166094</v>
      </c>
      <c r="CM22">
        <f t="shared" si="7"/>
        <v>450.722915520946</v>
      </c>
      <c r="CN22">
        <f t="shared" si="7"/>
        <v>417.92490287726645</v>
      </c>
      <c r="CO22">
        <f t="shared" si="7"/>
        <v>435.22957295378734</v>
      </c>
      <c r="CP22">
        <f t="shared" si="7"/>
        <v>439.63009436709672</v>
      </c>
      <c r="CQ22">
        <f t="shared" si="7"/>
        <v>446.26877929600818</v>
      </c>
      <c r="CR22">
        <f t="shared" si="7"/>
        <v>500</v>
      </c>
      <c r="CS22">
        <f t="shared" si="7"/>
        <v>438.44874247993425</v>
      </c>
      <c r="CT22">
        <f t="shared" si="7"/>
        <v>449.54814957371667</v>
      </c>
      <c r="CU22">
        <f t="shared" si="7"/>
        <v>391.62538949050304</v>
      </c>
      <c r="CV22">
        <f t="shared" si="7"/>
        <v>400.85821470364471</v>
      </c>
      <c r="CW22">
        <f t="shared" si="7"/>
        <v>377.73281378510984</v>
      </c>
    </row>
    <row r="23" spans="1:101" x14ac:dyDescent="0.25">
      <c r="A23" t="s">
        <v>11</v>
      </c>
      <c r="B23" t="e">
        <f t="shared" ref="B23:W23" si="8">AVERAGE(C12:C16)</f>
        <v>#DIV/0!</v>
      </c>
      <c r="C23" t="e">
        <f t="shared" si="8"/>
        <v>#DIV/0!</v>
      </c>
      <c r="D23" t="e">
        <f t="shared" si="8"/>
        <v>#DIV/0!</v>
      </c>
      <c r="E23" t="e">
        <f t="shared" si="8"/>
        <v>#DIV/0!</v>
      </c>
      <c r="F23" t="e">
        <f t="shared" si="8"/>
        <v>#DIV/0!</v>
      </c>
      <c r="G23" t="e">
        <f t="shared" si="8"/>
        <v>#DIV/0!</v>
      </c>
      <c r="H23" t="e">
        <f t="shared" si="8"/>
        <v>#DIV/0!</v>
      </c>
      <c r="I23" t="e">
        <f t="shared" si="8"/>
        <v>#DIV/0!</v>
      </c>
      <c r="J23" t="e">
        <f t="shared" si="8"/>
        <v>#DIV/0!</v>
      </c>
      <c r="K23" t="e">
        <f t="shared" si="8"/>
        <v>#DIV/0!</v>
      </c>
      <c r="L23" t="e">
        <f t="shared" si="8"/>
        <v>#DIV/0!</v>
      </c>
      <c r="M23" t="e">
        <f t="shared" si="8"/>
        <v>#DIV/0!</v>
      </c>
      <c r="N23" t="e">
        <f t="shared" si="8"/>
        <v>#DIV/0!</v>
      </c>
      <c r="O23" t="e">
        <f t="shared" si="8"/>
        <v>#DIV/0!</v>
      </c>
      <c r="P23" t="e">
        <f t="shared" si="8"/>
        <v>#DIV/0!</v>
      </c>
      <c r="Q23" t="e">
        <f t="shared" si="8"/>
        <v>#DIV/0!</v>
      </c>
      <c r="R23" t="e">
        <f t="shared" si="8"/>
        <v>#DIV/0!</v>
      </c>
      <c r="S23" t="e">
        <f t="shared" si="8"/>
        <v>#DIV/0!</v>
      </c>
      <c r="T23" t="e">
        <f t="shared" si="8"/>
        <v>#DIV/0!</v>
      </c>
      <c r="U23" t="e">
        <f t="shared" si="8"/>
        <v>#DIV/0!</v>
      </c>
      <c r="V23" t="e">
        <f t="shared" si="8"/>
        <v>#DIV/0!</v>
      </c>
      <c r="W23" t="e">
        <f t="shared" si="8"/>
        <v>#DIV/0!</v>
      </c>
    </row>
  </sheetData>
  <mergeCells count="3">
    <mergeCell ref="A2:A6"/>
    <mergeCell ref="A7:A11"/>
    <mergeCell ref="A12:A16"/>
  </mergeCells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3A290D-A2C9-4FD9-B87E-8E009AF293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metrics21-09-14</vt:lpstr>
      <vt:lpstr>metrics21-02-42</vt:lpstr>
      <vt:lpstr>metrics20-55-59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Pancho Molina Leiva</dc:creator>
  <cp:lastModifiedBy>Pancho Molina Leiva</cp:lastModifiedBy>
  <dcterms:created xsi:type="dcterms:W3CDTF">2022-04-22T01:05:47Z</dcterms:created>
  <dcterms:modified xsi:type="dcterms:W3CDTF">2022-05-08T02:34:05Z</dcterms:modified>
</cp:coreProperties>
</file>