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20" tabRatio="573" activeTab="1"/>
  </bookViews>
  <sheets>
    <sheet name="To be filled up by developer" sheetId="1" r:id="rId1"/>
    <sheet name="TB_PERMISSION" sheetId="4" r:id="rId2"/>
    <sheet name="TB_MENU_FUNCTION" sheetId="3" r:id="rId3"/>
    <sheet name="TB_ROLE_FUNCTION" sheetId="2" r:id="rId4"/>
    <sheet name="TB_ROLE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4" l="1"/>
  <c r="K22" i="4"/>
  <c r="I20" i="3"/>
  <c r="J20" i="3"/>
  <c r="J21" i="4"/>
  <c r="K21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4" i="4"/>
  <c r="C1" i="4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C1" i="3"/>
  <c r="I4" i="3"/>
  <c r="I5" i="5"/>
  <c r="C1" i="5"/>
  <c r="J5" i="5"/>
  <c r="I6" i="5"/>
  <c r="J6" i="5"/>
  <c r="I7" i="5"/>
  <c r="J7" i="5"/>
  <c r="I4" i="5"/>
  <c r="J4" i="5"/>
  <c r="C1" i="2"/>
  <c r="I17" i="2"/>
  <c r="J17" i="2"/>
  <c r="I16" i="2"/>
  <c r="J16" i="2"/>
  <c r="I15" i="2"/>
  <c r="J15" i="2"/>
  <c r="I14" i="2"/>
  <c r="J14" i="2"/>
  <c r="I13" i="2"/>
  <c r="J13" i="2"/>
  <c r="I12" i="2"/>
  <c r="J12" i="2"/>
  <c r="I11" i="2"/>
  <c r="J11" i="2"/>
  <c r="I10" i="2"/>
  <c r="J10" i="2"/>
  <c r="I9" i="2"/>
  <c r="J9" i="2"/>
  <c r="I8" i="2"/>
  <c r="J8" i="2"/>
  <c r="I7" i="2"/>
  <c r="J7" i="2"/>
  <c r="I6" i="2"/>
  <c r="J6" i="2"/>
  <c r="I5" i="2"/>
  <c r="J5" i="2"/>
  <c r="I4" i="2"/>
  <c r="J4" i="2"/>
  <c r="K4" i="4"/>
  <c r="J4" i="3"/>
</calcChain>
</file>

<file path=xl/sharedStrings.xml><?xml version="1.0" encoding="utf-8"?>
<sst xmlns="http://schemas.openxmlformats.org/spreadsheetml/2006/main" count="388" uniqueCount="72">
  <si>
    <t>Menu Name</t>
  </si>
  <si>
    <t>Browse Project</t>
  </si>
  <si>
    <t>URI</t>
  </si>
  <si>
    <t>Link to menu?</t>
  </si>
  <si>
    <t>✔</t>
  </si>
  <si>
    <t>Group</t>
  </si>
  <si>
    <t>Parent Menu Name</t>
  </si>
  <si>
    <t>Projects</t>
  </si>
  <si>
    <t>ROLE_FUNC_ID</t>
  </si>
  <si>
    <t>Table</t>
  </si>
  <si>
    <t>SQL_STATEMENT</t>
  </si>
  <si>
    <t>NUMBER</t>
  </si>
  <si>
    <t>FINAL</t>
  </si>
  <si>
    <t>SYSTEM</t>
  </si>
  <si>
    <t>TB_ROLE_FUNCTION</t>
  </si>
  <si>
    <t>MENU_FUNC_ID</t>
  </si>
  <si>
    <t>ROLE_ID</t>
  </si>
  <si>
    <t>CREATED_BY</t>
  </si>
  <si>
    <t>TB_MENU_FUNCTION</t>
  </si>
  <si>
    <t>PERMI_ID</t>
  </si>
  <si>
    <t>MENU_FUNC_NME</t>
  </si>
  <si>
    <t>Manage Projects</t>
  </si>
  <si>
    <t>My Project Interests</t>
  </si>
  <si>
    <t>Review Project Feedback</t>
  </si>
  <si>
    <t>Browse Projects</t>
  </si>
  <si>
    <t>Accounts</t>
  </si>
  <si>
    <t>My Profile</t>
  </si>
  <si>
    <t>Change Password</t>
  </si>
  <si>
    <t>Reset Password</t>
  </si>
  <si>
    <t>Manage Volunteer</t>
  </si>
  <si>
    <t>Manage Staff</t>
  </si>
  <si>
    <t>Certificate</t>
  </si>
  <si>
    <t>Generate Certificate</t>
  </si>
  <si>
    <t>Itinerary</t>
  </si>
  <si>
    <t>Prepare Itinerary Plan</t>
  </si>
  <si>
    <t>Review Intinerary Plan</t>
  </si>
  <si>
    <t>CURRENT_TIMESTAMP</t>
  </si>
  <si>
    <t>UPD_BY</t>
  </si>
  <si>
    <t>CREATED_DTE</t>
  </si>
  <si>
    <t>UPD_DTE</t>
  </si>
  <si>
    <t>VERSION</t>
  </si>
  <si>
    <t>TB_PERMISSION</t>
  </si>
  <si>
    <t>PERMI_DESC</t>
  </si>
  <si>
    <t>Welcome page</t>
  </si>
  <si>
    <t>/VMS/common/welcome.html</t>
  </si>
  <si>
    <t>/VMS/admin/volunteer/browseProject.html</t>
  </si>
  <si>
    <t>/VMS/admin/volunteer/viewProjectDetails.html</t>
  </si>
  <si>
    <t>/VMS/admin/volunteer/requestCertificate.html</t>
  </si>
  <si>
    <t>Request Certificate (Volunteer)</t>
  </si>
  <si>
    <t>View Project Details (Volunteer)</t>
  </si>
  <si>
    <t>Browse Project (Volunteer)</t>
  </si>
  <si>
    <t>/VMS/admin/volunteer/raiseInterest.html</t>
  </si>
  <si>
    <t>Raise Interest (Volunteer)</t>
  </si>
  <si>
    <t>/VMS/admin/volunteer/postExperienceAndFb.html</t>
  </si>
  <si>
    <t>Post Experience and Feedback (Volunteer)</t>
  </si>
  <si>
    <t>TB_ROLE</t>
  </si>
  <si>
    <t>ROLE_CD</t>
  </si>
  <si>
    <t>PRNT_MENU_FUNC_ID</t>
  </si>
  <si>
    <t>Added By</t>
  </si>
  <si>
    <t>Date Added</t>
  </si>
  <si>
    <t>Peishan</t>
  </si>
  <si>
    <t>Search Projects (Volunteer)</t>
  </si>
  <si>
    <t>/VMS/admin/volunteer/searchProjects.html</t>
  </si>
  <si>
    <t>Propose Project</t>
  </si>
  <si>
    <t>/VMS/admin/volunteer/proposeNewProject.html</t>
  </si>
  <si>
    <t>/VMS/admin/volunteer/browseProjectProposal.html</t>
  </si>
  <si>
    <t>/VMS/admin/volunteer/searchProjectProposal.html</t>
  </si>
  <si>
    <t>/VMS/admin/volunteer/viewProjectProposalDetails.html</t>
  </si>
  <si>
    <t>/VMS/admin/volunteer/reviewProposal.html</t>
  </si>
  <si>
    <t>/VMS/admin/user/changePassword.html</t>
  </si>
  <si>
    <t>Account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</si>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</sst>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Zapf Dingbat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indexed="30"/>
      <name val="Calibri"/>
      <scheme val="minor"/>
    </font>
    <font>
      <sz val="12"/>
      <color indexed="8"/>
      <name val="Calibri"/>
      <scheme val="minor"/>
    </font>
    <font>
      <sz val="12"/>
      <color rgb="FF865357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51"/>
      </bottom>
      <diagonal/>
    </border>
  </borders>
  <cellStyleXfs count="1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3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0" fillId="0" borderId="0" xfId="0" applyFont="1"/>
    <xf numFmtId="0" fontId="8" fillId="0" borderId="0" xfId="0" applyFont="1" applyFill="1" applyAlignment="1">
      <alignment vertical="top"/>
    </xf>
    <xf numFmtId="0" fontId="9" fillId="0" borderId="0" xfId="0" applyFont="1" applyAlignment="1">
      <alignment vertical="top"/>
    </xf>
    <xf numFmtId="15" fontId="0" fillId="0" borderId="0" xfId="0" applyNumberFormat="1"/>
    <xf numFmtId="0" fontId="0" fillId="5" borderId="0" xfId="0" applyFont="1" applyFill="1"/>
    <xf numFmtId="0" fontId="0" fillId="5" borderId="0" xfId="0" applyFill="1"/>
    <xf numFmtId="0" fontId="6" fillId="5" borderId="0" xfId="0" applyFont="1" applyFill="1" applyAlignment="1">
      <alignment vertical="top"/>
    </xf>
    <xf numFmtId="0" fontId="7" fillId="5" borderId="0" xfId="0" applyFont="1" applyFill="1" applyAlignment="1">
      <alignment vertical="top"/>
    </xf>
    <xf numFmtId="0" fontId="9" fillId="5" borderId="0" xfId="0" applyFont="1" applyFill="1" applyAlignment="1">
      <alignment vertical="top"/>
    </xf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D13" sqref="D13"/>
    </sheetView>
  </sheetViews>
  <sheetFormatPr baseColWidth="10" defaultRowHeight="15" x14ac:dyDescent="0"/>
  <cols>
    <col min="1" max="1" width="17.1640625" bestFit="1" customWidth="1"/>
    <col min="2" max="3" width="15.5" bestFit="1" customWidth="1"/>
    <col min="4" max="4" width="47.5" bestFit="1" customWidth="1"/>
    <col min="5" max="5" width="12.83203125" style="2" bestFit="1" customWidth="1"/>
  </cols>
  <sheetData>
    <row r="1" spans="1:7">
      <c r="A1" s="3" t="s">
        <v>6</v>
      </c>
      <c r="B1" s="3" t="s">
        <v>0</v>
      </c>
      <c r="C1" s="3" t="s">
        <v>5</v>
      </c>
      <c r="D1" s="3" t="s">
        <v>2</v>
      </c>
      <c r="E1" s="4" t="s">
        <v>3</v>
      </c>
      <c r="F1" s="4" t="s">
        <v>58</v>
      </c>
      <c r="G1" s="4" t="s">
        <v>59</v>
      </c>
    </row>
    <row r="2" spans="1:7">
      <c r="A2" t="s">
        <v>7</v>
      </c>
      <c r="B2" t="s">
        <v>1</v>
      </c>
      <c r="C2" t="s">
        <v>1</v>
      </c>
      <c r="D2" t="s">
        <v>45</v>
      </c>
      <c r="E2" s="1" t="s">
        <v>4</v>
      </c>
      <c r="F2" t="s">
        <v>60</v>
      </c>
      <c r="G2" s="15">
        <v>40909</v>
      </c>
    </row>
    <row r="3" spans="1:7">
      <c r="C3" t="s">
        <v>1</v>
      </c>
      <c r="D3" t="s">
        <v>46</v>
      </c>
      <c r="F3" t="s">
        <v>60</v>
      </c>
      <c r="G3" s="15">
        <v>40909</v>
      </c>
    </row>
    <row r="4" spans="1:7">
      <c r="C4" t="s">
        <v>1</v>
      </c>
      <c r="D4" t="s">
        <v>47</v>
      </c>
      <c r="F4" t="s">
        <v>60</v>
      </c>
      <c r="G4" s="15">
        <v>40909</v>
      </c>
    </row>
    <row r="5" spans="1:7">
      <c r="C5" t="s">
        <v>1</v>
      </c>
      <c r="D5" t="s">
        <v>51</v>
      </c>
      <c r="F5" t="s">
        <v>60</v>
      </c>
      <c r="G5" s="15">
        <v>40909</v>
      </c>
    </row>
    <row r="6" spans="1:7">
      <c r="C6" t="s">
        <v>1</v>
      </c>
      <c r="D6" t="s">
        <v>53</v>
      </c>
      <c r="F6" t="s">
        <v>60</v>
      </c>
      <c r="G6" s="15">
        <v>40909</v>
      </c>
    </row>
    <row r="7" spans="1:7">
      <c r="C7" t="s">
        <v>1</v>
      </c>
      <c r="D7" t="s">
        <v>62</v>
      </c>
      <c r="F7" t="s">
        <v>60</v>
      </c>
      <c r="G7" s="15">
        <v>40909</v>
      </c>
    </row>
    <row r="8" spans="1:7">
      <c r="B8" t="s">
        <v>63</v>
      </c>
      <c r="C8" t="s">
        <v>63</v>
      </c>
      <c r="D8" t="s">
        <v>64</v>
      </c>
      <c r="E8" s="1" t="s">
        <v>4</v>
      </c>
      <c r="F8" t="s">
        <v>60</v>
      </c>
      <c r="G8" s="15">
        <v>40909</v>
      </c>
    </row>
    <row r="9" spans="1:7">
      <c r="B9" t="s">
        <v>71</v>
      </c>
      <c r="D9" t="s">
        <v>65</v>
      </c>
      <c r="F9" t="s">
        <v>60</v>
      </c>
      <c r="G9" s="15">
        <v>40910</v>
      </c>
    </row>
    <row r="10" spans="1:7">
      <c r="D10" t="s">
        <v>66</v>
      </c>
      <c r="F10" t="s">
        <v>60</v>
      </c>
      <c r="G10" s="15">
        <v>40911</v>
      </c>
    </row>
    <row r="11" spans="1:7">
      <c r="D11" t="s">
        <v>67</v>
      </c>
      <c r="F11" t="s">
        <v>60</v>
      </c>
      <c r="G11" s="15">
        <v>40912</v>
      </c>
    </row>
    <row r="12" spans="1:7">
      <c r="D12" t="s">
        <v>68</v>
      </c>
      <c r="F12" t="s">
        <v>60</v>
      </c>
      <c r="G12" s="15">
        <v>40913</v>
      </c>
    </row>
    <row r="13" spans="1:7">
      <c r="A13" t="s">
        <v>70</v>
      </c>
      <c r="B13" t="s">
        <v>27</v>
      </c>
      <c r="C13" t="s">
        <v>27</v>
      </c>
      <c r="D13" t="s">
        <v>69</v>
      </c>
      <c r="E13" s="1" t="s">
        <v>4</v>
      </c>
      <c r="F13" t="s">
        <v>60</v>
      </c>
      <c r="G13" s="15">
        <v>40909</v>
      </c>
    </row>
    <row r="14" spans="1:7">
      <c r="E14" s="1"/>
      <c r="G14" s="1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tabSelected="1" workbookViewId="0">
      <selection activeCell="B14" sqref="B14"/>
    </sheetView>
  </sheetViews>
  <sheetFormatPr baseColWidth="10" defaultColWidth="9.1640625" defaultRowHeight="15" x14ac:dyDescent="0"/>
  <cols>
    <col min="1" max="1" width="9.5" style="6" bestFit="1" customWidth="1"/>
    <col min="2" max="2" width="43.1640625" style="6" bestFit="1" customWidth="1"/>
    <col min="3" max="3" width="36.6640625" style="6" customWidth="1"/>
    <col min="4" max="4" width="15" style="6" bestFit="1" customWidth="1"/>
    <col min="5" max="5" width="11.6640625" style="6" bestFit="1" customWidth="1"/>
    <col min="6" max="6" width="20" style="6" bestFit="1" customWidth="1"/>
    <col min="7" max="7" width="10.83203125" style="6" bestFit="1" customWidth="1"/>
    <col min="8" max="8" width="20" style="6" bestFit="1" customWidth="1"/>
    <col min="9" max="9" width="11.6640625" style="6" bestFit="1" customWidth="1"/>
    <col min="10" max="10" width="15.83203125" style="6" customWidth="1"/>
    <col min="11" max="11" width="18.33203125" style="6" customWidth="1"/>
    <col min="12" max="16384" width="9.1640625" style="6"/>
  </cols>
  <sheetData>
    <row r="1" spans="1:12">
      <c r="A1" s="5" t="s">
        <v>9</v>
      </c>
      <c r="B1" s="6" t="s">
        <v>41</v>
      </c>
      <c r="C1" s="6" t="str">
        <f>CONCATENATE("INSERT INTO ",$B$1," (",$A$2,", ",$B$2,", ",$C$2,", ",$D$2,", ",$E$2,", ",$F$2,", ",$G$2,", ",$H$2,", ",$I$2,") VALUES (")</f>
        <v>INSERT INTO TB_PERMISSION (PERMI_ID, URI, PERMI_DESC, MENU_FUNC_ID, CREATED_BY, CREATED_DTE, UPD_BY, UPD_DTE, VERSION) VALUES (</v>
      </c>
    </row>
    <row r="2" spans="1:12" s="5" customFormat="1">
      <c r="A2" s="7" t="s">
        <v>19</v>
      </c>
      <c r="B2" s="7" t="s">
        <v>2</v>
      </c>
      <c r="C2" s="7" t="s">
        <v>42</v>
      </c>
      <c r="D2" s="7" t="s">
        <v>15</v>
      </c>
      <c r="E2" s="7" t="s">
        <v>17</v>
      </c>
      <c r="F2" s="7" t="s">
        <v>38</v>
      </c>
      <c r="G2" s="7" t="s">
        <v>37</v>
      </c>
      <c r="H2" s="7" t="s">
        <v>39</v>
      </c>
      <c r="I2" s="7" t="s">
        <v>40</v>
      </c>
      <c r="J2" s="8" t="s">
        <v>10</v>
      </c>
      <c r="K2" s="8"/>
      <c r="L2" s="6"/>
    </row>
    <row r="3" spans="1:12" ht="16" thickBot="1">
      <c r="A3" s="9" t="s">
        <v>11</v>
      </c>
      <c r="B3" s="9"/>
      <c r="C3" s="9"/>
      <c r="D3" s="9" t="s">
        <v>11</v>
      </c>
      <c r="E3" s="9"/>
      <c r="F3" s="9" t="s">
        <v>11</v>
      </c>
      <c r="G3" s="9"/>
      <c r="H3" s="9" t="s">
        <v>11</v>
      </c>
      <c r="I3" s="9" t="s">
        <v>11</v>
      </c>
      <c r="J3" s="10">
        <v>1</v>
      </c>
      <c r="K3" s="10" t="s">
        <v>12</v>
      </c>
    </row>
    <row r="4" spans="1:12">
      <c r="A4" s="6">
        <v>1</v>
      </c>
      <c r="B4" s="6" t="s">
        <v>44</v>
      </c>
      <c r="C4" s="6" t="s">
        <v>43</v>
      </c>
      <c r="E4" s="11" t="s">
        <v>13</v>
      </c>
      <c r="F4" s="11" t="s">
        <v>36</v>
      </c>
      <c r="G4" s="11" t="s">
        <v>13</v>
      </c>
      <c r="H4" s="11" t="s">
        <v>36</v>
      </c>
      <c r="I4" s="11">
        <v>1</v>
      </c>
      <c r="J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),",",IF( ISTEXT($I$3), IF( ISBLANK(I4),"''",SUBSTITUTE(I4,"'","''") ), "'"&amp;SUBSTITUTE(I4,"'","''")&amp;"'" ),");")</f>
        <v>1,'/VMS/common/welcome.html','Welcome page','','SYSTEM',CURRENT_TIMESTAMP,'SYSTEM',CURRENT_TIMESTAMP,1);</v>
      </c>
      <c r="K4" s="6" t="str">
        <f>IF($C$1="","", CONCATENATE($C$1,J4))</f>
        <v>INSERT INTO TB_PERMISSION (PERMI_ID, URI, PERMI_DESC, MENU_FUNC_ID, CREATED_BY, CREATED_DTE, UPD_BY, UPD_DTE, VERSION) VALUES (1,'/VMS/common/welcome.html','Welcome page','','SYSTEM',CURRENT_TIMESTAMP,'SYSTEM',CURRENT_TIMESTAMP,1);</v>
      </c>
    </row>
    <row r="5" spans="1:12">
      <c r="A5" s="12">
        <v>2</v>
      </c>
      <c r="B5" s="6" t="s">
        <v>44</v>
      </c>
      <c r="C5" s="12" t="s">
        <v>21</v>
      </c>
      <c r="D5" s="6">
        <v>2</v>
      </c>
      <c r="E5" s="11" t="s">
        <v>13</v>
      </c>
      <c r="F5" s="11" t="s">
        <v>36</v>
      </c>
      <c r="G5" s="11" t="s">
        <v>13</v>
      </c>
      <c r="H5" s="11" t="s">
        <v>36</v>
      </c>
      <c r="I5" s="11">
        <v>1</v>
      </c>
      <c r="J5" s="6" t="str">
        <f t="shared" ref="J5:J20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),",",IF( ISTEXT($I$3), IF( ISBLANK(I5),"''",SUBSTITUTE(I5,"'","''") ), "'"&amp;SUBSTITUTE(I5,"'","''")&amp;"'" ),");")</f>
        <v>2,'/VMS/common/welcome.html','Manage Projects',2,'SYSTEM',CURRENT_TIMESTAMP,'SYSTEM',CURRENT_TIMESTAMP,1);</v>
      </c>
      <c r="K5" s="6" t="str">
        <f t="shared" ref="K5:K21" si="1">IF($C$1="","", CONCATENATE($C$1,J5))</f>
        <v>INSERT INTO TB_PERMISSION (PERMI_ID, URI, PERMI_DESC, MENU_FUNC_ID, CREATED_BY, CREATED_DTE, UPD_BY, UPD_DTE, VERSION) VALUES (2,'/VMS/common/welcome.html','Manage Projects',2,'SYSTEM',CURRENT_TIMESTAMP,'SYSTEM',CURRENT_TIMESTAMP,1);</v>
      </c>
    </row>
    <row r="6" spans="1:12">
      <c r="A6" s="12">
        <v>3</v>
      </c>
      <c r="B6" s="6" t="s">
        <v>44</v>
      </c>
      <c r="C6" s="12" t="s">
        <v>22</v>
      </c>
      <c r="D6" s="6">
        <v>3</v>
      </c>
      <c r="E6" s="11" t="s">
        <v>13</v>
      </c>
      <c r="F6" s="11" t="s">
        <v>36</v>
      </c>
      <c r="G6" s="11" t="s">
        <v>13</v>
      </c>
      <c r="H6" s="11" t="s">
        <v>36</v>
      </c>
      <c r="I6" s="11">
        <v>1</v>
      </c>
      <c r="J6" s="6" t="str">
        <f t="shared" si="0"/>
        <v>3,'/VMS/common/welcome.html','My Project Interests',3,'SYSTEM',CURRENT_TIMESTAMP,'SYSTEM',CURRENT_TIMESTAMP,1);</v>
      </c>
      <c r="K6" s="6" t="str">
        <f t="shared" si="1"/>
        <v>INSERT INTO TB_PERMISSION (PERMI_ID, URI, PERMI_DESC, MENU_FUNC_ID, CREATED_BY, CREATED_DTE, UPD_BY, UPD_DTE, VERSION) VALUES (3,'/VMS/common/welcome.html','My Project Interests',3,'SYSTEM',CURRENT_TIMESTAMP,'SYSTEM',CURRENT_TIMESTAMP,1);</v>
      </c>
    </row>
    <row r="7" spans="1:12">
      <c r="A7" s="12">
        <v>4</v>
      </c>
      <c r="B7" s="6" t="s">
        <v>44</v>
      </c>
      <c r="C7" s="12" t="s">
        <v>23</v>
      </c>
      <c r="D7" s="6">
        <v>4</v>
      </c>
      <c r="E7" s="11" t="s">
        <v>13</v>
      </c>
      <c r="F7" s="11" t="s">
        <v>36</v>
      </c>
      <c r="G7" s="11" t="s">
        <v>13</v>
      </c>
      <c r="H7" s="11" t="s">
        <v>36</v>
      </c>
      <c r="I7" s="11">
        <v>1</v>
      </c>
      <c r="J7" s="6" t="str">
        <f t="shared" si="0"/>
        <v>4,'/VMS/common/welcome.html','Review Project Feedback',4,'SYSTEM',CURRENT_TIMESTAMP,'SYSTEM',CURRENT_TIMESTAMP,1);</v>
      </c>
      <c r="K7" s="6" t="str">
        <f t="shared" si="1"/>
        <v>INSERT INTO TB_PERMISSION (PERMI_ID, URI, PERMI_DESC, MENU_FUNC_ID, CREATED_BY, CREATED_DTE, UPD_BY, UPD_DTE, VERSION) VALUES (4,'/VMS/common/welcome.html','Review Project Feedback',4,'SYSTEM',CURRENT_TIMESTAMP,'SYSTEM',CURRENT_TIMESTAMP,1);</v>
      </c>
    </row>
    <row r="8" spans="1:12">
      <c r="A8" s="12">
        <v>5</v>
      </c>
      <c r="B8" s="12" t="s">
        <v>45</v>
      </c>
      <c r="C8" s="12" t="s">
        <v>50</v>
      </c>
      <c r="D8" s="6">
        <v>5</v>
      </c>
      <c r="E8" s="11" t="s">
        <v>13</v>
      </c>
      <c r="F8" s="11" t="s">
        <v>36</v>
      </c>
      <c r="G8" s="11" t="s">
        <v>13</v>
      </c>
      <c r="H8" s="11" t="s">
        <v>36</v>
      </c>
      <c r="I8" s="11">
        <v>1</v>
      </c>
      <c r="J8" s="6" t="str">
        <f t="shared" si="0"/>
        <v>5,'/VMS/admin/volunteer/browseProject.html','Browse Project (Volunteer)',5,'SYSTEM',CURRENT_TIMESTAMP,'SYSTEM',CURRENT_TIMESTAMP,1);</v>
      </c>
      <c r="K8" s="6" t="str">
        <f t="shared" si="1"/>
        <v>INSERT INTO TB_PERMISSION (PERMI_ID, URI, PERMI_DESC, MENU_FUNC_ID, CREATED_BY, CREATED_DTE, UPD_BY, UPD_DTE, VERSION) VALUES (5,'/VMS/admin/volunteer/browseProject.html','Browse Project (Volunteer)',5,'SYSTEM',CURRENT_TIMESTAMP,'SYSTEM',CURRENT_TIMESTAMP,1);</v>
      </c>
    </row>
    <row r="9" spans="1:12">
      <c r="A9" s="12">
        <v>6</v>
      </c>
      <c r="B9" s="12" t="s">
        <v>46</v>
      </c>
      <c r="C9" s="12" t="s">
        <v>49</v>
      </c>
      <c r="D9" s="6">
        <v>5</v>
      </c>
      <c r="E9" s="11" t="s">
        <v>13</v>
      </c>
      <c r="F9" s="11" t="s">
        <v>36</v>
      </c>
      <c r="G9" s="11" t="s">
        <v>13</v>
      </c>
      <c r="H9" s="11" t="s">
        <v>36</v>
      </c>
      <c r="I9" s="11">
        <v>1</v>
      </c>
      <c r="J9" s="6" t="str">
        <f t="shared" si="0"/>
        <v>6,'/VMS/admin/volunteer/viewProjectDetails.html','View Project Details (Volunteer)',5,'SYSTEM',CURRENT_TIMESTAMP,'SYSTEM',CURRENT_TIMESTAMP,1);</v>
      </c>
      <c r="K9" s="6" t="str">
        <f t="shared" si="1"/>
        <v>INSERT INTO TB_PERMISSION (PERMI_ID, URI, PERMI_DESC, MENU_FUNC_ID, CREATED_BY, CREATED_DTE, UPD_BY, UPD_DTE, VERSION) VALUES (6,'/VMS/admin/volunteer/viewProjectDetails.html','View Project Details (Volunteer)',5,'SYSTEM',CURRENT_TIMESTAMP,'SYSTEM',CURRENT_TIMESTAMP,1);</v>
      </c>
    </row>
    <row r="10" spans="1:12">
      <c r="A10" s="12">
        <v>7</v>
      </c>
      <c r="B10" s="12" t="s">
        <v>47</v>
      </c>
      <c r="C10" s="12" t="s">
        <v>48</v>
      </c>
      <c r="D10" s="6">
        <v>5</v>
      </c>
      <c r="E10" s="11" t="s">
        <v>13</v>
      </c>
      <c r="F10" s="11" t="s">
        <v>36</v>
      </c>
      <c r="G10" s="11" t="s">
        <v>13</v>
      </c>
      <c r="H10" s="11" t="s">
        <v>36</v>
      </c>
      <c r="I10" s="11">
        <v>1</v>
      </c>
      <c r="J10" s="6" t="str">
        <f t="shared" si="0"/>
        <v>7,'/VMS/admin/volunteer/requestCertificate.html','Request Certificate (Volunteer)',5,'SYSTEM',CURRENT_TIMESTAMP,'SYSTEM',CURRENT_TIMESTAMP,1);</v>
      </c>
      <c r="K10" s="6" t="str">
        <f t="shared" si="1"/>
        <v>INSERT INTO TB_PERMISSION (PERMI_ID, URI, PERMI_DESC, MENU_FUNC_ID, CREATED_BY, CREATED_DTE, UPD_BY, UPD_DTE, VERSION) VALUES (7,'/VMS/admin/volunteer/requestCertificate.html','Request Certificate (Volunteer)',5,'SYSTEM',CURRENT_TIMESTAMP,'SYSTEM',CURRENT_TIMESTAMP,1);</v>
      </c>
    </row>
    <row r="11" spans="1:12">
      <c r="A11" s="12">
        <v>8</v>
      </c>
      <c r="B11" s="12" t="s">
        <v>51</v>
      </c>
      <c r="C11" s="12" t="s">
        <v>52</v>
      </c>
      <c r="D11" s="6">
        <v>5</v>
      </c>
      <c r="E11" s="11" t="s">
        <v>13</v>
      </c>
      <c r="F11" s="11" t="s">
        <v>36</v>
      </c>
      <c r="G11" s="11" t="s">
        <v>13</v>
      </c>
      <c r="H11" s="11" t="s">
        <v>36</v>
      </c>
      <c r="I11" s="11">
        <v>1</v>
      </c>
      <c r="J11" s="6" t="str">
        <f t="shared" si="0"/>
        <v>8,'/VMS/admin/volunteer/raiseInterest.html','Raise Interest (Volunteer)',5,'SYSTEM',CURRENT_TIMESTAMP,'SYSTEM',CURRENT_TIMESTAMP,1);</v>
      </c>
      <c r="K11" s="6" t="str">
        <f t="shared" si="1"/>
        <v>INSERT INTO TB_PERMISSION (PERMI_ID, URI, PERMI_DESC, MENU_FUNC_ID, CREATED_BY, CREATED_DTE, UPD_BY, UPD_DTE, VERSION) VALUES (8,'/VMS/admin/volunteer/raiseInterest.html','Raise Interest (Volunteer)',5,'SYSTEM',CURRENT_TIMESTAMP,'SYSTEM',CURRENT_TIMESTAMP,1);</v>
      </c>
    </row>
    <row r="12" spans="1:12">
      <c r="A12" s="12">
        <v>9</v>
      </c>
      <c r="B12" s="12" t="s">
        <v>53</v>
      </c>
      <c r="C12" s="12" t="s">
        <v>54</v>
      </c>
      <c r="D12" s="6">
        <v>5</v>
      </c>
      <c r="E12" s="11" t="s">
        <v>13</v>
      </c>
      <c r="F12" s="11" t="s">
        <v>36</v>
      </c>
      <c r="G12" s="11" t="s">
        <v>13</v>
      </c>
      <c r="H12" s="11" t="s">
        <v>36</v>
      </c>
      <c r="I12" s="11">
        <v>1</v>
      </c>
      <c r="J12" s="6" t="str">
        <f t="shared" si="0"/>
        <v>9,'/VMS/admin/volunteer/postExperienceAndFb.html','Post Experience and Feedback (Volunteer)',5,'SYSTEM',CURRENT_TIMESTAMP,'SYSTEM',CURRENT_TIMESTAMP,1);</v>
      </c>
      <c r="K12" s="6" t="str">
        <f t="shared" si="1"/>
        <v>INSERT INTO TB_PERMISSION (PERMI_ID, URI, PERMI_DESC, MENU_FUNC_ID, CREATED_BY, CREATED_DTE, UPD_BY, UPD_DTE, VERSION) VALUES (9,'/VMS/admin/volunteer/postExperienceAndFb.html','Post Experience and Feedback (Volunteer)',5,'SYSTEM',CURRENT_TIMESTAMP,'SYSTEM',CURRENT_TIMESTAMP,1);</v>
      </c>
    </row>
    <row r="13" spans="1:12">
      <c r="A13" s="6">
        <v>10</v>
      </c>
      <c r="B13" s="6" t="s">
        <v>44</v>
      </c>
      <c r="C13" s="12" t="s">
        <v>26</v>
      </c>
      <c r="D13" s="6">
        <v>7</v>
      </c>
      <c r="E13" s="11" t="s">
        <v>13</v>
      </c>
      <c r="F13" s="11" t="s">
        <v>36</v>
      </c>
      <c r="G13" s="11" t="s">
        <v>13</v>
      </c>
      <c r="H13" s="11" t="s">
        <v>36</v>
      </c>
      <c r="I13" s="11">
        <v>1</v>
      </c>
      <c r="J13" s="6" t="str">
        <f t="shared" si="0"/>
        <v>10,'/VMS/common/welcome.html','My Profile',7,'SYSTEM',CURRENT_TIMESTAMP,'SYSTEM',CURRENT_TIMESTAMP,1);</v>
      </c>
      <c r="K13" s="6" t="str">
        <f t="shared" si="1"/>
        <v>INSERT INTO TB_PERMISSION (PERMI_ID, URI, PERMI_DESC, MENU_FUNC_ID, CREATED_BY, CREATED_DTE, UPD_BY, UPD_DTE, VERSION) VALUES (10,'/VMS/common/welcome.html','My Profile',7,'SYSTEM',CURRENT_TIMESTAMP,'SYSTEM',CURRENT_TIMESTAMP,1);</v>
      </c>
    </row>
    <row r="14" spans="1:12">
      <c r="A14" s="12">
        <v>11</v>
      </c>
      <c r="B14" t="s">
        <v>69</v>
      </c>
      <c r="C14" s="12" t="s">
        <v>27</v>
      </c>
      <c r="D14" s="6">
        <v>8</v>
      </c>
      <c r="E14" s="11" t="s">
        <v>13</v>
      </c>
      <c r="F14" s="11" t="s">
        <v>36</v>
      </c>
      <c r="G14" s="11" t="s">
        <v>13</v>
      </c>
      <c r="H14" s="11" t="s">
        <v>36</v>
      </c>
      <c r="I14" s="11">
        <v>1</v>
      </c>
      <c r="J14" s="6" t="str">
        <f t="shared" si="0"/>
        <v>11,'/VMS/admin/user/changePassword.html','Change Password',8,'SYSTEM',CURRENT_TIMESTAMP,'SYSTEM',CURRENT_TIMESTAMP,1);</v>
      </c>
      <c r="K14" s="6" t="str">
        <f t="shared" si="1"/>
        <v>INSERT INTO TB_PERMISSION (PERMI_ID, URI, PERMI_DESC, MENU_FUNC_ID, CREATED_BY, CREATED_DTE, UPD_BY, UPD_DTE, VERSION) VALUES (11,'/VMS/admin/user/changePassword.html','Change Password',8,'SYSTEM',CURRENT_TIMESTAMP,'SYSTEM',CURRENT_TIMESTAMP,1);</v>
      </c>
    </row>
    <row r="15" spans="1:12">
      <c r="A15" s="12">
        <v>12</v>
      </c>
      <c r="B15" s="6" t="s">
        <v>44</v>
      </c>
      <c r="C15" s="12" t="s">
        <v>28</v>
      </c>
      <c r="D15" s="6">
        <v>9</v>
      </c>
      <c r="E15" s="11" t="s">
        <v>13</v>
      </c>
      <c r="F15" s="11" t="s">
        <v>36</v>
      </c>
      <c r="G15" s="11" t="s">
        <v>13</v>
      </c>
      <c r="H15" s="11" t="s">
        <v>36</v>
      </c>
      <c r="I15" s="11">
        <v>1</v>
      </c>
      <c r="J15" s="6" t="str">
        <f t="shared" si="0"/>
        <v>12,'/VMS/common/welcome.html','Reset Password',9,'SYSTEM',CURRENT_TIMESTAMP,'SYSTEM',CURRENT_TIMESTAMP,1);</v>
      </c>
      <c r="K15" s="6" t="str">
        <f t="shared" si="1"/>
        <v>INSERT INTO TB_PERMISSION (PERMI_ID, URI, PERMI_DESC, MENU_FUNC_ID, CREATED_BY, CREATED_DTE, UPD_BY, UPD_DTE, VERSION) VALUES (12,'/VMS/common/welcome.html','Reset Password',9,'SYSTEM',CURRENT_TIMESTAMP,'SYSTEM',CURRENT_TIMESTAMP,1);</v>
      </c>
    </row>
    <row r="16" spans="1:12">
      <c r="A16" s="12">
        <v>13</v>
      </c>
      <c r="B16" s="6" t="s">
        <v>44</v>
      </c>
      <c r="C16" s="12" t="s">
        <v>29</v>
      </c>
      <c r="D16" s="6">
        <v>10</v>
      </c>
      <c r="E16" s="11" t="s">
        <v>13</v>
      </c>
      <c r="F16" s="11" t="s">
        <v>36</v>
      </c>
      <c r="G16" s="11" t="s">
        <v>13</v>
      </c>
      <c r="H16" s="11" t="s">
        <v>36</v>
      </c>
      <c r="I16" s="11">
        <v>1</v>
      </c>
      <c r="J16" s="6" t="str">
        <f t="shared" si="0"/>
        <v>13,'/VMS/common/welcome.html','Manage Volunteer',10,'SYSTEM',CURRENT_TIMESTAMP,'SYSTEM',CURRENT_TIMESTAMP,1);</v>
      </c>
      <c r="K16" s="6" t="str">
        <f t="shared" si="1"/>
        <v>INSERT INTO TB_PERMISSION (PERMI_ID, URI, PERMI_DESC, MENU_FUNC_ID, CREATED_BY, CREATED_DTE, UPD_BY, UPD_DTE, VERSION) VALUES (13,'/VMS/common/welcome.html','Manage Volunteer',10,'SYSTEM',CURRENT_TIMESTAMP,'SYSTEM',CURRENT_TIMESTAMP,1);</v>
      </c>
    </row>
    <row r="17" spans="1:11">
      <c r="A17" s="12">
        <v>14</v>
      </c>
      <c r="B17" s="6" t="s">
        <v>44</v>
      </c>
      <c r="C17" s="12" t="s">
        <v>30</v>
      </c>
      <c r="D17" s="6">
        <v>11</v>
      </c>
      <c r="E17" s="11" t="s">
        <v>13</v>
      </c>
      <c r="F17" s="11" t="s">
        <v>36</v>
      </c>
      <c r="G17" s="11" t="s">
        <v>13</v>
      </c>
      <c r="H17" s="11" t="s">
        <v>36</v>
      </c>
      <c r="I17" s="11">
        <v>1</v>
      </c>
      <c r="J17" s="6" t="str">
        <f t="shared" si="0"/>
        <v>14,'/VMS/common/welcome.html','Manage Staff',11,'SYSTEM',CURRENT_TIMESTAMP,'SYSTEM',CURRENT_TIMESTAMP,1);</v>
      </c>
      <c r="K17" s="6" t="str">
        <f t="shared" si="1"/>
        <v>INSERT INTO TB_PERMISSION (PERMI_ID, URI, PERMI_DESC, MENU_FUNC_ID, CREATED_BY, CREATED_DTE, UPD_BY, UPD_DTE, VERSION) VALUES (14,'/VMS/common/welcome.html','Manage Staff',11,'SYSTEM',CURRENT_TIMESTAMP,'SYSTEM',CURRENT_TIMESTAMP,1);</v>
      </c>
    </row>
    <row r="18" spans="1:11">
      <c r="A18" s="12">
        <v>15</v>
      </c>
      <c r="B18" s="6" t="s">
        <v>44</v>
      </c>
      <c r="C18" s="12" t="s">
        <v>32</v>
      </c>
      <c r="D18" s="6">
        <v>13</v>
      </c>
      <c r="E18" s="11" t="s">
        <v>13</v>
      </c>
      <c r="F18" s="11" t="s">
        <v>36</v>
      </c>
      <c r="G18" s="11" t="s">
        <v>13</v>
      </c>
      <c r="H18" s="11" t="s">
        <v>36</v>
      </c>
      <c r="I18" s="11">
        <v>1</v>
      </c>
      <c r="J18" s="6" t="str">
        <f t="shared" si="0"/>
        <v>15,'/VMS/common/welcome.html','Generate Certificate',13,'SYSTEM',CURRENT_TIMESTAMP,'SYSTEM',CURRENT_TIMESTAMP,1);</v>
      </c>
      <c r="K18" s="6" t="str">
        <f t="shared" si="1"/>
        <v>INSERT INTO TB_PERMISSION (PERMI_ID, URI, PERMI_DESC, MENU_FUNC_ID, CREATED_BY, CREATED_DTE, UPD_BY, UPD_DTE, VERSION) VALUES (15,'/VMS/common/welcome.html','Generate Certificate',13,'SYSTEM',CURRENT_TIMESTAMP,'SYSTEM',CURRENT_TIMESTAMP,1);</v>
      </c>
    </row>
    <row r="19" spans="1:11">
      <c r="A19" s="12">
        <v>16</v>
      </c>
      <c r="B19" s="6" t="s">
        <v>44</v>
      </c>
      <c r="C19" s="12" t="s">
        <v>34</v>
      </c>
      <c r="D19" s="6">
        <v>14</v>
      </c>
      <c r="E19" s="11" t="s">
        <v>13</v>
      </c>
      <c r="F19" s="11" t="s">
        <v>36</v>
      </c>
      <c r="G19" s="11" t="s">
        <v>13</v>
      </c>
      <c r="H19" s="11" t="s">
        <v>36</v>
      </c>
      <c r="I19" s="11">
        <v>1</v>
      </c>
      <c r="J19" s="6" t="str">
        <f t="shared" si="0"/>
        <v>16,'/VMS/common/welcome.html','Prepare Itinerary Plan',14,'SYSTEM',CURRENT_TIMESTAMP,'SYSTEM',CURRENT_TIMESTAMP,1);</v>
      </c>
      <c r="K19" s="6" t="str">
        <f t="shared" si="1"/>
        <v>INSERT INTO TB_PERMISSION (PERMI_ID, URI, PERMI_DESC, MENU_FUNC_ID, CREATED_BY, CREATED_DTE, UPD_BY, UPD_DTE, VERSION) VALUES (16,'/VMS/common/welcome.html','Prepare Itinerary Plan',14,'SYSTEM',CURRENT_TIMESTAMP,'SYSTEM',CURRENT_TIMESTAMP,1);</v>
      </c>
    </row>
    <row r="20" spans="1:11">
      <c r="A20" s="12">
        <v>17</v>
      </c>
      <c r="B20" s="6" t="s">
        <v>44</v>
      </c>
      <c r="C20" s="12" t="s">
        <v>35</v>
      </c>
      <c r="D20" s="6">
        <v>15</v>
      </c>
      <c r="E20" s="11" t="s">
        <v>13</v>
      </c>
      <c r="F20" s="11" t="s">
        <v>36</v>
      </c>
      <c r="G20" s="11" t="s">
        <v>13</v>
      </c>
      <c r="H20" s="11" t="s">
        <v>36</v>
      </c>
      <c r="I20" s="11">
        <v>1</v>
      </c>
      <c r="J20" s="6" t="str">
        <f t="shared" si="0"/>
        <v>17,'/VMS/common/welcome.html','Review Intinerary Plan',15,'SYSTEM',CURRENT_TIMESTAMP,'SYSTEM',CURRENT_TIMESTAMP,1);</v>
      </c>
      <c r="K20" s="6" t="str">
        <f t="shared" si="1"/>
        <v>INSERT INTO TB_PERMISSION (PERMI_ID, URI, PERMI_DESC, MENU_FUNC_ID, CREATED_BY, CREATED_DTE, UPD_BY, UPD_DTE, VERSION) VALUES (17,'/VMS/common/welcome.html','Review Intinerary Plan',15,'SYSTEM',CURRENT_TIMESTAMP,'SYSTEM',CURRENT_TIMESTAMP,1);</v>
      </c>
    </row>
    <row r="21" spans="1:11">
      <c r="A21" s="12">
        <v>18</v>
      </c>
      <c r="B21" s="6" t="s">
        <v>62</v>
      </c>
      <c r="C21" s="12" t="s">
        <v>61</v>
      </c>
      <c r="D21" s="6">
        <v>5</v>
      </c>
      <c r="E21" s="11" t="s">
        <v>13</v>
      </c>
      <c r="F21" s="11" t="s">
        <v>36</v>
      </c>
      <c r="G21" s="11" t="s">
        <v>13</v>
      </c>
      <c r="H21" s="11" t="s">
        <v>36</v>
      </c>
      <c r="I21" s="11">
        <v>1</v>
      </c>
      <c r="J21" s="6" t="str">
        <f t="shared" ref="J21" si="2">CONCATENATE(IF( ISTEXT($A$3), IF( ISBLANK(A21),"''",SUBSTITUTE(A21,"'", "''") ), "'"&amp;SUBSTITUTE(A21,"'","''")&amp;"'" ),",",IF( ISTEXT($B$3), IF( ISBLANK(B21),"''",SUBSTITUTE(B21,"'","''") ), "'"&amp;SUBSTITUTE(B21,"'","''")&amp;"'" ),",",IF( ISTEXT($C$3), IF( ISBLANK(C21),"''",SUBSTITUTE(C21,"'","''") ), "'"&amp;SUBSTITUTE(C21,"'","''")&amp;"'" ),",",IF( ISTEXT($D$3), IF( ISBLANK(D21),"''",SUBSTITUTE(D21,"'","''") ), "'"&amp;SUBSTITUTE(D21,"'","''")&amp;"'" ),",",IF( ISTEXT($E$3), IF( ISBLANK(E21),"''",SUBSTITUTE(E21,"'","''") ), "'"&amp;SUBSTITUTE(E21,"'","''")&amp;"'" ),",",IF( ISTEXT($F$3), IF( ISBLANK(F21),"''",SUBSTITUTE(F21,"'","''") ), "'"&amp;SUBSTITUTE(F21,"'","''")&amp;"'" ),",",IF( ISTEXT($G$3), IF( ISBLANK(G21),"''",SUBSTITUTE(G21,"'","''") ), "'"&amp;SUBSTITUTE(G21,"'","''")&amp;"'" ),",",IF( ISTEXT($H$3), IF( ISBLANK(H21),"''",SUBSTITUTE(H21,"'","''") ), "'"&amp;SUBSTITUTE(H21,"'","''")&amp;"'" ),",",IF( ISTEXT($I$3), IF( ISBLANK(I21),"''",SUBSTITUTE(I21,"'","''") ), "'"&amp;SUBSTITUTE(I21,"'","''")&amp;"'" ),");")</f>
        <v>18,'/VMS/admin/volunteer/searchProjects.html','Search Projects (Volunteer)',5,'SYSTEM',CURRENT_TIMESTAMP,'SYSTEM',CURRENT_TIMESTAMP,1);</v>
      </c>
      <c r="K21" s="6" t="str">
        <f t="shared" si="1"/>
        <v>INSERT INTO TB_PERMISSION (PERMI_ID, URI, PERMI_DESC, MENU_FUNC_ID, CREATED_BY, CREATED_DTE, UPD_BY, UPD_DTE, VERSION) VALUES (18,'/VMS/admin/volunteer/searchProjects.html','Search Projects (Volunteer)',5,'SYSTEM',CURRENT_TIMESTAMP,'SYSTEM',CURRENT_TIMESTAMP,1);</v>
      </c>
    </row>
    <row r="22" spans="1:11" s="18" customFormat="1">
      <c r="A22" s="16">
        <v>19</v>
      </c>
      <c r="B22" s="17" t="s">
        <v>64</v>
      </c>
      <c r="C22" s="18" t="s">
        <v>63</v>
      </c>
      <c r="D22" s="18">
        <v>17</v>
      </c>
      <c r="E22" s="19" t="s">
        <v>13</v>
      </c>
      <c r="F22" s="19" t="s">
        <v>36</v>
      </c>
      <c r="G22" s="19" t="s">
        <v>13</v>
      </c>
      <c r="H22" s="19" t="s">
        <v>36</v>
      </c>
      <c r="I22" s="19">
        <v>1</v>
      </c>
      <c r="J22" s="18" t="str">
        <f t="shared" ref="J22" si="3">CONCATENATE(IF( ISTEXT($A$3), IF( ISBLANK(A22),"''",SUBSTITUTE(A22,"'", "''") ), "'"&amp;SUBSTITUTE(A22,"'","''")&amp;"'" ),",",IF( ISTEXT($B$3), IF( ISBLANK(B22),"''",SUBSTITUTE(B22,"'","''") ), "'"&amp;SUBSTITUTE(B22,"'","''")&amp;"'" ),",",IF( ISTEXT($C$3), IF( ISBLANK(C22),"''",SUBSTITUTE(C22,"'","''") ), "'"&amp;SUBSTITUTE(C22,"'","''")&amp;"'" ),",",IF( ISTEXT($D$3), IF( ISBLANK(D22),"''",SUBSTITUTE(D22,"'","''") ), "'"&amp;SUBSTITUTE(D22,"'","''")&amp;"'" ),",",IF( ISTEXT($E$3), IF( ISBLANK(E22),"''",SUBSTITUTE(E22,"'","''") ), "'"&amp;SUBSTITUTE(E22,"'","''")&amp;"'" ),",",IF( ISTEXT($F$3), IF( ISBLANK(F22),"''",SUBSTITUTE(F22,"'","''") ), "'"&amp;SUBSTITUTE(F22,"'","''")&amp;"'" ),",",IF( ISTEXT($G$3), IF( ISBLANK(G22),"''",SUBSTITUTE(G22,"'","''") ), "'"&amp;SUBSTITUTE(G22,"'","''")&amp;"'" ),",",IF( ISTEXT($H$3), IF( ISBLANK(H22),"''",SUBSTITUTE(H22,"'","''") ), "'"&amp;SUBSTITUTE(H22,"'","''")&amp;"'" ),",",IF( ISTEXT($I$3), IF( ISBLANK(I22),"''",SUBSTITUTE(I22,"'","''") ), "'"&amp;SUBSTITUTE(I22,"'","''")&amp;"'" ),");")</f>
        <v>19,'/VMS/admin/volunteer/proposeNewProject.html','Propose Project',17,'SYSTEM',CURRENT_TIMESTAMP,'SYSTEM',CURRENT_TIMESTAMP,1);</v>
      </c>
      <c r="K22" s="18" t="str">
        <f t="shared" ref="K22" si="4">IF($C$1="","", CONCATENATE($C$1,J22))</f>
        <v>INSERT INTO TB_PERMISSION (PERMI_ID, URI, PERMI_DESC, MENU_FUNC_ID, CREATED_BY, CREATED_DTE, UPD_BY, UPD_DTE, VERSION) VALUES (19,'/VMS/admin/volunteer/proposeNewProject.html','Propose Project',17,'SYSTEM',CURRENT_TIMESTAMP,'SYSTEM',CURRENT_TIMESTAMP,1);</v>
      </c>
    </row>
    <row r="23" spans="1:11">
      <c r="D23" s="12"/>
      <c r="E23" s="11"/>
      <c r="F23" s="11"/>
      <c r="G23" s="11"/>
      <c r="H23" s="11"/>
      <c r="I23" s="11"/>
    </row>
    <row r="24" spans="1:11">
      <c r="A24" s="12"/>
      <c r="B24" s="12"/>
      <c r="E24" s="12"/>
      <c r="F24" s="12"/>
    </row>
    <row r="25" spans="1:11">
      <c r="A25" s="12"/>
      <c r="B25" s="12"/>
      <c r="E25" s="12"/>
      <c r="F25" s="12"/>
    </row>
    <row r="26" spans="1:11">
      <c r="A26" s="12"/>
      <c r="B26" s="12"/>
      <c r="E26" s="12"/>
      <c r="F26" s="12"/>
    </row>
    <row r="27" spans="1:11">
      <c r="A27" s="12"/>
      <c r="B27" s="12"/>
      <c r="C27" s="12"/>
      <c r="D27" s="12"/>
      <c r="E27" s="12"/>
      <c r="F27" s="12"/>
    </row>
    <row r="28" spans="1:11">
      <c r="A28" s="12"/>
      <c r="B28" s="12"/>
      <c r="C28" s="12"/>
      <c r="D28" s="12"/>
      <c r="E28" s="12"/>
      <c r="F28" s="12"/>
    </row>
    <row r="29" spans="1:11">
      <c r="A29" s="12"/>
      <c r="B29" s="12"/>
      <c r="C29" s="12"/>
      <c r="D29" s="12"/>
      <c r="E29" s="12"/>
      <c r="F29" s="12"/>
    </row>
    <row r="30" spans="1:11">
      <c r="A30" s="12"/>
      <c r="B30" s="12"/>
      <c r="C30" s="12"/>
      <c r="D30" s="12"/>
      <c r="E30" s="12"/>
      <c r="F30" s="12"/>
    </row>
    <row r="31" spans="1:11">
      <c r="A31" s="12"/>
      <c r="B31" s="12"/>
      <c r="C31" s="12"/>
      <c r="D31" s="12"/>
      <c r="E31" s="12"/>
      <c r="F31" s="12"/>
    </row>
    <row r="32" spans="1:11">
      <c r="A32" s="12"/>
      <c r="B32" s="12"/>
      <c r="C32" s="12"/>
      <c r="D32" s="12"/>
      <c r="E32" s="12"/>
      <c r="F32" s="12"/>
    </row>
    <row r="33" spans="1:6">
      <c r="A33" s="12"/>
      <c r="B33" s="12"/>
      <c r="C33" s="12"/>
      <c r="D33" s="12"/>
      <c r="E33" s="12"/>
      <c r="F33" s="12"/>
    </row>
    <row r="34" spans="1:6">
      <c r="A34" s="12"/>
      <c r="B34" s="12"/>
      <c r="C34" s="12"/>
      <c r="D34" s="12"/>
      <c r="E34" s="12"/>
      <c r="F34" s="12"/>
    </row>
    <row r="35" spans="1:6">
      <c r="A35" s="12"/>
      <c r="B35" s="12"/>
      <c r="C35" s="12"/>
      <c r="D35" s="12"/>
      <c r="E35" s="12"/>
      <c r="F35" s="12"/>
    </row>
    <row r="36" spans="1:6">
      <c r="A36" s="12"/>
      <c r="B36" s="12"/>
      <c r="C36" s="12"/>
      <c r="D36" s="12"/>
      <c r="E36" s="12"/>
      <c r="F36" s="12"/>
    </row>
    <row r="37" spans="1:6">
      <c r="A37" s="12"/>
      <c r="B37" s="12"/>
      <c r="C37" s="12"/>
      <c r="D37" s="12"/>
      <c r="E37" s="12"/>
      <c r="F37" s="12"/>
    </row>
    <row r="38" spans="1:6">
      <c r="A38" s="12"/>
      <c r="B38" s="12"/>
      <c r="C38" s="12"/>
      <c r="D38" s="12"/>
      <c r="E38" s="12"/>
      <c r="F38" s="12"/>
    </row>
    <row r="39" spans="1:6">
      <c r="A39" s="12"/>
      <c r="B39" s="12"/>
      <c r="C39" s="12"/>
      <c r="D39" s="12"/>
      <c r="E39" s="12"/>
      <c r="F39" s="12"/>
    </row>
    <row r="40" spans="1:6">
      <c r="A40" s="12"/>
      <c r="B40" s="12"/>
      <c r="C40" s="12"/>
      <c r="D40" s="12"/>
      <c r="E40" s="12"/>
      <c r="F40" s="12"/>
    </row>
    <row r="41" spans="1:6">
      <c r="A41" s="12"/>
      <c r="B41" s="12"/>
      <c r="C41" s="12"/>
      <c r="D41" s="12"/>
      <c r="E41" s="12"/>
      <c r="F41" s="12"/>
    </row>
    <row r="42" spans="1:6">
      <c r="A42" s="12"/>
      <c r="B42" s="12"/>
      <c r="C42" s="12"/>
      <c r="D42" s="12"/>
      <c r="E42" s="12"/>
      <c r="F42" s="12"/>
    </row>
    <row r="43" spans="1:6">
      <c r="A43" s="12"/>
      <c r="B43" s="12"/>
      <c r="C43" s="12"/>
      <c r="D43" s="12"/>
      <c r="E43" s="12"/>
      <c r="F43" s="12"/>
    </row>
    <row r="44" spans="1:6">
      <c r="A44" s="12"/>
      <c r="B44" s="12"/>
      <c r="C44" s="12"/>
      <c r="D44" s="12"/>
      <c r="E44" s="12"/>
      <c r="F44" s="12"/>
    </row>
    <row r="45" spans="1:6">
      <c r="A45" s="12"/>
      <c r="B45" s="12"/>
      <c r="C45" s="12"/>
      <c r="D45" s="12"/>
      <c r="E45" s="12"/>
      <c r="F45" s="12"/>
    </row>
    <row r="46" spans="1:6">
      <c r="A46" s="12"/>
      <c r="B46" s="12"/>
      <c r="C46" s="12"/>
      <c r="D46" s="12"/>
      <c r="E46" s="12"/>
      <c r="F46" s="12"/>
    </row>
    <row r="47" spans="1:6">
      <c r="A47" s="12"/>
      <c r="B47" s="12"/>
      <c r="C47" s="12"/>
      <c r="D47" s="12"/>
      <c r="E47" s="12"/>
      <c r="F47" s="12"/>
    </row>
    <row r="48" spans="1:6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 s="13" customFormat="1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>
      <c r="A117" s="12"/>
      <c r="B117" s="12"/>
      <c r="C117" s="12"/>
      <c r="D117" s="12"/>
      <c r="E117" s="12"/>
      <c r="F117" s="12"/>
    </row>
    <row r="118" spans="1:6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  <row r="194" spans="1:6">
      <c r="A194" s="12"/>
      <c r="B194" s="12"/>
      <c r="C194" s="12"/>
      <c r="D194" s="12"/>
      <c r="E194" s="12"/>
      <c r="F194" s="12"/>
    </row>
    <row r="195" spans="1:6">
      <c r="A195" s="12"/>
      <c r="B195" s="12"/>
      <c r="C195" s="12"/>
      <c r="D195" s="12"/>
      <c r="E195" s="12"/>
      <c r="F19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workbookViewId="0">
      <selection activeCell="A20" sqref="A20:XFD20"/>
    </sheetView>
  </sheetViews>
  <sheetFormatPr baseColWidth="10" defaultColWidth="9.1640625" defaultRowHeight="15" x14ac:dyDescent="0"/>
  <cols>
    <col min="1" max="1" width="15" style="6" bestFit="1" customWidth="1"/>
    <col min="2" max="2" width="21.5" style="6" bestFit="1" customWidth="1"/>
    <col min="3" max="3" width="27.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9</v>
      </c>
      <c r="B1" s="6" t="s">
        <v>18</v>
      </c>
      <c r="C1" s="6" t="str">
        <f>CONCATENATE("INSERT INTO ",$B$1," (",$A$2,", ",$B$2,", ",$C$2,", ",$D$2,", ",$E$2,", ",$F$2,", ",$G$2,", ",$H$2,") VALUES (")</f>
        <v>INSERT INTO TB_MENU_FUNCTION (MENU_FUNC_ID, PRNT_MENU_FUNC_ID, MENU_FUNC_NME, CREATED_BY, CREATED_DTE, UPD_BY, UPD_DTE, VERSION) VALUES (</v>
      </c>
    </row>
    <row r="2" spans="1:11" s="5" customFormat="1">
      <c r="A2" s="7" t="s">
        <v>15</v>
      </c>
      <c r="B2" s="7" t="s">
        <v>57</v>
      </c>
      <c r="C2" s="7" t="s">
        <v>20</v>
      </c>
      <c r="D2" s="7" t="s">
        <v>17</v>
      </c>
      <c r="E2" s="7" t="s">
        <v>38</v>
      </c>
      <c r="F2" s="7" t="s">
        <v>37</v>
      </c>
      <c r="G2" s="7" t="s">
        <v>39</v>
      </c>
      <c r="H2" s="7" t="s">
        <v>40</v>
      </c>
      <c r="I2" s="8" t="s">
        <v>10</v>
      </c>
      <c r="J2" s="8"/>
      <c r="K2" s="6"/>
    </row>
    <row r="3" spans="1:11" ht="16" thickBot="1">
      <c r="A3" s="9" t="s">
        <v>11</v>
      </c>
      <c r="B3" s="9" t="s">
        <v>11</v>
      </c>
      <c r="C3" s="9"/>
      <c r="D3" s="9"/>
      <c r="E3" s="9" t="s">
        <v>11</v>
      </c>
      <c r="F3" s="9"/>
      <c r="G3" s="9" t="s">
        <v>11</v>
      </c>
      <c r="H3" s="9" t="s">
        <v>11</v>
      </c>
      <c r="I3" s="10">
        <v>1</v>
      </c>
      <c r="J3" s="10" t="s">
        <v>12</v>
      </c>
    </row>
    <row r="4" spans="1:11">
      <c r="A4" s="6">
        <v>1</v>
      </c>
      <c r="C4" s="6" t="s">
        <v>7</v>
      </c>
      <c r="D4" s="11" t="s">
        <v>13</v>
      </c>
      <c r="E4" s="11" t="s">
        <v>36</v>
      </c>
      <c r="F4" s="11" t="s">
        <v>13</v>
      </c>
      <c r="G4" s="11" t="s">
        <v>36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1,'','Projects','SYSTEM',CURRENT_TIMESTAMP,'SYSTEM',CURRENT_TIMESTAMP,1);</v>
      </c>
      <c r="J4" s="6" t="str">
        <f>IF($C$1="","", CONCATENATE($C$1,I4))</f>
        <v>INSERT INTO TB_MENU_FUNCTION (MENU_FUNC_ID, PRNT_MENU_FUNC_ID, MENU_FUNC_NME, CREATED_BY, CREATED_DTE, UPD_BY, UPD_DTE, VERSION) VALUES (1,'','Projects','SYSTEM',CURRENT_TIMESTAMP,'SYSTEM',CURRENT_TIMESTAMP,1);</v>
      </c>
    </row>
    <row r="5" spans="1:11">
      <c r="A5" s="12">
        <v>2</v>
      </c>
      <c r="B5" s="12">
        <v>1</v>
      </c>
      <c r="C5" s="12" t="s">
        <v>21</v>
      </c>
      <c r="D5" s="11" t="s">
        <v>13</v>
      </c>
      <c r="E5" s="11" t="s">
        <v>36</v>
      </c>
      <c r="F5" s="11" t="s">
        <v>13</v>
      </c>
      <c r="G5" s="11" t="s">
        <v>36</v>
      </c>
      <c r="H5" s="14">
        <v>1</v>
      </c>
      <c r="I5" s="6" t="str">
        <f t="shared" ref="I5:I19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2,1,'Manage Projects','SYSTEM',CURRENT_TIMESTAMP,'SYSTEM',CURRENT_TIMESTAMP,1);</v>
      </c>
      <c r="J5" s="6" t="str">
        <f t="shared" ref="J5:J19" si="1">IF($C$1="","", CONCATENATE($C$1,I5))</f>
        <v>INSERT INTO TB_MENU_FUNCTION (MENU_FUNC_ID, PRNT_MENU_FUNC_ID, MENU_FUNC_NME, CREATED_BY, CREATED_DTE, UPD_BY, UPD_DTE, VERSION) VALUES (2,1,'Manage Projects','SYSTEM',CURRENT_TIMESTAMP,'SYSTEM',CURRENT_TIMESTAMP,1);</v>
      </c>
    </row>
    <row r="6" spans="1:11">
      <c r="A6" s="12">
        <v>3</v>
      </c>
      <c r="B6" s="12">
        <v>1</v>
      </c>
      <c r="C6" s="12" t="s">
        <v>22</v>
      </c>
      <c r="D6" s="11" t="s">
        <v>13</v>
      </c>
      <c r="E6" s="11" t="s">
        <v>36</v>
      </c>
      <c r="F6" s="11" t="s">
        <v>13</v>
      </c>
      <c r="G6" s="11" t="s">
        <v>36</v>
      </c>
      <c r="H6" s="11">
        <v>1</v>
      </c>
      <c r="I6" s="6" t="str">
        <f t="shared" si="0"/>
        <v>3,1,'My Project Interests','SYSTEM',CURRENT_TIMESTAMP,'SYSTEM',CURRENT_TIMESTAMP,1);</v>
      </c>
      <c r="J6" s="6" t="str">
        <f t="shared" si="1"/>
        <v>INSERT INTO TB_MENU_FUNCTION (MENU_FUNC_ID, PRNT_MENU_FUNC_ID, MENU_FUNC_NME, CREATED_BY, CREATED_DTE, UPD_BY, UPD_DTE, VERSION) VALUES (3,1,'My Project Interests','SYSTEM',CURRENT_TIMESTAMP,'SYSTEM',CURRENT_TIMESTAMP,1);</v>
      </c>
    </row>
    <row r="7" spans="1:11">
      <c r="A7" s="12">
        <v>4</v>
      </c>
      <c r="B7" s="12">
        <v>1</v>
      </c>
      <c r="C7" s="12" t="s">
        <v>23</v>
      </c>
      <c r="D7" s="11" t="s">
        <v>13</v>
      </c>
      <c r="E7" s="11" t="s">
        <v>36</v>
      </c>
      <c r="F7" s="11" t="s">
        <v>13</v>
      </c>
      <c r="G7" s="11" t="s">
        <v>36</v>
      </c>
      <c r="H7" s="14">
        <v>1</v>
      </c>
      <c r="I7" s="6" t="str">
        <f t="shared" si="0"/>
        <v>4,1,'Review Project Feedback','SYSTEM',CURRENT_TIMESTAMP,'SYSTEM',CURRENT_TIMESTAMP,1);</v>
      </c>
      <c r="J7" s="6" t="str">
        <f t="shared" si="1"/>
        <v>INSERT INTO TB_MENU_FUNCTION (MENU_FUNC_ID, PRNT_MENU_FUNC_ID, MENU_FUNC_NME, CREATED_BY, CREATED_DTE, UPD_BY, UPD_DTE, VERSION) VALUES (4,1,'Review Project Feedback','SYSTEM',CURRENT_TIMESTAMP,'SYSTEM',CURRENT_TIMESTAMP,1);</v>
      </c>
    </row>
    <row r="8" spans="1:11">
      <c r="A8" s="12">
        <v>5</v>
      </c>
      <c r="B8" s="12">
        <v>1</v>
      </c>
      <c r="C8" s="12" t="s">
        <v>24</v>
      </c>
      <c r="D8" s="11" t="s">
        <v>13</v>
      </c>
      <c r="E8" s="11" t="s">
        <v>36</v>
      </c>
      <c r="F8" s="11" t="s">
        <v>13</v>
      </c>
      <c r="G8" s="11" t="s">
        <v>36</v>
      </c>
      <c r="H8" s="11">
        <v>1</v>
      </c>
      <c r="I8" s="6" t="str">
        <f t="shared" si="0"/>
        <v>5,1,'Browse Projects','SYSTEM',CURRENT_TIMESTAMP,'SYSTEM',CURRENT_TIMESTAMP,1);</v>
      </c>
      <c r="J8" s="6" t="str">
        <f t="shared" si="1"/>
        <v>INSERT INTO TB_MENU_FUNCTION (MENU_FUNC_ID, PRNT_MENU_FUNC_ID, MENU_FUNC_NME, CREATED_BY, CREATED_DTE, UPD_BY, UPD_DTE, VERSION) VALUES (5,1,'Browse Projects','SYSTEM',CURRENT_TIMESTAMP,'SYSTEM',CURRENT_TIMESTAMP,1);</v>
      </c>
    </row>
    <row r="9" spans="1:11">
      <c r="A9" s="12">
        <v>6</v>
      </c>
      <c r="B9" s="12"/>
      <c r="C9" s="12" t="s">
        <v>25</v>
      </c>
      <c r="D9" s="11" t="s">
        <v>13</v>
      </c>
      <c r="E9" s="11" t="s">
        <v>36</v>
      </c>
      <c r="F9" s="11" t="s">
        <v>13</v>
      </c>
      <c r="G9" s="11" t="s">
        <v>36</v>
      </c>
      <c r="H9" s="14">
        <v>1</v>
      </c>
      <c r="I9" s="6" t="str">
        <f t="shared" si="0"/>
        <v>6,'','Accounts','SYSTEM',CURRENT_TIMESTAMP,'SYSTEM',CURRENT_TIMESTAMP,1);</v>
      </c>
      <c r="J9" s="6" t="str">
        <f t="shared" si="1"/>
        <v>INSERT INTO TB_MENU_FUNCTION (MENU_FUNC_ID, PRNT_MENU_FUNC_ID, MENU_FUNC_NME, CREATED_BY, CREATED_DTE, UPD_BY, UPD_DTE, VERSION) VALUES (6,'','Accounts','SYSTEM',CURRENT_TIMESTAMP,'SYSTEM',CURRENT_TIMESTAMP,1);</v>
      </c>
    </row>
    <row r="10" spans="1:11">
      <c r="A10" s="12">
        <v>7</v>
      </c>
      <c r="B10" s="12">
        <v>6</v>
      </c>
      <c r="C10" s="12" t="s">
        <v>26</v>
      </c>
      <c r="D10" s="11" t="s">
        <v>13</v>
      </c>
      <c r="E10" s="11" t="s">
        <v>36</v>
      </c>
      <c r="F10" s="11" t="s">
        <v>13</v>
      </c>
      <c r="G10" s="11" t="s">
        <v>36</v>
      </c>
      <c r="H10" s="11">
        <v>1</v>
      </c>
      <c r="I10" s="6" t="str">
        <f t="shared" si="0"/>
        <v>7,6,'My Profile','SYSTEM',CURRENT_TIMESTAMP,'SYSTEM',CURRENT_TIMESTAMP,1);</v>
      </c>
      <c r="J10" s="6" t="str">
        <f t="shared" si="1"/>
        <v>INSERT INTO TB_MENU_FUNCTION (MENU_FUNC_ID, PRNT_MENU_FUNC_ID, MENU_FUNC_NME, CREATED_BY, CREATED_DTE, UPD_BY, UPD_DTE, VERSION) VALUES (7,6,'My Profile','SYSTEM',CURRENT_TIMESTAMP,'SYSTEM',CURRENT_TIMESTAMP,1);</v>
      </c>
    </row>
    <row r="11" spans="1:11">
      <c r="A11" s="12">
        <v>8</v>
      </c>
      <c r="B11" s="12">
        <v>6</v>
      </c>
      <c r="C11" s="12" t="s">
        <v>27</v>
      </c>
      <c r="D11" s="11" t="s">
        <v>13</v>
      </c>
      <c r="E11" s="11" t="s">
        <v>36</v>
      </c>
      <c r="F11" s="11" t="s">
        <v>13</v>
      </c>
      <c r="G11" s="11" t="s">
        <v>36</v>
      </c>
      <c r="H11" s="14">
        <v>1</v>
      </c>
      <c r="I11" s="6" t="str">
        <f t="shared" si="0"/>
        <v>8,6,'Change Password','SYSTEM',CURRENT_TIMESTAMP,'SYSTEM',CURRENT_TIMESTAMP,1);</v>
      </c>
      <c r="J11" s="6" t="str">
        <f t="shared" si="1"/>
        <v>INSERT INTO TB_MENU_FUNCTION (MENU_FUNC_ID, PRNT_MENU_FUNC_ID, MENU_FUNC_NME, CREATED_BY, CREATED_DTE, UPD_BY, UPD_DTE, VERSION) VALUES (8,6,'Change Password','SYSTEM',CURRENT_TIMESTAMP,'SYSTEM',CURRENT_TIMESTAMP,1);</v>
      </c>
    </row>
    <row r="12" spans="1:11">
      <c r="A12" s="12">
        <v>9</v>
      </c>
      <c r="B12" s="12">
        <v>6</v>
      </c>
      <c r="C12" s="12" t="s">
        <v>28</v>
      </c>
      <c r="D12" s="11" t="s">
        <v>13</v>
      </c>
      <c r="E12" s="11" t="s">
        <v>36</v>
      </c>
      <c r="F12" s="11" t="s">
        <v>13</v>
      </c>
      <c r="G12" s="11" t="s">
        <v>36</v>
      </c>
      <c r="H12" s="11">
        <v>1</v>
      </c>
      <c r="I12" s="6" t="str">
        <f t="shared" si="0"/>
        <v>9,6,'Reset Password','SYSTEM',CURRENT_TIMESTAMP,'SYSTEM',CURRENT_TIMESTAMP,1);</v>
      </c>
      <c r="J12" s="6" t="str">
        <f t="shared" si="1"/>
        <v>INSERT INTO TB_MENU_FUNCTION (MENU_FUNC_ID, PRNT_MENU_FUNC_ID, MENU_FUNC_NME, CREATED_BY, CREATED_DTE, UPD_BY, UPD_DTE, VERSION) VALUES (9,6,'Reset Password','SYSTEM',CURRENT_TIMESTAMP,'SYSTEM',CURRENT_TIMESTAMP,1);</v>
      </c>
    </row>
    <row r="13" spans="1:11">
      <c r="A13" s="6">
        <v>10</v>
      </c>
      <c r="B13" s="12">
        <v>6</v>
      </c>
      <c r="C13" s="12" t="s">
        <v>29</v>
      </c>
      <c r="D13" s="11" t="s">
        <v>13</v>
      </c>
      <c r="E13" s="11" t="s">
        <v>36</v>
      </c>
      <c r="F13" s="11" t="s">
        <v>13</v>
      </c>
      <c r="G13" s="11" t="s">
        <v>36</v>
      </c>
      <c r="H13" s="14">
        <v>1</v>
      </c>
      <c r="I13" s="6" t="str">
        <f t="shared" si="0"/>
        <v>10,6,'Manage Volunteer','SYSTEM',CURRENT_TIMESTAMP,'SYSTEM',CURRENT_TIMESTAMP,1);</v>
      </c>
      <c r="J13" s="6" t="str">
        <f t="shared" si="1"/>
        <v>INSERT INTO TB_MENU_FUNCTION (MENU_FUNC_ID, PRNT_MENU_FUNC_ID, MENU_FUNC_NME, CREATED_BY, CREATED_DTE, UPD_BY, UPD_DTE, VERSION) VALUES (10,6,'Manage Volunteer','SYSTEM',CURRENT_TIMESTAMP,'SYSTEM',CURRENT_TIMESTAMP,1);</v>
      </c>
    </row>
    <row r="14" spans="1:11">
      <c r="A14" s="12">
        <v>11</v>
      </c>
      <c r="B14" s="12">
        <v>6</v>
      </c>
      <c r="C14" s="12" t="s">
        <v>30</v>
      </c>
      <c r="D14" s="11" t="s">
        <v>13</v>
      </c>
      <c r="E14" s="11" t="s">
        <v>36</v>
      </c>
      <c r="F14" s="11" t="s">
        <v>13</v>
      </c>
      <c r="G14" s="11" t="s">
        <v>36</v>
      </c>
      <c r="H14" s="11">
        <v>1</v>
      </c>
      <c r="I14" s="6" t="str">
        <f t="shared" si="0"/>
        <v>11,6,'Manage Staff','SYSTEM',CURRENT_TIMESTAMP,'SYSTEM',CURRENT_TIMESTAMP,1);</v>
      </c>
      <c r="J14" s="6" t="str">
        <f t="shared" si="1"/>
        <v>INSERT INTO TB_MENU_FUNCTION (MENU_FUNC_ID, PRNT_MENU_FUNC_ID, MENU_FUNC_NME, CREATED_BY, CREATED_DTE, UPD_BY, UPD_DTE, VERSION) VALUES (11,6,'Manage Staff','SYSTEM',CURRENT_TIMESTAMP,'SYSTEM',CURRENT_TIMESTAMP,1);</v>
      </c>
    </row>
    <row r="15" spans="1:11">
      <c r="A15" s="12">
        <v>12</v>
      </c>
      <c r="B15" s="12"/>
      <c r="C15" s="12" t="s">
        <v>31</v>
      </c>
      <c r="D15" s="11" t="s">
        <v>13</v>
      </c>
      <c r="E15" s="11" t="s">
        <v>36</v>
      </c>
      <c r="F15" s="11" t="s">
        <v>13</v>
      </c>
      <c r="G15" s="11" t="s">
        <v>36</v>
      </c>
      <c r="H15" s="14">
        <v>1</v>
      </c>
      <c r="I15" s="6" t="str">
        <f t="shared" si="0"/>
        <v>12,'','Certificate','SYSTEM',CURRENT_TIMESTAMP,'SYSTEM',CURRENT_TIMESTAMP,1);</v>
      </c>
      <c r="J15" s="6" t="str">
        <f t="shared" si="1"/>
        <v>INSERT INTO TB_MENU_FUNCTION (MENU_FUNC_ID, PRNT_MENU_FUNC_ID, MENU_FUNC_NME, CREATED_BY, CREATED_DTE, UPD_BY, UPD_DTE, VERSION) VALUES (12,'','Certificate','SYSTEM',CURRENT_TIMESTAMP,'SYSTEM',CURRENT_TIMESTAMP,1);</v>
      </c>
    </row>
    <row r="16" spans="1:11">
      <c r="A16" s="12">
        <v>13</v>
      </c>
      <c r="B16" s="12">
        <v>12</v>
      </c>
      <c r="C16" s="12" t="s">
        <v>32</v>
      </c>
      <c r="D16" s="11" t="s">
        <v>13</v>
      </c>
      <c r="E16" s="11" t="s">
        <v>36</v>
      </c>
      <c r="F16" s="11" t="s">
        <v>13</v>
      </c>
      <c r="G16" s="11" t="s">
        <v>36</v>
      </c>
      <c r="H16" s="11">
        <v>1</v>
      </c>
      <c r="I16" s="6" t="str">
        <f t="shared" si="0"/>
        <v>13,12,'Generate Certificate','SYSTEM',CURRENT_TIMESTAMP,'SYSTEM',CURRENT_TIMESTAMP,1);</v>
      </c>
      <c r="J16" s="6" t="str">
        <f t="shared" si="1"/>
        <v>INSERT INTO TB_MENU_FUNCTION (MENU_FUNC_ID, PRNT_MENU_FUNC_ID, MENU_FUNC_NME, CREATED_BY, CREATED_DTE, UPD_BY, UPD_DTE, VERSION) VALUES (13,12,'Generate Certificate','SYSTEM',CURRENT_TIMESTAMP,'SYSTEM',CURRENT_TIMESTAMP,1);</v>
      </c>
    </row>
    <row r="17" spans="1:10">
      <c r="A17" s="12">
        <v>14</v>
      </c>
      <c r="B17" s="12"/>
      <c r="C17" s="12" t="s">
        <v>33</v>
      </c>
      <c r="D17" s="11" t="s">
        <v>13</v>
      </c>
      <c r="E17" s="11" t="s">
        <v>36</v>
      </c>
      <c r="F17" s="11" t="s">
        <v>13</v>
      </c>
      <c r="G17" s="11" t="s">
        <v>36</v>
      </c>
      <c r="H17" s="14">
        <v>1</v>
      </c>
      <c r="I17" s="6" t="str">
        <f t="shared" si="0"/>
        <v>14,'','Itinerary','SYSTEM',CURRENT_TIMESTAMP,'SYSTEM',CURRENT_TIMESTAMP,1);</v>
      </c>
      <c r="J17" s="6" t="str">
        <f t="shared" si="1"/>
        <v>INSERT INTO TB_MENU_FUNCTION (MENU_FUNC_ID, PRNT_MENU_FUNC_ID, MENU_FUNC_NME, CREATED_BY, CREATED_DTE, UPD_BY, UPD_DTE, VERSION) VALUES (14,'','Itinerary','SYSTEM',CURRENT_TIMESTAMP,'SYSTEM',CURRENT_TIMESTAMP,1);</v>
      </c>
    </row>
    <row r="18" spans="1:10">
      <c r="A18" s="12">
        <v>15</v>
      </c>
      <c r="B18" s="12">
        <v>14</v>
      </c>
      <c r="C18" s="12" t="s">
        <v>34</v>
      </c>
      <c r="D18" s="11" t="s">
        <v>13</v>
      </c>
      <c r="E18" s="11" t="s">
        <v>36</v>
      </c>
      <c r="F18" s="11" t="s">
        <v>13</v>
      </c>
      <c r="G18" s="11" t="s">
        <v>36</v>
      </c>
      <c r="H18" s="11">
        <v>1</v>
      </c>
      <c r="I18" s="6" t="str">
        <f t="shared" si="0"/>
        <v>15,14,'Prepare Itinerary Plan','SYSTEM',CURRENT_TIMESTAMP,'SYSTEM',CURRENT_TIMESTAMP,1);</v>
      </c>
      <c r="J18" s="6" t="str">
        <f t="shared" si="1"/>
        <v>INSERT INTO TB_MENU_FUNCTION (MENU_FUNC_ID, PRNT_MENU_FUNC_ID, MENU_FUNC_NME, CREATED_BY, CREATED_DTE, UPD_BY, UPD_DTE, VERSION) VALUES (15,14,'Prepare Itinerary Plan','SYSTEM',CURRENT_TIMESTAMP,'SYSTEM',CURRENT_TIMESTAMP,1);</v>
      </c>
    </row>
    <row r="19" spans="1:10">
      <c r="A19" s="12">
        <v>16</v>
      </c>
      <c r="B19" s="12">
        <v>14</v>
      </c>
      <c r="C19" s="12" t="s">
        <v>35</v>
      </c>
      <c r="D19" s="11" t="s">
        <v>13</v>
      </c>
      <c r="E19" s="11" t="s">
        <v>36</v>
      </c>
      <c r="F19" s="11" t="s">
        <v>13</v>
      </c>
      <c r="G19" s="11" t="s">
        <v>36</v>
      </c>
      <c r="H19" s="14">
        <v>1</v>
      </c>
      <c r="I19" s="6" t="str">
        <f t="shared" si="0"/>
        <v>16,14,'Review Intinerary Plan','SYSTEM',CURRENT_TIMESTAMP,'SYSTEM',CURRENT_TIMESTAMP,1);</v>
      </c>
      <c r="J19" s="6" t="str">
        <f t="shared" si="1"/>
        <v>INSERT INTO TB_MENU_FUNCTION (MENU_FUNC_ID, PRNT_MENU_FUNC_ID, MENU_FUNC_NME, CREATED_BY, CREATED_DTE, UPD_BY, UPD_DTE, VERSION) VALUES (16,14,'Review Intinerary Plan','SYSTEM',CURRENT_TIMESTAMP,'SYSTEM',CURRENT_TIMESTAMP,1);</v>
      </c>
    </row>
    <row r="20" spans="1:10" s="18" customFormat="1">
      <c r="A20" s="16">
        <v>17</v>
      </c>
      <c r="B20" s="16">
        <v>1</v>
      </c>
      <c r="C20" s="16" t="s">
        <v>63</v>
      </c>
      <c r="D20" s="19" t="s">
        <v>13</v>
      </c>
      <c r="E20" s="19" t="s">
        <v>36</v>
      </c>
      <c r="F20" s="19" t="s">
        <v>13</v>
      </c>
      <c r="G20" s="19" t="s">
        <v>36</v>
      </c>
      <c r="H20" s="20">
        <v>1</v>
      </c>
      <c r="I20" s="18" t="str">
        <f t="shared" ref="I20" si="2">CONCATENATE(IF( ISTEXT($A$3), IF( ISBLANK(A20),"''",SUBSTITUTE(A20,"'", "''") ), "'"&amp;SUBSTITUTE(A20,"'","''")&amp;"'" ),",",IF( ISTEXT($B$3), IF( ISBLANK(B20),"''",SUBSTITUTE(B20,"'","''") ), "'"&amp;SUBSTITUTE(B20,"'","''")&amp;"'" ),",",IF( ISTEXT($C$3), IF( ISBLANK(C20),"''",SUBSTITUTE(C20,"'","''") ), "'"&amp;SUBSTITUTE(C20,"'","''")&amp;"'" ),",",IF( ISTEXT($D$3), IF( ISBLANK(D20),"''",SUBSTITUTE(D20,"'","''") ), "'"&amp;SUBSTITUTE(D20,"'","''")&amp;"'" ),",",IF( ISTEXT($E$3), IF( ISBLANK(E20),"''",SUBSTITUTE(E20,"'","''") ), "'"&amp;SUBSTITUTE(E20,"'","''")&amp;"'" ),",",IF( ISTEXT($F$3), IF( ISBLANK(F20),"''",SUBSTITUTE(F20,"'","''") ), "'"&amp;SUBSTITUTE(F20,"'","''")&amp;"'" ),",",IF( ISTEXT($G$3), IF( ISBLANK(G20),"''",SUBSTITUTE(G20,"'","''") ), "'"&amp;SUBSTITUTE(G20,"'","''")&amp;"'" ),",",IF( ISTEXT($H$3), IF( ISBLANK(H20),"''",SUBSTITUTE(H20,"'","''") ), "'"&amp;SUBSTITUTE(H20,"'","''")&amp;"'" ),");")</f>
        <v>17,1,'Propose Project','SYSTEM',CURRENT_TIMESTAMP,'SYSTEM',CURRENT_TIMESTAMP,1);</v>
      </c>
      <c r="J20" s="18" t="str">
        <f t="shared" ref="J20" si="3">IF($C$1="","", CONCATENATE($C$1,I20))</f>
        <v>INSERT INTO TB_MENU_FUNCTION (MENU_FUNC_ID, PRNT_MENU_FUNC_ID, MENU_FUNC_NME, CREATED_BY, CREATED_DTE, UPD_BY, UPD_DTE, VERSION) VALUES (17,1,'Propose Project','SYSTEM',CURRENT_TIMESTAMP,'SYSTEM',CURRENT_TIMESTAMP,1);</v>
      </c>
    </row>
    <row r="21" spans="1:10">
      <c r="A21" s="12"/>
      <c r="B21" s="12"/>
      <c r="C21" s="12"/>
      <c r="D21" s="12"/>
      <c r="E21" s="12"/>
    </row>
    <row r="22" spans="1:10">
      <c r="A22" s="12"/>
      <c r="B22" s="12"/>
      <c r="C22" s="12"/>
      <c r="D22" s="12"/>
      <c r="E22" s="12"/>
    </row>
    <row r="23" spans="1:10">
      <c r="A23" s="12"/>
      <c r="B23" s="12"/>
      <c r="C23" s="12"/>
      <c r="D23" s="12"/>
      <c r="E23" s="12"/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 s="13" customFormat="1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  <row r="187" spans="1:5">
      <c r="A187" s="12"/>
      <c r="B187" s="12"/>
      <c r="C187" s="12"/>
      <c r="D187" s="12"/>
      <c r="E187" s="12"/>
    </row>
    <row r="188" spans="1:5">
      <c r="A188" s="12"/>
      <c r="B188" s="12"/>
      <c r="C188" s="12"/>
      <c r="D188" s="12"/>
      <c r="E188" s="12"/>
    </row>
    <row r="189" spans="1:5">
      <c r="A189" s="12"/>
      <c r="B189" s="12"/>
      <c r="C189" s="12"/>
      <c r="D189" s="12"/>
      <c r="E189" s="12"/>
    </row>
    <row r="190" spans="1:5">
      <c r="A190" s="12"/>
      <c r="B190" s="12"/>
      <c r="C190" s="12"/>
      <c r="D190" s="12"/>
      <c r="E190" s="12"/>
    </row>
    <row r="191" spans="1:5">
      <c r="A191" s="12"/>
      <c r="B191" s="12"/>
      <c r="C191" s="12"/>
      <c r="D191" s="12"/>
      <c r="E191" s="12"/>
    </row>
    <row r="192" spans="1:5">
      <c r="A192" s="12"/>
      <c r="B192" s="12"/>
      <c r="C192" s="12"/>
      <c r="D192" s="12"/>
      <c r="E192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selection activeCell="B21" sqref="B21"/>
    </sheetView>
  </sheetViews>
  <sheetFormatPr baseColWidth="10" defaultColWidth="9.1640625" defaultRowHeight="15" x14ac:dyDescent="0"/>
  <cols>
    <col min="1" max="1" width="14" style="6" bestFit="1" customWidth="1"/>
    <col min="2" max="2" width="18.1640625" style="6" bestFit="1" customWidth="1"/>
    <col min="3" max="3" width="13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9</v>
      </c>
      <c r="B1" s="6" t="s">
        <v>14</v>
      </c>
      <c r="C1" s="6" t="str">
        <f>CONCATENATE("INSERT INTO ",$B$1," (",$A$2,", ",$B$2,", ",$C$2,", ",$D$2,", ",$E$2,", ",$F$2,", ",$G$2,", ",$H$2,") VALUES (")</f>
        <v>INSERT INTO TB_ROLE_FUNCTION (ROLE_FUNC_ID, MENU_FUNC_ID, ROLE_ID, CREATED_BY, CREATED_DTE, UPD_BY, UPD_DTE, VERSION) VALUES (</v>
      </c>
    </row>
    <row r="2" spans="1:11" s="5" customFormat="1">
      <c r="A2" s="7" t="s">
        <v>8</v>
      </c>
      <c r="B2" s="7" t="s">
        <v>15</v>
      </c>
      <c r="C2" s="7" t="s">
        <v>16</v>
      </c>
      <c r="D2" s="7" t="s">
        <v>17</v>
      </c>
      <c r="E2" s="7" t="s">
        <v>38</v>
      </c>
      <c r="F2" s="7" t="s">
        <v>37</v>
      </c>
      <c r="G2" s="7" t="s">
        <v>39</v>
      </c>
      <c r="H2" s="7" t="s">
        <v>40</v>
      </c>
      <c r="I2" s="8" t="s">
        <v>10</v>
      </c>
      <c r="J2" s="8"/>
      <c r="K2" s="6"/>
    </row>
    <row r="3" spans="1:11" ht="16" thickBot="1">
      <c r="A3" s="9" t="s">
        <v>11</v>
      </c>
      <c r="B3" s="9" t="s">
        <v>11</v>
      </c>
      <c r="C3" s="9" t="s">
        <v>11</v>
      </c>
      <c r="D3" s="9"/>
      <c r="E3" s="9" t="s">
        <v>11</v>
      </c>
      <c r="F3" s="9"/>
      <c r="G3" s="9" t="s">
        <v>11</v>
      </c>
      <c r="H3" s="9" t="s">
        <v>11</v>
      </c>
      <c r="I3" s="10">
        <v>1</v>
      </c>
      <c r="J3" s="10" t="s">
        <v>12</v>
      </c>
    </row>
    <row r="4" spans="1:11">
      <c r="A4" s="6">
        <v>1</v>
      </c>
      <c r="B4" s="6">
        <v>1</v>
      </c>
      <c r="C4" s="6">
        <v>3</v>
      </c>
      <c r="D4" s="11" t="s">
        <v>13</v>
      </c>
      <c r="E4" s="11" t="s">
        <v>36</v>
      </c>
      <c r="F4" s="11" t="s">
        <v>13</v>
      </c>
      <c r="G4" s="11" t="s">
        <v>36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1,1,3,'SYSTEM',CURRENT_TIMESTAMP,'SYSTEM',CURRENT_TIMESTAMP,1);</v>
      </c>
      <c r="J4" s="6" t="str">
        <f>IF($C$1="","", CONCATENATE($C$1,I4))</f>
        <v>INSERT INTO TB_ROLE_FUNCTION (ROLE_FUNC_ID, MENU_FUNC_ID, ROLE_ID, CREATED_BY, CREATED_DTE, UPD_BY, UPD_DTE, VERSION) VALUES (1,1,3,'SYSTEM',CURRENT_TIMESTAMP,'SYSTEM',CURRENT_TIMESTAMP,1);</v>
      </c>
    </row>
    <row r="5" spans="1:11">
      <c r="A5" s="12">
        <v>2</v>
      </c>
      <c r="B5" s="12">
        <v>3</v>
      </c>
      <c r="C5" s="12">
        <v>3</v>
      </c>
      <c r="D5" s="11" t="s">
        <v>13</v>
      </c>
      <c r="E5" s="11" t="s">
        <v>36</v>
      </c>
      <c r="F5" s="11" t="s">
        <v>13</v>
      </c>
      <c r="G5" s="11" t="s">
        <v>36</v>
      </c>
      <c r="H5" s="14">
        <v>1</v>
      </c>
      <c r="I5" s="6" t="str">
        <f t="shared" ref="I5:I17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2,3,3,'SYSTEM',CURRENT_TIMESTAMP,'SYSTEM',CURRENT_TIMESTAMP,1);</v>
      </c>
      <c r="J5" s="6" t="str">
        <f t="shared" ref="J5:J17" si="1">IF($C$1="","", CONCATENATE($C$1,I5))</f>
        <v>INSERT INTO TB_ROLE_FUNCTION (ROLE_FUNC_ID, MENU_FUNC_ID, ROLE_ID, CREATED_BY, CREATED_DTE, UPD_BY, UPD_DTE, VERSION) VALUES (2,3,3,'SYSTEM',CURRENT_TIMESTAMP,'SYSTEM',CURRENT_TIMESTAMP,1);</v>
      </c>
    </row>
    <row r="6" spans="1:11">
      <c r="A6" s="12">
        <v>3</v>
      </c>
      <c r="B6" s="12">
        <v>5</v>
      </c>
      <c r="C6" s="12">
        <v>3</v>
      </c>
      <c r="D6" s="11" t="s">
        <v>13</v>
      </c>
      <c r="E6" s="11" t="s">
        <v>36</v>
      </c>
      <c r="F6" s="11" t="s">
        <v>13</v>
      </c>
      <c r="G6" s="11" t="s">
        <v>36</v>
      </c>
      <c r="H6" s="11">
        <v>1</v>
      </c>
      <c r="I6" s="6" t="str">
        <f t="shared" si="0"/>
        <v>3,5,3,'SYSTEM',CURRENT_TIMESTAMP,'SYSTEM',CURRENT_TIMESTAMP,1);</v>
      </c>
      <c r="J6" s="6" t="str">
        <f t="shared" si="1"/>
        <v>INSERT INTO TB_ROLE_FUNCTION (ROLE_FUNC_ID, MENU_FUNC_ID, ROLE_ID, CREATED_BY, CREATED_DTE, UPD_BY, UPD_DTE, VERSION) VALUES (3,5,3,'SYSTEM',CURRENT_TIMESTAMP,'SYSTEM',CURRENT_TIMESTAMP,1);</v>
      </c>
    </row>
    <row r="7" spans="1:11">
      <c r="A7" s="12">
        <v>4</v>
      </c>
      <c r="B7" s="12">
        <v>6</v>
      </c>
      <c r="C7" s="12">
        <v>3</v>
      </c>
      <c r="D7" s="11" t="s">
        <v>13</v>
      </c>
      <c r="E7" s="11" t="s">
        <v>36</v>
      </c>
      <c r="F7" s="11" t="s">
        <v>13</v>
      </c>
      <c r="G7" s="11" t="s">
        <v>36</v>
      </c>
      <c r="H7" s="14">
        <v>1</v>
      </c>
      <c r="I7" s="6" t="str">
        <f t="shared" si="0"/>
        <v>4,6,3,'SYSTEM',CURRENT_TIMESTAMP,'SYSTEM',CURRENT_TIMESTAMP,1);</v>
      </c>
      <c r="J7" s="6" t="str">
        <f t="shared" si="1"/>
        <v>INSERT INTO TB_ROLE_FUNCTION (ROLE_FUNC_ID, MENU_FUNC_ID, ROLE_ID, CREATED_BY, CREATED_DTE, UPD_BY, UPD_DTE, VERSION) VALUES (4,6,3,'SYSTEM',CURRENT_TIMESTAMP,'SYSTEM',CURRENT_TIMESTAMP,1);</v>
      </c>
    </row>
    <row r="8" spans="1:11">
      <c r="A8" s="12">
        <v>5</v>
      </c>
      <c r="B8" s="12">
        <v>7</v>
      </c>
      <c r="C8" s="12">
        <v>3</v>
      </c>
      <c r="D8" s="11" t="s">
        <v>13</v>
      </c>
      <c r="E8" s="11" t="s">
        <v>36</v>
      </c>
      <c r="F8" s="11" t="s">
        <v>13</v>
      </c>
      <c r="G8" s="11" t="s">
        <v>36</v>
      </c>
      <c r="H8" s="11">
        <v>1</v>
      </c>
      <c r="I8" s="6" t="str">
        <f t="shared" si="0"/>
        <v>5,7,3,'SYSTEM',CURRENT_TIMESTAMP,'SYSTEM',CURRENT_TIMESTAMP,1);</v>
      </c>
      <c r="J8" s="6" t="str">
        <f t="shared" si="1"/>
        <v>INSERT INTO TB_ROLE_FUNCTION (ROLE_FUNC_ID, MENU_FUNC_ID, ROLE_ID, CREATED_BY, CREATED_DTE, UPD_BY, UPD_DTE, VERSION) VALUES (5,7,3,'SYSTEM',CURRENT_TIMESTAMP,'SYSTEM',CURRENT_TIMESTAMP,1);</v>
      </c>
    </row>
    <row r="9" spans="1:11">
      <c r="A9" s="12">
        <v>6</v>
      </c>
      <c r="B9" s="12">
        <v>8</v>
      </c>
      <c r="C9" s="12">
        <v>3</v>
      </c>
      <c r="D9" s="11" t="s">
        <v>13</v>
      </c>
      <c r="E9" s="11" t="s">
        <v>36</v>
      </c>
      <c r="F9" s="11" t="s">
        <v>13</v>
      </c>
      <c r="G9" s="11" t="s">
        <v>36</v>
      </c>
      <c r="H9" s="14">
        <v>1</v>
      </c>
      <c r="I9" s="6" t="str">
        <f t="shared" si="0"/>
        <v>6,8,3,'SYSTEM',CURRENT_TIMESTAMP,'SYSTEM',CURRENT_TIMESTAMP,1);</v>
      </c>
      <c r="J9" s="6" t="str">
        <f t="shared" si="1"/>
        <v>INSERT INTO TB_ROLE_FUNCTION (ROLE_FUNC_ID, MENU_FUNC_ID, ROLE_ID, CREATED_BY, CREATED_DTE, UPD_BY, UPD_DTE, VERSION) VALUES (6,8,3,'SYSTEM',CURRENT_TIMESTAMP,'SYSTEM',CURRENT_TIMESTAMP,1);</v>
      </c>
    </row>
    <row r="10" spans="1:11">
      <c r="A10" s="12">
        <v>7</v>
      </c>
      <c r="B10" s="12">
        <v>9</v>
      </c>
      <c r="C10" s="12">
        <v>3</v>
      </c>
      <c r="D10" s="11" t="s">
        <v>13</v>
      </c>
      <c r="E10" s="11" t="s">
        <v>36</v>
      </c>
      <c r="F10" s="11" t="s">
        <v>13</v>
      </c>
      <c r="G10" s="11" t="s">
        <v>36</v>
      </c>
      <c r="H10" s="11">
        <v>1</v>
      </c>
      <c r="I10" s="6" t="str">
        <f t="shared" si="0"/>
        <v>7,9,3,'SYSTEM',CURRENT_TIMESTAMP,'SYSTEM',CURRENT_TIMESTAMP,1);</v>
      </c>
      <c r="J10" s="6" t="str">
        <f t="shared" si="1"/>
        <v>INSERT INTO TB_ROLE_FUNCTION (ROLE_FUNC_ID, MENU_FUNC_ID, ROLE_ID, CREATED_BY, CREATED_DTE, UPD_BY, UPD_DTE, VERSION) VALUES (7,9,3,'SYSTEM',CURRENT_TIMESTAMP,'SYSTEM',CURRENT_TIMESTAMP,1);</v>
      </c>
    </row>
    <row r="11" spans="1:11">
      <c r="A11" s="12">
        <v>8</v>
      </c>
      <c r="B11" s="12">
        <v>1</v>
      </c>
      <c r="C11" s="12">
        <v>1</v>
      </c>
      <c r="D11" s="11" t="s">
        <v>13</v>
      </c>
      <c r="E11" s="11" t="s">
        <v>36</v>
      </c>
      <c r="F11" s="11" t="s">
        <v>13</v>
      </c>
      <c r="G11" s="11" t="s">
        <v>36</v>
      </c>
      <c r="H11" s="14">
        <v>1</v>
      </c>
      <c r="I11" s="6" t="str">
        <f t="shared" si="0"/>
        <v>8,1,1,'SYSTEM',CURRENT_TIMESTAMP,'SYSTEM',CURRENT_TIMESTAMP,1);</v>
      </c>
      <c r="J11" s="6" t="str">
        <f t="shared" si="1"/>
        <v>INSERT INTO TB_ROLE_FUNCTION (ROLE_FUNC_ID, MENU_FUNC_ID, ROLE_ID, CREATED_BY, CREATED_DTE, UPD_BY, UPD_DTE, VERSION) VALUES (8,1,1,'SYSTEM',CURRENT_TIMESTAMP,'SYSTEM',CURRENT_TIMESTAMP,1);</v>
      </c>
    </row>
    <row r="12" spans="1:11">
      <c r="A12" s="12">
        <v>9</v>
      </c>
      <c r="B12" s="12">
        <v>2</v>
      </c>
      <c r="C12" s="12">
        <v>1</v>
      </c>
      <c r="D12" s="11" t="s">
        <v>13</v>
      </c>
      <c r="E12" s="11" t="s">
        <v>36</v>
      </c>
      <c r="F12" s="11" t="s">
        <v>13</v>
      </c>
      <c r="G12" s="11" t="s">
        <v>36</v>
      </c>
      <c r="H12" s="11">
        <v>1</v>
      </c>
      <c r="I12" s="6" t="str">
        <f t="shared" si="0"/>
        <v>9,2,1,'SYSTEM',CURRENT_TIMESTAMP,'SYSTEM',CURRENT_TIMESTAMP,1);</v>
      </c>
      <c r="J12" s="6" t="str">
        <f t="shared" si="1"/>
        <v>INSERT INTO TB_ROLE_FUNCTION (ROLE_FUNC_ID, MENU_FUNC_ID, ROLE_ID, CREATED_BY, CREATED_DTE, UPD_BY, UPD_DTE, VERSION) VALUES (9,2,1,'SYSTEM',CURRENT_TIMESTAMP,'SYSTEM',CURRENT_TIMESTAMP,1);</v>
      </c>
    </row>
    <row r="13" spans="1:11">
      <c r="A13" s="6">
        <v>10</v>
      </c>
      <c r="B13" s="12">
        <v>4</v>
      </c>
      <c r="C13" s="12">
        <v>1</v>
      </c>
      <c r="D13" s="11" t="s">
        <v>13</v>
      </c>
      <c r="E13" s="11" t="s">
        <v>36</v>
      </c>
      <c r="F13" s="11" t="s">
        <v>13</v>
      </c>
      <c r="G13" s="11" t="s">
        <v>36</v>
      </c>
      <c r="H13" s="14">
        <v>1</v>
      </c>
      <c r="I13" s="6" t="str">
        <f t="shared" si="0"/>
        <v>10,4,1,'SYSTEM',CURRENT_TIMESTAMP,'SYSTEM',CURRENT_TIMESTAMP,1);</v>
      </c>
      <c r="J13" s="6" t="str">
        <f t="shared" si="1"/>
        <v>INSERT INTO TB_ROLE_FUNCTION (ROLE_FUNC_ID, MENU_FUNC_ID, ROLE_ID, CREATED_BY, CREATED_DTE, UPD_BY, UPD_DTE, VERSION) VALUES (10,4,1,'SYSTEM',CURRENT_TIMESTAMP,'SYSTEM',CURRENT_TIMESTAMP,1);</v>
      </c>
    </row>
    <row r="14" spans="1:11">
      <c r="A14" s="12">
        <v>11</v>
      </c>
      <c r="B14" s="12">
        <v>6</v>
      </c>
      <c r="C14" s="12">
        <v>1</v>
      </c>
      <c r="D14" s="11" t="s">
        <v>13</v>
      </c>
      <c r="E14" s="11" t="s">
        <v>36</v>
      </c>
      <c r="F14" s="11" t="s">
        <v>13</v>
      </c>
      <c r="G14" s="11" t="s">
        <v>36</v>
      </c>
      <c r="H14" s="11">
        <v>1</v>
      </c>
      <c r="I14" s="6" t="str">
        <f t="shared" si="0"/>
        <v>11,6,1,'SYSTEM',CURRENT_TIMESTAMP,'SYSTEM',CURRENT_TIMESTAMP,1);</v>
      </c>
      <c r="J14" s="6" t="str">
        <f t="shared" si="1"/>
        <v>INSERT INTO TB_ROLE_FUNCTION (ROLE_FUNC_ID, MENU_FUNC_ID, ROLE_ID, CREATED_BY, CREATED_DTE, UPD_BY, UPD_DTE, VERSION) VALUES (11,6,1,'SYSTEM',CURRENT_TIMESTAMP,'SYSTEM',CURRENT_TIMESTAMP,1);</v>
      </c>
    </row>
    <row r="15" spans="1:11">
      <c r="A15" s="12">
        <v>12</v>
      </c>
      <c r="B15" s="12">
        <v>7</v>
      </c>
      <c r="C15" s="12">
        <v>1</v>
      </c>
      <c r="D15" s="11" t="s">
        <v>13</v>
      </c>
      <c r="E15" s="11" t="s">
        <v>36</v>
      </c>
      <c r="F15" s="11" t="s">
        <v>13</v>
      </c>
      <c r="G15" s="11" t="s">
        <v>36</v>
      </c>
      <c r="H15" s="14">
        <v>1</v>
      </c>
      <c r="I15" s="6" t="str">
        <f t="shared" si="0"/>
        <v>12,7,1,'SYSTEM',CURRENT_TIMESTAMP,'SYSTEM',CURRENT_TIMESTAMP,1);</v>
      </c>
      <c r="J15" s="6" t="str">
        <f t="shared" si="1"/>
        <v>INSERT INTO TB_ROLE_FUNCTION (ROLE_FUNC_ID, MENU_FUNC_ID, ROLE_ID, CREATED_BY, CREATED_DTE, UPD_BY, UPD_DTE, VERSION) VALUES (12,7,1,'SYSTEM',CURRENT_TIMESTAMP,'SYSTEM',CURRENT_TIMESTAMP,1);</v>
      </c>
    </row>
    <row r="16" spans="1:11">
      <c r="A16" s="12">
        <v>13</v>
      </c>
      <c r="B16" s="12">
        <v>8</v>
      </c>
      <c r="C16" s="12">
        <v>1</v>
      </c>
      <c r="D16" s="11" t="s">
        <v>13</v>
      </c>
      <c r="E16" s="11" t="s">
        <v>36</v>
      </c>
      <c r="F16" s="11" t="s">
        <v>13</v>
      </c>
      <c r="G16" s="11" t="s">
        <v>36</v>
      </c>
      <c r="H16" s="11">
        <v>1</v>
      </c>
      <c r="I16" s="6" t="str">
        <f t="shared" si="0"/>
        <v>13,8,1,'SYSTEM',CURRENT_TIMESTAMP,'SYSTEM',CURRENT_TIMESTAMP,1);</v>
      </c>
      <c r="J16" s="6" t="str">
        <f t="shared" si="1"/>
        <v>INSERT INTO TB_ROLE_FUNCTION (ROLE_FUNC_ID, MENU_FUNC_ID, ROLE_ID, CREATED_BY, CREATED_DTE, UPD_BY, UPD_DTE, VERSION) VALUES (13,8,1,'SYSTEM',CURRENT_TIMESTAMP,'SYSTEM',CURRENT_TIMESTAMP,1);</v>
      </c>
    </row>
    <row r="17" spans="1:10">
      <c r="A17" s="12">
        <v>14</v>
      </c>
      <c r="B17" s="12">
        <v>9</v>
      </c>
      <c r="C17" s="12">
        <v>1</v>
      </c>
      <c r="D17" s="11" t="s">
        <v>13</v>
      </c>
      <c r="E17" s="11" t="s">
        <v>36</v>
      </c>
      <c r="F17" s="11" t="s">
        <v>13</v>
      </c>
      <c r="G17" s="11" t="s">
        <v>36</v>
      </c>
      <c r="H17" s="14">
        <v>1</v>
      </c>
      <c r="I17" s="6" t="str">
        <f t="shared" si="0"/>
        <v>14,9,1,'SYSTEM',CURRENT_TIMESTAMP,'SYSTEM',CURRENT_TIMESTAMP,1);</v>
      </c>
      <c r="J17" s="6" t="str">
        <f t="shared" si="1"/>
        <v>INSERT INTO TB_ROLE_FUNCTION (ROLE_FUNC_ID, MENU_FUNC_ID, ROLE_ID, CREATED_BY, CREATED_DTE, UPD_BY, UPD_DTE, VERSION) VALUES (14,9,1,'SYSTEM',CURRENT_TIMESTAMP,'SYSTEM',CURRENT_TIMESTAMP,1);</v>
      </c>
    </row>
    <row r="18" spans="1:10">
      <c r="A18" s="12"/>
      <c r="B18" s="12"/>
      <c r="C18" s="12"/>
      <c r="D18" s="12"/>
      <c r="E18" s="12"/>
    </row>
    <row r="19" spans="1:10">
      <c r="A19" s="12"/>
      <c r="B19" s="12"/>
      <c r="C19" s="12"/>
      <c r="D19" s="12"/>
      <c r="E19" s="12"/>
    </row>
    <row r="20" spans="1:10">
      <c r="A20" s="12"/>
      <c r="B20" s="12"/>
      <c r="C20" s="12"/>
      <c r="D20" s="12"/>
      <c r="E20" s="12"/>
    </row>
    <row r="21" spans="1:10">
      <c r="A21" s="12"/>
      <c r="B21" s="12"/>
      <c r="C21" s="12"/>
      <c r="D21" s="12"/>
      <c r="E21" s="12"/>
    </row>
    <row r="22" spans="1:10">
      <c r="A22" s="12"/>
      <c r="B22" s="12"/>
      <c r="C22" s="12"/>
      <c r="D22" s="12"/>
      <c r="E22" s="12"/>
    </row>
    <row r="23" spans="1:10">
      <c r="A23" s="12"/>
      <c r="B23" s="12"/>
      <c r="C23" s="12"/>
      <c r="D23" s="12"/>
      <c r="E23" s="12"/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 s="13" customFormat="1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  <row r="187" spans="1:5">
      <c r="A187" s="12"/>
      <c r="B187" s="12"/>
      <c r="C187" s="12"/>
      <c r="D187" s="12"/>
      <c r="E187" s="12"/>
    </row>
    <row r="188" spans="1:5">
      <c r="A188" s="12"/>
      <c r="B188" s="12"/>
      <c r="C188" s="12"/>
      <c r="D188" s="12"/>
      <c r="E188" s="12"/>
    </row>
    <row r="189" spans="1:5">
      <c r="A189" s="12"/>
      <c r="B189" s="12"/>
      <c r="C189" s="12"/>
      <c r="D189" s="12"/>
      <c r="E189" s="12"/>
    </row>
    <row r="190" spans="1:5">
      <c r="A190" s="12"/>
      <c r="B190" s="12"/>
      <c r="C190" s="12"/>
      <c r="D190" s="12"/>
      <c r="E19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activeCell="A4" sqref="A4"/>
    </sheetView>
  </sheetViews>
  <sheetFormatPr baseColWidth="10" defaultColWidth="9.1640625" defaultRowHeight="15" x14ac:dyDescent="0"/>
  <cols>
    <col min="1" max="1" width="8.6640625" style="6" bestFit="1" customWidth="1"/>
    <col min="2" max="2" width="8.83203125" style="6" bestFit="1" customWidth="1"/>
    <col min="3" max="3" width="12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9</v>
      </c>
      <c r="B1" s="6" t="s">
        <v>55</v>
      </c>
      <c r="C1" s="6" t="str">
        <f>CONCATENATE("INSERT INTO ",$B$1," (",$A$2,", ",$B$2,", ",$D$2,", ",$E$2,", ",$F$2,", ",$G$2,", ",$H$2,") VALUES (")</f>
        <v>INSERT INTO TB_ROLE (ROLE_ID, ROLE_CD, CREATED_BY, CREATED_DTE, UPD_BY, UPD_DTE, VERSION) VALUES (</v>
      </c>
    </row>
    <row r="2" spans="1:11" s="5" customFormat="1">
      <c r="A2" s="7" t="s">
        <v>16</v>
      </c>
      <c r="B2" s="7" t="s">
        <v>56</v>
      </c>
      <c r="C2" s="7"/>
      <c r="D2" s="7" t="s">
        <v>17</v>
      </c>
      <c r="E2" s="7" t="s">
        <v>38</v>
      </c>
      <c r="F2" s="7" t="s">
        <v>37</v>
      </c>
      <c r="G2" s="7" t="s">
        <v>39</v>
      </c>
      <c r="H2" s="7" t="s">
        <v>40</v>
      </c>
      <c r="I2" s="8" t="s">
        <v>10</v>
      </c>
      <c r="J2" s="8"/>
      <c r="K2" s="6"/>
    </row>
    <row r="3" spans="1:11" ht="16" thickBot="1">
      <c r="A3" s="9" t="s">
        <v>11</v>
      </c>
      <c r="B3" s="9" t="s">
        <v>11</v>
      </c>
      <c r="C3" s="9"/>
      <c r="D3" s="9"/>
      <c r="E3" s="9" t="s">
        <v>11</v>
      </c>
      <c r="F3" s="9"/>
      <c r="G3" s="9" t="s">
        <v>11</v>
      </c>
      <c r="H3" s="9" t="s">
        <v>11</v>
      </c>
      <c r="I3" s="10">
        <v>1</v>
      </c>
      <c r="J3" s="10" t="s">
        <v>12</v>
      </c>
    </row>
    <row r="4" spans="1:11">
      <c r="A4" s="6">
        <v>1</v>
      </c>
      <c r="B4" s="6">
        <v>38</v>
      </c>
      <c r="D4" s="11" t="s">
        <v>13</v>
      </c>
      <c r="E4" s="11" t="s">
        <v>36</v>
      </c>
      <c r="F4" s="11" t="s">
        <v>13</v>
      </c>
      <c r="G4" s="11" t="s">
        <v>36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1,38,'SYSTEM',CURRENT_TIMESTAMP,'SYSTEM',CURRENT_TIMESTAMP,1);</v>
      </c>
      <c r="J4" s="6" t="str">
        <f>IF($C$1="","", CONCATENATE($C$1,I4))</f>
        <v>INSERT INTO TB_ROLE (ROLE_ID, ROLE_CD, CREATED_BY, CREATED_DTE, UPD_BY, UPD_DTE, VERSION) VALUES (1,38,'SYSTEM',CURRENT_TIMESTAMP,'SYSTEM',CURRENT_TIMESTAMP,1);</v>
      </c>
    </row>
    <row r="5" spans="1:11">
      <c r="A5" s="12">
        <v>2</v>
      </c>
      <c r="B5" s="12">
        <v>36</v>
      </c>
      <c r="C5" s="12"/>
      <c r="D5" s="11" t="s">
        <v>13</v>
      </c>
      <c r="E5" s="11" t="s">
        <v>36</v>
      </c>
      <c r="F5" s="11" t="s">
        <v>13</v>
      </c>
      <c r="G5" s="11" t="s">
        <v>36</v>
      </c>
      <c r="H5" s="11">
        <v>1</v>
      </c>
      <c r="I5" s="6" t="str">
        <f t="shared" ref="I5:I7" si="0">CONCATENATE(IF( ISTEXT($A$3), IF( ISBLANK(A5),"''",SUBSTITUTE(A5,"'", "''") ), "'"&amp;SUBSTITUTE(A5,"'","''")&amp;"'" ),",",IF( ISTEXT($B$3), IF( ISBLANK(B5),"''",SUBSTITUTE(B5,"'","''") ), "'"&amp;SUBSTITUTE(B5,"'","''")&amp;"'"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2,36,'SYSTEM',CURRENT_TIMESTAMP,'SYSTEM',CURRENT_TIMESTAMP,1);</v>
      </c>
      <c r="J5" s="6" t="str">
        <f t="shared" ref="J5:J7" si="1">IF($C$1="","", CONCATENATE($C$1,I5))</f>
        <v>INSERT INTO TB_ROLE (ROLE_ID, ROLE_CD, CREATED_BY, CREATED_DTE, UPD_BY, UPD_DTE, VERSION) VALUES (2,36,'SYSTEM',CURRENT_TIMESTAMP,'SYSTEM',CURRENT_TIMESTAMP,1);</v>
      </c>
    </row>
    <row r="6" spans="1:11">
      <c r="A6" s="12">
        <v>3</v>
      </c>
      <c r="B6" s="12">
        <v>34</v>
      </c>
      <c r="C6" s="12"/>
      <c r="D6" s="11" t="s">
        <v>13</v>
      </c>
      <c r="E6" s="11" t="s">
        <v>36</v>
      </c>
      <c r="F6" s="11" t="s">
        <v>13</v>
      </c>
      <c r="G6" s="11" t="s">
        <v>36</v>
      </c>
      <c r="H6" s="11">
        <v>1</v>
      </c>
      <c r="I6" s="6" t="str">
        <f t="shared" si="0"/>
        <v>3,34,'SYSTEM',CURRENT_TIMESTAMP,'SYSTEM',CURRENT_TIMESTAMP,1);</v>
      </c>
      <c r="J6" s="6" t="str">
        <f t="shared" si="1"/>
        <v>INSERT INTO TB_ROLE (ROLE_ID, ROLE_CD, CREATED_BY, CREATED_DTE, UPD_BY, UPD_DTE, VERSION) VALUES (3,34,'SYSTEM',CURRENT_TIMESTAMP,'SYSTEM',CURRENT_TIMESTAMP,1);</v>
      </c>
    </row>
    <row r="7" spans="1:11">
      <c r="A7" s="12">
        <v>4</v>
      </c>
      <c r="B7" s="12">
        <v>36</v>
      </c>
      <c r="C7" s="12"/>
      <c r="D7" s="11" t="s">
        <v>13</v>
      </c>
      <c r="E7" s="11" t="s">
        <v>36</v>
      </c>
      <c r="F7" s="11" t="s">
        <v>13</v>
      </c>
      <c r="G7" s="11" t="s">
        <v>36</v>
      </c>
      <c r="H7" s="11">
        <v>1</v>
      </c>
      <c r="I7" s="6" t="str">
        <f t="shared" si="0"/>
        <v>4,36,'SYSTEM',CURRENT_TIMESTAMP,'SYSTEM',CURRENT_TIMESTAMP,1);</v>
      </c>
      <c r="J7" s="6" t="str">
        <f t="shared" si="1"/>
        <v>INSERT INTO TB_ROLE (ROLE_ID, ROLE_CD, CREATED_BY, CREATED_DTE, UPD_BY, UPD_DTE, VERSION) VALUES (4,36,'SYSTEM',CURRENT_TIMESTAMP,'SYSTEM',CURRENT_TIMESTAMP,1);</v>
      </c>
    </row>
    <row r="8" spans="1:11">
      <c r="A8" s="12"/>
      <c r="B8" s="12"/>
      <c r="C8" s="12"/>
      <c r="D8" s="12"/>
      <c r="E8" s="12"/>
    </row>
    <row r="9" spans="1:11">
      <c r="A9" s="12"/>
      <c r="B9" s="12"/>
      <c r="C9" s="12"/>
      <c r="D9" s="12"/>
      <c r="E9" s="12"/>
    </row>
    <row r="10" spans="1:11">
      <c r="A10" s="12"/>
      <c r="B10" s="12"/>
      <c r="C10" s="12"/>
      <c r="D10" s="12"/>
      <c r="E10" s="12"/>
    </row>
    <row r="11" spans="1:11">
      <c r="A11" s="12"/>
      <c r="B11" s="12"/>
      <c r="C11" s="12"/>
      <c r="D11" s="12"/>
      <c r="E11" s="12"/>
    </row>
    <row r="12" spans="1:11">
      <c r="A12" s="12"/>
      <c r="B12" s="12"/>
      <c r="C12" s="12"/>
      <c r="D12" s="12"/>
      <c r="E12" s="12"/>
    </row>
    <row r="13" spans="1:11">
      <c r="A13" s="12"/>
      <c r="B13" s="12"/>
      <c r="C13" s="12"/>
      <c r="D13" s="12"/>
      <c r="E13" s="12"/>
    </row>
    <row r="14" spans="1:11">
      <c r="A14" s="12"/>
      <c r="B14" s="12"/>
      <c r="C14" s="12"/>
      <c r="D14" s="12"/>
      <c r="E14" s="12"/>
    </row>
    <row r="15" spans="1:11">
      <c r="A15" s="12"/>
      <c r="B15" s="12"/>
      <c r="C15" s="12"/>
      <c r="D15" s="12"/>
      <c r="E15" s="12"/>
    </row>
    <row r="16" spans="1:11">
      <c r="A16" s="12"/>
      <c r="B16" s="12"/>
      <c r="C16" s="12"/>
      <c r="D16" s="12"/>
      <c r="E16" s="12"/>
    </row>
    <row r="17" spans="1:5">
      <c r="A17" s="12"/>
      <c r="B17" s="12"/>
      <c r="C17" s="12"/>
      <c r="D17" s="12"/>
      <c r="E17" s="12"/>
    </row>
    <row r="18" spans="1:5">
      <c r="A18" s="12"/>
      <c r="B18" s="12"/>
      <c r="C18" s="12"/>
      <c r="D18" s="12"/>
      <c r="E18" s="12"/>
    </row>
    <row r="19" spans="1:5">
      <c r="A19" s="12"/>
      <c r="B19" s="12"/>
      <c r="C19" s="12"/>
      <c r="D19" s="12"/>
      <c r="E19" s="12"/>
    </row>
    <row r="20" spans="1:5">
      <c r="A20" s="12"/>
      <c r="B20" s="12"/>
      <c r="C20" s="12"/>
      <c r="D20" s="12"/>
      <c r="E20" s="12"/>
    </row>
    <row r="21" spans="1:5">
      <c r="A21" s="12"/>
      <c r="B21" s="12"/>
      <c r="C21" s="12"/>
      <c r="D21" s="12"/>
      <c r="E21" s="12"/>
    </row>
    <row r="22" spans="1:5">
      <c r="A22" s="12"/>
      <c r="B22" s="12"/>
      <c r="C22" s="12"/>
      <c r="D22" s="12"/>
      <c r="E22" s="12"/>
    </row>
    <row r="23" spans="1:5">
      <c r="A23" s="12"/>
      <c r="B23" s="12"/>
      <c r="C23" s="12"/>
      <c r="D23" s="12"/>
      <c r="E23" s="12"/>
    </row>
    <row r="24" spans="1:5">
      <c r="A24" s="12"/>
      <c r="B24" s="12"/>
      <c r="C24" s="12"/>
      <c r="D24" s="12"/>
      <c r="E24" s="12"/>
    </row>
    <row r="25" spans="1:5">
      <c r="A25" s="12"/>
      <c r="B25" s="12"/>
      <c r="C25" s="12"/>
      <c r="D25" s="12"/>
      <c r="E25" s="12"/>
    </row>
    <row r="26" spans="1:5">
      <c r="A26" s="12"/>
      <c r="B26" s="12"/>
      <c r="C26" s="12"/>
      <c r="D26" s="12"/>
      <c r="E26" s="12"/>
    </row>
    <row r="27" spans="1:5">
      <c r="A27" s="12"/>
      <c r="B27" s="12"/>
      <c r="C27" s="12"/>
      <c r="D27" s="12"/>
      <c r="E27" s="12"/>
    </row>
    <row r="28" spans="1:5">
      <c r="A28" s="12"/>
      <c r="B28" s="12"/>
      <c r="C28" s="12"/>
      <c r="D28" s="12"/>
      <c r="E28" s="12"/>
    </row>
    <row r="29" spans="1:5">
      <c r="A29" s="12"/>
      <c r="B29" s="12"/>
      <c r="C29" s="12"/>
      <c r="D29" s="12"/>
      <c r="E29" s="12"/>
    </row>
    <row r="30" spans="1:5">
      <c r="A30" s="12"/>
      <c r="B30" s="12"/>
      <c r="C30" s="12"/>
      <c r="D30" s="12"/>
      <c r="E30" s="12"/>
    </row>
    <row r="31" spans="1:5">
      <c r="A31" s="12"/>
      <c r="B31" s="12"/>
      <c r="C31" s="12"/>
      <c r="D31" s="12"/>
      <c r="E31" s="12"/>
    </row>
    <row r="32" spans="1:5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 s="13" customFormat="1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 be filled up by developer</vt:lpstr>
      <vt:lpstr>TB_PERMISSION</vt:lpstr>
      <vt:lpstr>TB_MENU_FUNCTION</vt:lpstr>
      <vt:lpstr>TB_ROLE_FUNCTION</vt:lpstr>
      <vt:lpstr>TB_ROLE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angdao User</dc:creator>
  <cp:lastModifiedBy>angdao User</cp:lastModifiedBy>
  <dcterms:created xsi:type="dcterms:W3CDTF">2012-01-01T04:44:56Z</dcterms:created>
  <dcterms:modified xsi:type="dcterms:W3CDTF">2012-01-01T12:33:51Z</dcterms:modified>
</cp:coreProperties>
</file>