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960" yWindow="11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H13" i="1"/>
  <c r="H11" i="1"/>
  <c r="H4" i="1"/>
  <c r="H5" i="1"/>
  <c r="H6" i="1"/>
  <c r="H7" i="1"/>
  <c r="H8" i="1"/>
  <c r="H9" i="1"/>
  <c r="H10" i="1"/>
  <c r="H3" i="1"/>
  <c r="G11" i="1"/>
  <c r="F11" i="1"/>
  <c r="E11" i="1"/>
  <c r="F4" i="1"/>
  <c r="F5" i="1"/>
  <c r="F6" i="1"/>
  <c r="F7" i="1"/>
  <c r="F8" i="1"/>
  <c r="F9" i="1"/>
  <c r="F10" i="1"/>
  <c r="F3" i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<sst xmlns="http://schemas.openxmlformats.org/spreadsheetml/2006/main" count="26" uniqueCount="20">
  <si>
    <t>Branch</t>
  </si>
  <si>
    <t>Label</t>
  </si>
  <si>
    <t># Exponential</t>
  </si>
  <si>
    <t># Nonexponential</t>
  </si>
  <si>
    <t>nonexponential</t>
  </si>
  <si>
    <t>exponential</t>
  </si>
  <si>
    <t>True Positives</t>
  </si>
  <si>
    <t>False Positives</t>
  </si>
  <si>
    <t>True Negatives</t>
  </si>
  <si>
    <t>False Negatives</t>
  </si>
  <si>
    <t>(exp labeled exp)</t>
  </si>
  <si>
    <t>(nonexp labeled exp)</t>
  </si>
  <si>
    <t>(nonexp labeled nonexp)</t>
  </si>
  <si>
    <t>(exp labeled nonexp)</t>
  </si>
  <si>
    <t>Sensitivity</t>
  </si>
  <si>
    <t>Specificity</t>
  </si>
  <si>
    <t>Precision</t>
  </si>
  <si>
    <t>TP/(TP+FN)</t>
  </si>
  <si>
    <t>TN/(TN+FP)</t>
  </si>
  <si>
    <t>TP/(TP+FP)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</si>
</sst>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:H15"/>
    </sheetView>
  </sheetViews>
  <sheetFormatPr baseColWidth="10" defaultRowHeight="15" x14ac:dyDescent="0"/>
  <cols>
    <col min="1" max="1" width="7" bestFit="1" customWidth="1"/>
    <col min="2" max="2" width="14" bestFit="1" customWidth="1"/>
    <col min="3" max="3" width="12.33203125" bestFit="1" customWidth="1"/>
    <col min="4" max="4" width="15.6640625" bestFit="1" customWidth="1"/>
    <col min="5" max="5" width="19.33203125" bestFit="1" customWidth="1"/>
    <col min="6" max="6" width="18.33203125" bestFit="1" customWidth="1"/>
    <col min="7" max="7" width="21.5" bestFit="1" customWidth="1"/>
    <col min="8" max="8" width="18.33203125" bestFit="1" customWidth="1"/>
  </cols>
  <sheetData>
    <row r="1" spans="1:9">
      <c r="A1" s="2"/>
      <c r="B1" s="2"/>
      <c r="C1" s="2"/>
      <c r="D1" s="2"/>
      <c r="E1" s="2" t="s">
        <v>6</v>
      </c>
      <c r="F1" s="2" t="s">
        <v>7</v>
      </c>
      <c r="G1" s="2" t="s">
        <v>8</v>
      </c>
      <c r="H1" s="2" t="s">
        <v>9</v>
      </c>
      <c r="I1" s="1"/>
    </row>
    <row r="2" spans="1:9">
      <c r="A2" s="3" t="s">
        <v>0</v>
      </c>
      <c r="B2" s="3" t="s">
        <v>1</v>
      </c>
      <c r="C2" s="6" t="s">
        <v>2</v>
      </c>
      <c r="D2" s="6" t="s">
        <v>3</v>
      </c>
      <c r="E2" s="6" t="s">
        <v>10</v>
      </c>
      <c r="F2" s="7" t="s">
        <v>11</v>
      </c>
      <c r="G2" s="6" t="s">
        <v>12</v>
      </c>
      <c r="H2" s="6" t="s">
        <v>13</v>
      </c>
      <c r="I2" s="1"/>
    </row>
    <row r="3" spans="1:9">
      <c r="A3" s="4">
        <v>1</v>
      </c>
      <c r="B3" s="4" t="s">
        <v>4</v>
      </c>
      <c r="C3" s="8">
        <v>1</v>
      </c>
      <c r="D3" s="8">
        <v>10</v>
      </c>
      <c r="E3" s="8">
        <f>IF(B3="exponential",C3,0)</f>
        <v>0</v>
      </c>
      <c r="F3" s="8">
        <f>IF(B3="exponential",D3,0)</f>
        <v>0</v>
      </c>
      <c r="G3" s="8">
        <f>IF(B3="nonexponential",D3,0)</f>
        <v>10</v>
      </c>
      <c r="H3" s="8">
        <f>IF(B3="nonexponential",C3,0)</f>
        <v>1</v>
      </c>
      <c r="I3" s="1"/>
    </row>
    <row r="4" spans="1:9">
      <c r="A4" s="4">
        <v>2</v>
      </c>
      <c r="B4" s="4" t="s">
        <v>5</v>
      </c>
      <c r="C4" s="8">
        <v>13</v>
      </c>
      <c r="D4" s="8">
        <v>0</v>
      </c>
      <c r="E4" s="8">
        <f t="shared" ref="E4:E10" si="0">IF(B4="exponential",C4,0)</f>
        <v>13</v>
      </c>
      <c r="F4" s="8">
        <f t="shared" ref="F4:F10" si="1">IF(B4="exponential",D4,0)</f>
        <v>0</v>
      </c>
      <c r="G4" s="8">
        <f t="shared" ref="G4:G10" si="2">IF(B4="nonexponential",D4,0)</f>
        <v>0</v>
      </c>
      <c r="H4" s="8">
        <f t="shared" ref="H4:H11" si="3">IF(B4="nonexponential",C4,0)</f>
        <v>0</v>
      </c>
      <c r="I4" s="1"/>
    </row>
    <row r="5" spans="1:9">
      <c r="A5" s="4">
        <v>3</v>
      </c>
      <c r="B5" s="4" t="s">
        <v>4</v>
      </c>
      <c r="C5" s="8">
        <v>1</v>
      </c>
      <c r="D5" s="8">
        <v>23</v>
      </c>
      <c r="E5" s="8">
        <f t="shared" si="0"/>
        <v>0</v>
      </c>
      <c r="F5" s="8">
        <f t="shared" si="1"/>
        <v>0</v>
      </c>
      <c r="G5" s="8">
        <f t="shared" si="2"/>
        <v>23</v>
      </c>
      <c r="H5" s="8">
        <f t="shared" si="3"/>
        <v>1</v>
      </c>
      <c r="I5" s="1"/>
    </row>
    <row r="6" spans="1:9">
      <c r="A6" s="4">
        <v>4</v>
      </c>
      <c r="B6" s="4" t="s">
        <v>5</v>
      </c>
      <c r="C6" s="8">
        <v>18</v>
      </c>
      <c r="D6" s="8">
        <v>3</v>
      </c>
      <c r="E6" s="8">
        <f t="shared" si="0"/>
        <v>18</v>
      </c>
      <c r="F6" s="8">
        <f t="shared" si="1"/>
        <v>3</v>
      </c>
      <c r="G6" s="8">
        <f t="shared" si="2"/>
        <v>0</v>
      </c>
      <c r="H6" s="8">
        <f t="shared" si="3"/>
        <v>0</v>
      </c>
      <c r="I6" s="1"/>
    </row>
    <row r="7" spans="1:9">
      <c r="A7" s="4">
        <v>5</v>
      </c>
      <c r="B7" s="4" t="s">
        <v>4</v>
      </c>
      <c r="C7" s="8">
        <v>3</v>
      </c>
      <c r="D7" s="8">
        <v>8</v>
      </c>
      <c r="E7" s="8">
        <f t="shared" si="0"/>
        <v>0</v>
      </c>
      <c r="F7" s="8">
        <f t="shared" si="1"/>
        <v>0</v>
      </c>
      <c r="G7" s="8">
        <f t="shared" si="2"/>
        <v>8</v>
      </c>
      <c r="H7" s="8">
        <f t="shared" si="3"/>
        <v>3</v>
      </c>
      <c r="I7" s="1"/>
    </row>
    <row r="8" spans="1:9">
      <c r="A8" s="4">
        <v>6</v>
      </c>
      <c r="B8" s="4" t="s">
        <v>5</v>
      </c>
      <c r="C8" s="8">
        <v>10</v>
      </c>
      <c r="D8" s="8">
        <v>2</v>
      </c>
      <c r="E8" s="8">
        <f t="shared" si="0"/>
        <v>10</v>
      </c>
      <c r="F8" s="8">
        <f t="shared" si="1"/>
        <v>2</v>
      </c>
      <c r="G8" s="8">
        <f t="shared" si="2"/>
        <v>0</v>
      </c>
      <c r="H8" s="8">
        <f t="shared" si="3"/>
        <v>0</v>
      </c>
      <c r="I8" s="1"/>
    </row>
    <row r="9" spans="1:9">
      <c r="A9" s="4">
        <v>7</v>
      </c>
      <c r="B9" s="4" t="s">
        <v>5</v>
      </c>
      <c r="C9" s="8">
        <v>33</v>
      </c>
      <c r="D9" s="8">
        <v>2</v>
      </c>
      <c r="E9" s="8">
        <f t="shared" si="0"/>
        <v>33</v>
      </c>
      <c r="F9" s="8">
        <f t="shared" si="1"/>
        <v>2</v>
      </c>
      <c r="G9" s="8">
        <f t="shared" si="2"/>
        <v>0</v>
      </c>
      <c r="H9" s="8">
        <f t="shared" si="3"/>
        <v>0</v>
      </c>
      <c r="I9" s="1"/>
    </row>
    <row r="10" spans="1:9">
      <c r="A10" s="3">
        <v>8</v>
      </c>
      <c r="B10" s="3" t="s">
        <v>5</v>
      </c>
      <c r="C10" s="6">
        <v>83</v>
      </c>
      <c r="D10" s="6">
        <v>4</v>
      </c>
      <c r="E10" s="6">
        <f t="shared" si="0"/>
        <v>83</v>
      </c>
      <c r="F10" s="6">
        <f t="shared" si="1"/>
        <v>4</v>
      </c>
      <c r="G10" s="6">
        <f t="shared" si="2"/>
        <v>0</v>
      </c>
      <c r="H10" s="6">
        <f t="shared" si="3"/>
        <v>0</v>
      </c>
    </row>
    <row r="11" spans="1:9">
      <c r="A11" s="5"/>
      <c r="B11" s="5"/>
      <c r="C11" s="9"/>
      <c r="D11" s="9"/>
      <c r="E11" s="10">
        <f>SUM(E3:E10)</f>
        <v>157</v>
      </c>
      <c r="F11" s="10">
        <f>SUM(F3:F10)</f>
        <v>11</v>
      </c>
      <c r="G11" s="10">
        <f>SUM(G3:G10)</f>
        <v>41</v>
      </c>
      <c r="H11" s="10">
        <f>SUM(H3:H10)</f>
        <v>5</v>
      </c>
    </row>
    <row r="12" spans="1:9">
      <c r="A12" s="5"/>
      <c r="B12" s="5"/>
      <c r="C12" s="5"/>
      <c r="D12" s="5"/>
      <c r="E12" s="5"/>
      <c r="F12" s="5"/>
      <c r="G12" s="5"/>
      <c r="H12" s="5"/>
    </row>
    <row r="13" spans="1:9">
      <c r="A13" s="5"/>
      <c r="E13" s="5"/>
      <c r="F13" s="11" t="s">
        <v>14</v>
      </c>
      <c r="G13" s="12" t="s">
        <v>17</v>
      </c>
      <c r="H13" s="13">
        <f>E11/(E11+H11)</f>
        <v>0.96913580246913578</v>
      </c>
    </row>
    <row r="14" spans="1:9">
      <c r="A14" s="5"/>
      <c r="E14" s="5"/>
      <c r="F14" s="11" t="s">
        <v>15</v>
      </c>
      <c r="G14" s="12" t="s">
        <v>18</v>
      </c>
      <c r="H14" s="13">
        <f>G11/(G11+F11)</f>
        <v>0.78846153846153844</v>
      </c>
    </row>
    <row r="15" spans="1:9">
      <c r="A15" s="5"/>
      <c r="E15" s="5"/>
      <c r="F15" s="11" t="s">
        <v>16</v>
      </c>
      <c r="G15" s="12" t="s">
        <v>19</v>
      </c>
      <c r="H15" s="13">
        <f>E11/(E11+F11)</f>
        <v>0.93452380952380953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Goldberg</dc:creator>
  <cp:lastModifiedBy>Eli Goldberg</cp:lastModifiedBy>
  <dcterms:created xsi:type="dcterms:W3CDTF">2016-03-21T17:59:40Z</dcterms:created>
  <dcterms:modified xsi:type="dcterms:W3CDTF">2016-03-21T18:52:16Z</dcterms:modified>
</cp:coreProperties>
</file>