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70"/>
  <workbookPr filterPrivacy="1" autoCompressPictures="0" defaultThemeVersion="124226"/>
  <bookViews>
    <workbookView xWindow="0" yWindow="-465" windowWidth="25440" windowHeight="15990"/>
  </bookViews>
  <sheets>
    <sheet name="Sheet1" sheetId="1" r:id="rId1"/>
    <sheet name="Sheet2" sheetId="2" r:id="rId2"/>
    <sheet name="Sheet3" sheetId="3" r:id="rId3"/>
  </sheets>
  <calcPr calcId="171027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<sst xmlns="http://schemas.openxmlformats.org/spreadsheetml/2006/main" count="120" uniqueCount="104">
  <si>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</si>
  <si>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</si>
  <si>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</si>
  <si>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</si>
  <si>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</si>
  <si>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</si>
  <si>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</si>
  <si>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</si>
  <si>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</si>
  <si>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</si>
  <si>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</si>
  <si>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</si>
  <si>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</si>
  <si>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</si>
  <si>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</si>
  <si>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</si>
  <si>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</si>
  <si>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</si>
  <si>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</si>
  <si>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</si>
  <si>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</si>
  <si>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</si>
  <si>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</si>
  <si>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</si>
  <si>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</si>
  <si>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</si>
  <si>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</si>
  <si>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</si>
  <si>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</si>
  <si>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</si>
  <si>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</si>
  <si>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</si>
  <si>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</si>
  <si>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</si>
  <si>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</si>
  <si>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</si>
  <si>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</si>
  <si>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</si>
  <si>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</si>
  <si>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</si>
  <si>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</si>
  <si>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</si>
  <si>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</si>
  <si>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</si>
  <si>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</si>
  <si>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</si>
  <si>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</si>
  <si>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</si>
  <si>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</si>
  <si>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</si>
  <si>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</si>
  <si>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</si>
  <si>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</si>
  <si>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</si>
  <si>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</si>
  <si>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</si>
  <si>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</si>
  <si>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</si>
  <si>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</si>
  <si>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</si>
  <si>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</si>
  <si>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</si>
  <si>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</si>
  <si>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</si>
  <si>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</si>
  <si>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</si>
  <si>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</si>
  <si>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</si>
  <si>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</si>
  <si>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</si>
  <si>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</si>
  <si>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</si>
  <si>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</si>
  <si>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</si>
  <si>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</si>
  <si>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</si>
  <si>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</si>
  <si>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</si>
  <si>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</si>
  <si>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</si>
  <si>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</si>
  <si>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</si>
  <si>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</si>
  <si>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</si>
  <si>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</si>
  <si>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</si>
  <si>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</si>
  <si>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</si>
  <si>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</si>
  <si>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</si>
  <si>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</si>
  <si>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</si>
  <si>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</si>
  <si>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</si>
  <si>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</si>
  <si>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Tianfu Li</t>
  </si>
  <si>
    <t>Student Git Address: https://github.com/PandaTF/GraphicsII_Project.git</t>
  </si>
  <si>
    <t>I</t>
    <phoneticPr fontId="6" type="noConversion"/>
  </si>
  <si>
    <t>X</t>
    <phoneticPr fontId="6" type="noConversion"/>
  </si>
  <si>
    <t>X</t>
    <phoneticPr fontId="6" type="noConversion"/>
  </si>
  <si>
    <t>X</t>
    <phoneticPr fontId="6" type="noConversion"/>
  </si>
  <si>
    <t>I</t>
    <phoneticPr fontId="6" type="noConversion"/>
  </si>
  <si>
    <t>X</t>
    <phoneticPr fontId="6" type="noConversion"/>
  </si>
  <si>
    <t>http://www.rastertek.com/tutdx11.html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</si>
</sst>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theme="0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topLeftCell="A55" workbookViewId="0">
      <selection activeCell="A93" sqref="A93"/>
    </sheetView>
  </sheetViews>
  <sheetFormatPr defaultColWidth="8.875" defaultRowHeight="13.5" x14ac:dyDescent="0.15"/>
  <cols>
    <col min="1" max="1" width="106.375" customWidth="1"/>
    <col min="2" max="2" width="25.375" customWidth="1"/>
    <col min="3" max="3" width="25" customWidth="1"/>
    <col min="4" max="6" width="25.375" customWidth="1"/>
    <col min="7" max="7" width="25.625" customWidth="1"/>
    <col min="8" max="9" width="25.875" customWidth="1"/>
    <col min="10" max="10" width="24.625" customWidth="1"/>
    <col min="11" max="11" width="24.375" customWidth="1"/>
    <col min="12" max="12" width="24.125" customWidth="1"/>
    <col min="13" max="14" width="9.125" customWidth="1"/>
  </cols>
  <sheetData>
    <row r="1" spans="1:12" x14ac:dyDescent="0.1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1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1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15">
      <c r="A4" s="10" t="s">
        <v>87</v>
      </c>
      <c r="B4" s="5">
        <v>4</v>
      </c>
      <c r="C4" s="5">
        <v>3</v>
      </c>
      <c r="D4" s="5">
        <v>2</v>
      </c>
      <c r="E4" s="2" t="s">
        <v>97</v>
      </c>
      <c r="F4" s="3" t="s">
        <v>98</v>
      </c>
      <c r="G4" s="16">
        <f t="shared" ref="G4:G68" si="0" xml:space="preserve"> IF(EXACT(F4,"X"),IF(EXACT(E4,"I"),$B4,IF(EXACT(E4,"II"),$C4,IF(EXACT(E4,"III"),$D4,0))),0)</f>
        <v>4</v>
      </c>
      <c r="H4" s="17">
        <f>IF(SUMIF(E4:E84,"=I",G4:G84) + SUMIF(C86:C87, "X",B86:B87) &gt; 18, 18, SUMIF(E4:E84,"=I",G4:G84) + SUMIF(C86:C87, "X",B86:B87))</f>
        <v>18</v>
      </c>
      <c r="I4" s="17">
        <f>IF(SUMIF(E4:E84,"=II",G4:G84) + SUMIF(D86:D87, "X",B86:B87) &gt; 18, 18, SUMIF(E4:E84,"=II",G4:G84) + SUMIF(D86:D87, "X",B86:B87))</f>
        <v>0</v>
      </c>
      <c r="J4" s="17">
        <f>IF(SUMIF(E4:E84,"=III",G4:G84) + SUMIF(E86:E87, "X",B86:B87) &gt; 18, 18, SUMIF(E4:E84,"=III",G4:G84) + SUMIF(E86:E87, "X",B86:B87))</f>
        <v>0</v>
      </c>
      <c r="K4" s="17">
        <f>SUM(H6,I6,J6)</f>
        <v>5</v>
      </c>
      <c r="L4" s="17">
        <f>SUM(G4:G84) + SUMIF(C86:C87, "X",B86:B87) + SUMIF(D86:D87, "X",B86:B87) + SUMIF(E86:E87, "X",B86:B87)</f>
        <v>23</v>
      </c>
    </row>
    <row r="5" spans="1:12" x14ac:dyDescent="0.15">
      <c r="A5" s="10" t="s">
        <v>84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15">
      <c r="A6" s="10" t="s">
        <v>85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IF(SUMIF(E4:E84,"=I",G4:G84) + SUMIF(C86:C87, "X",B86:B87)  &gt; 18, SUMIF(E4:E84,"=I",G4:G84) + SUMIF(C86:C87, "X",B86:B87) - 18,0)</f>
        <v>5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15">
      <c r="A7" s="11" t="s">
        <v>41</v>
      </c>
      <c r="B7" s="5">
        <v>2</v>
      </c>
      <c r="C7" s="5">
        <v>1</v>
      </c>
      <c r="D7" s="5">
        <v>1</v>
      </c>
      <c r="E7" s="2" t="s">
        <v>97</v>
      </c>
      <c r="F7" s="3" t="s">
        <v>99</v>
      </c>
      <c r="G7" s="16">
        <f t="shared" si="0"/>
        <v>2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15">
      <c r="A8" s="11" t="s">
        <v>42</v>
      </c>
      <c r="B8" s="5">
        <v>1</v>
      </c>
      <c r="C8" s="5">
        <v>1</v>
      </c>
      <c r="D8" s="5">
        <v>1</v>
      </c>
      <c r="E8" s="2" t="s">
        <v>97</v>
      </c>
      <c r="F8" s="3" t="s">
        <v>100</v>
      </c>
      <c r="G8" s="16">
        <f t="shared" si="0"/>
        <v>1</v>
      </c>
      <c r="H8" s="18">
        <f>H4+IF(H4 &lt; 18, IF(K4+H4 &gt; 18, 18- H4, K4),0)</f>
        <v>18</v>
      </c>
      <c r="I8" s="17">
        <f>I4+IF(I4 &lt; 18, IF(H10+I4 &gt; 18, 18- I4, H10),0)</f>
        <v>5</v>
      </c>
      <c r="J8" s="17">
        <f>J4+IF(J4 &lt; 18, IF(I10+J4 &gt; 18, 18- J4, I10),0)</f>
        <v>0</v>
      </c>
      <c r="K8" s="5"/>
      <c r="L8" s="5"/>
    </row>
    <row r="9" spans="1:12" x14ac:dyDescent="0.15">
      <c r="A9" s="11" t="s">
        <v>43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15">
      <c r="A10" s="11" t="s">
        <v>44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IF(K4+H4 - 18 &gt; 0, K4+H4 - 18, 0)</f>
        <v>5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15">
      <c r="A11" s="11" t="s">
        <v>54</v>
      </c>
      <c r="B11" s="5">
        <v>2</v>
      </c>
      <c r="C11" s="5">
        <v>2</v>
      </c>
      <c r="D11" s="5">
        <v>2</v>
      </c>
      <c r="E11" s="2" t="s">
        <v>97</v>
      </c>
      <c r="F11" s="3" t="s">
        <v>102</v>
      </c>
      <c r="G11" s="16">
        <f t="shared" si="0"/>
        <v>2</v>
      </c>
      <c r="H11" s="5"/>
      <c r="I11" s="5"/>
      <c r="J11" s="5"/>
      <c r="K11" s="5"/>
      <c r="L11" s="5"/>
    </row>
    <row r="12" spans="1:12" x14ac:dyDescent="0.1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1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15">
      <c r="A14" s="11" t="s">
        <v>94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1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1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1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1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1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1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15">
      <c r="A21" s="10" t="s">
        <v>39</v>
      </c>
      <c r="B21" s="5">
        <v>4</v>
      </c>
      <c r="C21" s="5">
        <v>3</v>
      </c>
      <c r="D21" s="5">
        <v>2</v>
      </c>
      <c r="E21" s="2" t="s">
        <v>97</v>
      </c>
      <c r="F21" s="3" t="s">
        <v>99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15">
      <c r="A22" s="11" t="s">
        <v>55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15">
      <c r="A23" s="10" t="s">
        <v>40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15">
      <c r="A24" s="10" t="s">
        <v>38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1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1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1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15">
      <c r="A28" s="10" t="s">
        <v>92</v>
      </c>
      <c r="B28" s="5">
        <v>3</v>
      </c>
      <c r="C28" s="5">
        <v>2</v>
      </c>
      <c r="D28" s="5">
        <v>1</v>
      </c>
      <c r="E28" s="2" t="s">
        <v>101</v>
      </c>
      <c r="F28" s="3" t="s">
        <v>99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1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1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1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1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1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1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1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1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15">
      <c r="A37" s="10" t="s">
        <v>91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1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15">
      <c r="A39" s="11" t="s">
        <v>86</v>
      </c>
      <c r="B39" s="5">
        <v>4</v>
      </c>
      <c r="C39" s="5">
        <v>4</v>
      </c>
      <c r="D39" s="5">
        <v>4</v>
      </c>
      <c r="E39" s="2" t="s">
        <v>97</v>
      </c>
      <c r="F39" s="3" t="s">
        <v>99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15">
      <c r="A40" s="11" t="s">
        <v>34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1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1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1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1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1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1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1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1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1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1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1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1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1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1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1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15">
      <c r="A56" s="11" t="s">
        <v>45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15">
      <c r="A57" s="11" t="s">
        <v>73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1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1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1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1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1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15">
      <c r="A63" s="10" t="s">
        <v>80</v>
      </c>
      <c r="B63" s="5">
        <v>1</v>
      </c>
      <c r="C63" s="5">
        <v>1</v>
      </c>
      <c r="D63" s="5">
        <v>1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15">
      <c r="A64" s="10" t="s">
        <v>81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15">
      <c r="A65" s="10" t="s">
        <v>63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1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15">
      <c r="A67" s="10" t="s">
        <v>65</v>
      </c>
      <c r="B67" s="5">
        <v>1</v>
      </c>
      <c r="C67" s="5">
        <v>1</v>
      </c>
      <c r="D67" s="5">
        <v>1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15">
      <c r="A68" s="21" t="s">
        <v>61</v>
      </c>
      <c r="B68" s="5">
        <v>4</v>
      </c>
      <c r="C68" s="5">
        <v>4</v>
      </c>
      <c r="D68" s="5">
        <v>4</v>
      </c>
      <c r="E68" s="2"/>
      <c r="F68" s="3"/>
      <c r="G68" s="16">
        <f t="shared" si="0"/>
        <v>0</v>
      </c>
      <c r="H68" s="5"/>
      <c r="I68" s="5"/>
      <c r="J68" s="5"/>
      <c r="K68" s="5"/>
      <c r="L68" s="5"/>
    </row>
    <row r="69" spans="1:12" x14ac:dyDescent="0.1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1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1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1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1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1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1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1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1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1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1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1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1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1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1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1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1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15">
      <c r="A86" s="11" t="s">
        <v>18</v>
      </c>
      <c r="B86" s="6">
        <v>2</v>
      </c>
      <c r="C86" s="3" t="s">
        <v>99</v>
      </c>
      <c r="D86" s="3"/>
      <c r="E86" s="3"/>
      <c r="F86" s="5"/>
      <c r="G86" s="5"/>
      <c r="H86" s="5"/>
      <c r="I86" s="6"/>
      <c r="J86" s="6"/>
      <c r="K86" s="6"/>
      <c r="L86" s="5"/>
    </row>
    <row r="87" spans="1:12" x14ac:dyDescent="0.15">
      <c r="A87" s="11" t="s">
        <v>29</v>
      </c>
      <c r="B87" s="6">
        <v>1</v>
      </c>
      <c r="C87" s="3" t="s">
        <v>99</v>
      </c>
      <c r="D87" s="3"/>
      <c r="E87" s="3"/>
      <c r="F87" s="5"/>
      <c r="G87" s="5"/>
      <c r="H87" s="5"/>
      <c r="I87" s="6"/>
      <c r="J87" s="6"/>
      <c r="K87" s="6"/>
      <c r="L87" s="5"/>
    </row>
    <row r="88" spans="1:12" x14ac:dyDescent="0.1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1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15">
      <c r="A90" s="14" t="s">
        <v>33</v>
      </c>
    </row>
    <row r="91" spans="1:12" x14ac:dyDescent="0.15">
      <c r="A91" s="12" t="s">
        <v>103</v>
      </c>
    </row>
    <row r="92" spans="1:12" x14ac:dyDescent="0.15">
      <c r="A92" s="12"/>
    </row>
    <row r="93" spans="1:12" x14ac:dyDescent="0.15">
      <c r="A93" s="12"/>
    </row>
    <row r="94" spans="1:12" x14ac:dyDescent="0.15">
      <c r="A94" s="12"/>
    </row>
    <row r="95" spans="1:12" x14ac:dyDescent="0.15">
      <c r="A95" s="12"/>
    </row>
    <row r="96" spans="1:12" x14ac:dyDescent="0.15">
      <c r="A96" s="12"/>
    </row>
    <row r="97" spans="1:1" x14ac:dyDescent="0.15">
      <c r="A97" s="12"/>
    </row>
    <row r="98" spans="1:1" x14ac:dyDescent="0.15">
      <c r="A98" s="12"/>
    </row>
    <row r="99" spans="1:1" x14ac:dyDescent="0.15">
      <c r="A99" s="12"/>
    </row>
    <row r="100" spans="1:1" x14ac:dyDescent="0.15">
      <c r="A100" s="12"/>
    </row>
    <row r="101" spans="1:1" x14ac:dyDescent="0.15">
      <c r="A101" s="12"/>
    </row>
    <row r="102" spans="1:1" x14ac:dyDescent="0.15">
      <c r="A102" s="12"/>
    </row>
    <row r="103" spans="1:1" x14ac:dyDescent="0.15">
      <c r="A103" s="12"/>
    </row>
    <row r="104" spans="1:1" x14ac:dyDescent="0.15">
      <c r="A104" s="12"/>
    </row>
    <row r="105" spans="1:1" x14ac:dyDescent="0.15">
      <c r="A105" s="12"/>
    </row>
    <row r="106" spans="1:1" x14ac:dyDescent="0.15">
      <c r="A106" s="12"/>
    </row>
    <row r="107" spans="1:1" x14ac:dyDescent="0.15">
      <c r="A107" s="12"/>
    </row>
    <row r="108" spans="1:1" x14ac:dyDescent="0.15">
      <c r="A108" s="12"/>
    </row>
    <row r="109" spans="1:1" x14ac:dyDescent="0.15">
      <c r="A109" s="12"/>
    </row>
    <row r="110" spans="1:1" x14ac:dyDescent="0.15">
      <c r="A110" s="12"/>
    </row>
    <row r="111" spans="1:1" x14ac:dyDescent="0.15">
      <c r="A111" s="12"/>
    </row>
    <row r="112" spans="1:1" x14ac:dyDescent="0.15">
      <c r="A112" s="12"/>
    </row>
    <row r="113" spans="1:1" x14ac:dyDescent="0.15">
      <c r="A113" s="13"/>
    </row>
  </sheetData>
  <sheetProtection password="A529" sheet="1" objects="1" scenarios="1" selectLockedCells="1"/>
  <phoneticPr fontId="6" type="noConversion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>
      <formula1>1</formula1>
      <formula2>6</formula2>
    </dataValidation>
    <dataValidation type="custom" allowBlank="1" showInputMessage="1" showErrorMessage="1" errorTitle="Invalid" error="Can only be marked with roman numerals I, II, or III!" sqref="E4:E84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cols>
    <col min="1" max="1" width="9" customWidth="1"/>
  </cols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cols>
    <col min="1" max="1" width="9" customWidth="1"/>
  </cols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2018-07-04T09:35:36Z</dcterms:modified>
</cp:coreProperties>
</file>