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\Desktop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E3" i="1"/>
  <c r="F3" i="1" s="1"/>
  <c r="E4" i="1" l="1"/>
  <c r="G3" i="1"/>
  <c r="L3" i="1"/>
  <c r="F4" i="1" l="1"/>
  <c r="I4" i="1"/>
  <c r="G4" i="1" l="1"/>
  <c r="J4" i="1" s="1"/>
  <c r="K4" i="1" s="1"/>
  <c r="E5" i="1"/>
  <c r="I5" i="1" l="1"/>
  <c r="F5" i="1"/>
  <c r="L4" i="1"/>
  <c r="G5" i="1" l="1"/>
  <c r="J5" i="1" s="1"/>
  <c r="K5" i="1" s="1"/>
  <c r="E6" i="1"/>
  <c r="I6" i="1" l="1"/>
  <c r="F6" i="1"/>
  <c r="G6" i="1" s="1"/>
  <c r="J6" i="1" s="1"/>
  <c r="K6" i="1" s="1"/>
  <c r="L5" i="1"/>
  <c r="L6" i="1"/>
</calcChain>
</file>

<file path=xl/sharedStrings.xml><?xml version="1.0" encoding="utf-8"?>
<sst xmlns="http://schemas.openxmlformats.org/spreadsheetml/2006/main" count="22" uniqueCount="22">
  <si>
    <t>sum of LTP*current quantity of all the stocks , only of stocks having quantity more than zero</t>
  </si>
  <si>
    <t>add manually by user</t>
  </si>
  <si>
    <t>cash dividend+previous end of the day cash flow+previous cash availavle without -ve value-total investment of the day + sum of all stocks  sold amount today</t>
  </si>
  <si>
    <t>manual by user, Withdraw is -ve, Addition is +ve</t>
  </si>
  <si>
    <t>DAYS</t>
  </si>
  <si>
    <t>TOTAL INVESTMENT of the day (sum of all stocks current day investment)</t>
  </si>
  <si>
    <t>MARKET VALUE</t>
  </si>
  <si>
    <t>cash dividend of all stocks</t>
  </si>
  <si>
    <t>Raw cash balance</t>
  </si>
  <si>
    <t>CASH AVAILABLE without -ve value</t>
  </si>
  <si>
    <t>PORTFOLIO VALUE Today</t>
  </si>
  <si>
    <t>withdraw or add cash</t>
  </si>
  <si>
    <t>YESTERDAY EOD value</t>
  </si>
  <si>
    <t>HPR</t>
  </si>
  <si>
    <t>1+HPR</t>
  </si>
  <si>
    <t>TWR</t>
  </si>
  <si>
    <t>same for first day</t>
  </si>
  <si>
    <t>at first day E2=intial entered cash at portfolio creation time+H2</t>
  </si>
  <si>
    <t>if zero cash available, can not be withdraw</t>
  </si>
  <si>
    <t>zero on first day</t>
  </si>
  <si>
    <t>USER TO ENTER Initial investmetn amount while creating new portfolio, he can choose not to ent4er also</t>
  </si>
  <si>
    <t>if any cash is withdrawn , later sold transaction is edited or dividend edited , then at that time if cash is already withdrawn what to do? Since by logic he should not be able to withdraw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</si>
</sst>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2" fillId="2" borderId="1" xfId="0" applyFont="1" applyFill="1" applyBorder="1"/>
    <xf numFmtId="164" fontId="2" fillId="0" borderId="1" xfId="1" applyNumberFormat="1" applyFont="1" applyFill="1" applyBorder="1"/>
    <xf numFmtId="164" fontId="2" fillId="0" borderId="1" xfId="0" applyNumberFormat="1" applyFont="1" applyFill="1" applyBorder="1"/>
    <xf numFmtId="10" fontId="2" fillId="0" borderId="1" xfId="0" applyNumberFormat="1" applyFont="1" applyFill="1" applyBorder="1"/>
    <xf numFmtId="0" fontId="0" fillId="0" borderId="1" xfId="0" applyFill="1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sqref="A1:XFD1048576"/>
    </sheetView>
  </sheetViews>
  <sheetFormatPr defaultRowHeight="14.4" x14ac:dyDescent="0.3"/>
  <cols>
    <col min="1" max="1" width="5.88671875" style="1" customWidth="1"/>
    <col min="2" max="2" width="20.44140625" style="1" customWidth="1"/>
    <col min="3" max="3" width="23.5546875" style="1" customWidth="1"/>
    <col min="4" max="4" width="27.6640625" style="1" customWidth="1"/>
    <col min="5" max="5" width="20.5546875" style="1" customWidth="1"/>
    <col min="6" max="6" width="22.21875" style="4" customWidth="1"/>
    <col min="7" max="7" width="17.88671875" style="1" customWidth="1"/>
    <col min="8" max="8" width="14.33203125" style="1" customWidth="1"/>
    <col min="9" max="9" width="18.77734375" style="1" customWidth="1"/>
    <col min="10" max="10" width="15.44140625" style="1" customWidth="1"/>
    <col min="11" max="14" width="8.88671875" style="1"/>
    <col min="15" max="15" width="13.88671875" style="1" customWidth="1"/>
    <col min="16" max="16" width="8.88671875" style="1"/>
    <col min="17" max="17" width="14.6640625" style="1" customWidth="1"/>
    <col min="18" max="18" width="37.88671875" style="1" customWidth="1"/>
    <col min="19" max="16384" width="8.88671875" style="1"/>
  </cols>
  <sheetData>
    <row r="1" spans="1:14" ht="129.6" x14ac:dyDescent="0.3">
      <c r="C1" s="2" t="s">
        <v>0</v>
      </c>
      <c r="D1" s="1" t="s">
        <v>1</v>
      </c>
      <c r="E1" s="3" t="s">
        <v>2</v>
      </c>
      <c r="H1" s="2" t="s">
        <v>3</v>
      </c>
    </row>
    <row r="2" spans="1:14" s="2" customFormat="1" ht="57.6" x14ac:dyDescent="0.3">
      <c r="A2" s="3" t="s">
        <v>4</v>
      </c>
      <c r="B2" s="3" t="s">
        <v>5</v>
      </c>
      <c r="C2" s="3" t="s">
        <v>6</v>
      </c>
      <c r="D2" s="3" t="s">
        <v>7</v>
      </c>
      <c r="E2" s="5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4" x14ac:dyDescent="0.3">
      <c r="A3" s="6">
        <v>1</v>
      </c>
      <c r="B3" s="6">
        <v>100</v>
      </c>
      <c r="C3" s="6">
        <v>100</v>
      </c>
      <c r="D3" s="6">
        <v>0</v>
      </c>
      <c r="E3" s="6">
        <f>H3</f>
        <v>100</v>
      </c>
      <c r="F3" s="6">
        <f>IF(E3&lt;0,0,E3)</f>
        <v>100</v>
      </c>
      <c r="G3" s="6">
        <f>F3+C3</f>
        <v>200</v>
      </c>
      <c r="H3" s="6">
        <v>100</v>
      </c>
      <c r="I3" s="7" t="s">
        <v>16</v>
      </c>
      <c r="J3" s="8">
        <v>0</v>
      </c>
      <c r="K3" s="9">
        <f>1+J3</f>
        <v>1</v>
      </c>
      <c r="L3" s="9">
        <f>K3-1</f>
        <v>0</v>
      </c>
      <c r="N3" s="4"/>
    </row>
    <row r="4" spans="1:14" x14ac:dyDescent="0.3">
      <c r="A4" s="6">
        <v>2</v>
      </c>
      <c r="B4" s="6">
        <v>200</v>
      </c>
      <c r="C4" s="6">
        <v>300</v>
      </c>
      <c r="D4" s="6">
        <v>50</v>
      </c>
      <c r="E4" s="6">
        <f>H4+D4+0-B4+F3</f>
        <v>450</v>
      </c>
      <c r="F4" s="6">
        <f t="shared" ref="F4:F6" si="0">IF(E4&lt;0,0,E4)</f>
        <v>450</v>
      </c>
      <c r="G4" s="6">
        <f>F4+C4</f>
        <v>750</v>
      </c>
      <c r="H4" s="6">
        <v>500</v>
      </c>
      <c r="I4" s="6">
        <f t="shared" ref="I4:I6" si="1">IF(E4&lt;0,(C3+B4),(G3+H4))</f>
        <v>700</v>
      </c>
      <c r="J4" s="8">
        <f>G4/I4-1</f>
        <v>7.1428571428571397E-2</v>
      </c>
      <c r="K4" s="9">
        <f t="shared" ref="K4:K6" si="2">1+J4</f>
        <v>1.0714285714285714</v>
      </c>
      <c r="L4" s="10">
        <f>PRODUCT($K$3:K4)-1</f>
        <v>7.1428571428571397E-2</v>
      </c>
    </row>
    <row r="5" spans="1:14" x14ac:dyDescent="0.3">
      <c r="A5" s="6">
        <v>3</v>
      </c>
      <c r="B5" s="6">
        <v>400</v>
      </c>
      <c r="C5" s="6">
        <v>710</v>
      </c>
      <c r="D5" s="6">
        <v>0</v>
      </c>
      <c r="E5" s="6">
        <f t="shared" ref="E5:E6" si="3">H5+D5+0-B5+F4</f>
        <v>50</v>
      </c>
      <c r="F5" s="6">
        <f t="shared" si="0"/>
        <v>50</v>
      </c>
      <c r="G5" s="6">
        <f>F5+C5</f>
        <v>760</v>
      </c>
      <c r="H5" s="6">
        <v>0</v>
      </c>
      <c r="I5" s="6">
        <f t="shared" si="1"/>
        <v>750</v>
      </c>
      <c r="J5" s="8">
        <f>G5/I5-1</f>
        <v>1.3333333333333419E-2</v>
      </c>
      <c r="K5" s="9">
        <f t="shared" si="2"/>
        <v>1.0133333333333334</v>
      </c>
      <c r="L5" s="10">
        <f>PRODUCT($K$3:K5)-1</f>
        <v>8.5714285714285854E-2</v>
      </c>
    </row>
    <row r="6" spans="1:14" x14ac:dyDescent="0.3">
      <c r="A6" s="6">
        <v>4</v>
      </c>
      <c r="B6" s="6">
        <v>0</v>
      </c>
      <c r="C6" s="6">
        <v>850</v>
      </c>
      <c r="D6" s="6"/>
      <c r="E6" s="6">
        <f t="shared" si="3"/>
        <v>50</v>
      </c>
      <c r="F6" s="6">
        <f t="shared" si="0"/>
        <v>50</v>
      </c>
      <c r="G6" s="6">
        <f>F6+C6</f>
        <v>900</v>
      </c>
      <c r="H6" s="6">
        <v>0</v>
      </c>
      <c r="I6" s="6">
        <f t="shared" si="1"/>
        <v>760</v>
      </c>
      <c r="J6" s="8">
        <f>G6/I6-1</f>
        <v>0.18421052631578938</v>
      </c>
      <c r="K6" s="9">
        <f t="shared" si="2"/>
        <v>1.1842105263157894</v>
      </c>
      <c r="L6" s="10">
        <f>PRODUCT($K$3:K6)-1</f>
        <v>0.28571428571428581</v>
      </c>
    </row>
    <row r="7" spans="1:14" x14ac:dyDescent="0.3">
      <c r="A7" s="11"/>
      <c r="B7" s="6"/>
      <c r="C7" s="11"/>
      <c r="D7" s="11"/>
      <c r="E7" s="11"/>
      <c r="F7" s="6"/>
      <c r="G7" s="11"/>
      <c r="H7" s="11"/>
      <c r="I7" s="11"/>
      <c r="J7" s="11"/>
      <c r="K7" s="11"/>
      <c r="L7" s="11"/>
    </row>
    <row r="8" spans="1:14" ht="57.6" x14ac:dyDescent="0.3">
      <c r="E8" s="12" t="s">
        <v>17</v>
      </c>
      <c r="H8" s="2" t="s">
        <v>18</v>
      </c>
      <c r="I8" s="2"/>
      <c r="J8" s="12" t="s">
        <v>19</v>
      </c>
    </row>
    <row r="10" spans="1:14" x14ac:dyDescent="0.3">
      <c r="C10" s="1" t="s">
        <v>20</v>
      </c>
    </row>
    <row r="12" spans="1:14" x14ac:dyDescent="0.3">
      <c r="C12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</dc:creator>
  <cp:lastModifiedBy>SUBI</cp:lastModifiedBy>
  <dcterms:created xsi:type="dcterms:W3CDTF">2020-08-25T06:32:04Z</dcterms:created>
  <dcterms:modified xsi:type="dcterms:W3CDTF">2020-08-25T06:32:19Z</dcterms:modified>
</cp:coreProperties>
</file>