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" i="1"/>
  <c r="H10"/>
  <c r="H12"/>
  <c r="H13"/>
  <c r="H14" s="1"/>
  <c r="H16" s="1"/>
  <c r="H15"/>
  <c r="C12"/>
  <c r="D12"/>
  <c r="E12"/>
  <c r="F12"/>
  <c r="G12"/>
  <c r="B12"/>
  <c r="C16"/>
  <c r="D16"/>
  <c r="B16"/>
  <c r="G15"/>
  <c r="F15"/>
  <c r="E15"/>
  <c r="D15"/>
  <c r="C15"/>
  <c r="B15"/>
  <c r="C9"/>
  <c r="D9"/>
  <c r="E9"/>
  <c r="F9"/>
  <c r="G9"/>
  <c r="C10"/>
  <c r="D10"/>
  <c r="E10"/>
  <c r="F10"/>
  <c r="G10"/>
  <c r="C13"/>
  <c r="C14" s="1"/>
  <c r="D13"/>
  <c r="D17" s="1"/>
  <c r="D19" s="1"/>
  <c r="E13"/>
  <c r="E17" s="1"/>
  <c r="E19" s="1"/>
  <c r="F13"/>
  <c r="F14" s="1"/>
  <c r="F16" s="1"/>
  <c r="G13"/>
  <c r="G14" s="1"/>
  <c r="G16" s="1"/>
  <c r="B10"/>
  <c r="B9"/>
  <c r="B13"/>
  <c r="B17" s="1"/>
  <c r="B19" s="1"/>
  <c r="H17" l="1"/>
  <c r="H19" s="1"/>
  <c r="G17"/>
  <c r="G19" s="1"/>
  <c r="D14"/>
  <c r="F17"/>
  <c r="F19" s="1"/>
  <c r="C17"/>
  <c r="C19" s="1"/>
  <c r="E14"/>
  <c r="E16" s="1"/>
  <c r="B14"/>
</calcChain>
</file>

<file path=xl/sharedStrings.xml><?xml version="1.0" encoding="utf-8"?>
<sst xmlns="http://schemas.openxmlformats.org/spreadsheetml/2006/main" count="17" uniqueCount="17">
  <si>
    <t>Block Width</t>
  </si>
  <si>
    <t>Block Height</t>
  </si>
  <si>
    <t>Result Steps X</t>
  </si>
  <si>
    <t>Result Steps Y</t>
  </si>
  <si>
    <t>Apron Steps X</t>
  </si>
  <si>
    <t>Apron Steps Y</t>
  </si>
  <si>
    <t>Total Pixels Shared</t>
  </si>
  <si>
    <t>Bytes Shared Mem</t>
  </si>
  <si>
    <t>Max Shared Mem Per SM</t>
  </si>
  <si>
    <t>Num Blocks Per SM</t>
  </si>
  <si>
    <t>Window Radius</t>
  </si>
  <si>
    <t>Pixels Loaded Per Thread</t>
  </si>
  <si>
    <t>Divisible X</t>
  </si>
  <si>
    <t>Divisible Y</t>
  </si>
  <si>
    <t>Results Pixels Per Thread</t>
  </si>
  <si>
    <t>Load to Results Ratio</t>
  </si>
  <si>
    <t>Threads per block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</si>
</sst>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I14" sqref="I14"/>
    </sheetView>
  </sheetViews>
  <sheetFormatPr defaultRowHeight="15"/>
  <cols>
    <col min="1" max="1" width="23.28515625" bestFit="1" customWidth="1"/>
  </cols>
  <sheetData>
    <row r="1" spans="1:8">
      <c r="A1" t="s">
        <v>0</v>
      </c>
      <c r="B1">
        <v>16</v>
      </c>
      <c r="C1">
        <v>16</v>
      </c>
      <c r="D1">
        <v>16</v>
      </c>
      <c r="E1">
        <v>16</v>
      </c>
      <c r="F1">
        <v>16</v>
      </c>
      <c r="G1">
        <v>16</v>
      </c>
      <c r="H1">
        <v>16</v>
      </c>
    </row>
    <row r="2" spans="1:8">
      <c r="A2" t="s">
        <v>1</v>
      </c>
      <c r="B2">
        <v>2</v>
      </c>
      <c r="C2">
        <v>4</v>
      </c>
      <c r="D2">
        <v>8</v>
      </c>
      <c r="E2">
        <v>1</v>
      </c>
      <c r="F2">
        <v>2</v>
      </c>
      <c r="G2">
        <v>4</v>
      </c>
      <c r="H2">
        <v>8</v>
      </c>
    </row>
    <row r="3" spans="1:8">
      <c r="A3" t="s">
        <v>2</v>
      </c>
      <c r="B3">
        <v>2</v>
      </c>
      <c r="C3">
        <v>2</v>
      </c>
      <c r="D3">
        <v>4</v>
      </c>
      <c r="E3">
        <v>4</v>
      </c>
      <c r="F3">
        <v>2</v>
      </c>
      <c r="G3">
        <v>1</v>
      </c>
      <c r="H3">
        <v>1</v>
      </c>
    </row>
    <row r="4" spans="1:8">
      <c r="A4" t="s">
        <v>3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</row>
    <row r="5" spans="1:8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0.5</v>
      </c>
    </row>
    <row r="6" spans="1:8">
      <c r="A6" t="s">
        <v>5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0.5</v>
      </c>
    </row>
    <row r="7" spans="1:8">
      <c r="A7" t="s">
        <v>10</v>
      </c>
      <c r="B7">
        <v>2</v>
      </c>
      <c r="C7">
        <v>3</v>
      </c>
      <c r="D7">
        <v>2</v>
      </c>
      <c r="E7">
        <v>2</v>
      </c>
      <c r="F7">
        <v>2</v>
      </c>
      <c r="G7">
        <v>2</v>
      </c>
      <c r="H7">
        <v>2</v>
      </c>
    </row>
    <row r="9" spans="1:8">
      <c r="A9" t="s">
        <v>12</v>
      </c>
      <c r="B9" t="b">
        <f>IF(0=MOD(640,B3*B1),TRUE,FALSE)</f>
        <v>1</v>
      </c>
      <c r="C9" t="b">
        <f t="shared" ref="C9:G9" si="0">IF(0=MOD(640,C3*C1),TRUE,FALSE)</f>
        <v>1</v>
      </c>
      <c r="D9" t="b">
        <f t="shared" si="0"/>
        <v>1</v>
      </c>
      <c r="E9" t="b">
        <f t="shared" si="0"/>
        <v>1</v>
      </c>
      <c r="F9" t="b">
        <f t="shared" si="0"/>
        <v>1</v>
      </c>
      <c r="G9" t="b">
        <f t="shared" si="0"/>
        <v>1</v>
      </c>
      <c r="H9" t="b">
        <f t="shared" ref="H9" si="1">IF(0=MOD(640,H3*H1),TRUE,FALSE)</f>
        <v>1</v>
      </c>
    </row>
    <row r="10" spans="1:8">
      <c r="A10" t="s">
        <v>13</v>
      </c>
      <c r="B10" t="b">
        <f>IF(0=MOD(480,B4*B2),TRUE,FALSE)</f>
        <v>1</v>
      </c>
      <c r="C10" t="b">
        <f t="shared" ref="C10:G10" si="2">IF(0=MOD(480,C4*C2),TRUE,FALSE)</f>
        <v>1</v>
      </c>
      <c r="D10" t="b">
        <f t="shared" si="2"/>
        <v>1</v>
      </c>
      <c r="E10" t="b">
        <f t="shared" si="2"/>
        <v>1</v>
      </c>
      <c r="F10" t="b">
        <f t="shared" si="2"/>
        <v>1</v>
      </c>
      <c r="G10" t="b">
        <f t="shared" si="2"/>
        <v>1</v>
      </c>
      <c r="H10" t="b">
        <f t="shared" ref="H10" si="3">IF(0=MOD(480,H4*H2),TRUE,FALSE)</f>
        <v>1</v>
      </c>
    </row>
    <row r="12" spans="1:8">
      <c r="A12" t="s">
        <v>16</v>
      </c>
      <c r="B12">
        <f>B2*B1</f>
        <v>32</v>
      </c>
      <c r="C12">
        <f t="shared" ref="C12:G12" si="4">C2*C1</f>
        <v>64</v>
      </c>
      <c r="D12">
        <f t="shared" si="4"/>
        <v>128</v>
      </c>
      <c r="E12">
        <f t="shared" si="4"/>
        <v>16</v>
      </c>
      <c r="F12">
        <f t="shared" si="4"/>
        <v>32</v>
      </c>
      <c r="G12">
        <f t="shared" si="4"/>
        <v>64</v>
      </c>
      <c r="H12">
        <f t="shared" ref="H12" si="5">H2*H1</f>
        <v>128</v>
      </c>
    </row>
    <row r="13" spans="1:8">
      <c r="A13" t="s">
        <v>6</v>
      </c>
      <c r="B13">
        <f>B1*(B3+B5*2)*B2*(B4+B6*2)</f>
        <v>384</v>
      </c>
      <c r="C13">
        <f t="shared" ref="C13:G13" si="6">C1*(C3+C5*2)*C2*(C4+C6*2)</f>
        <v>768</v>
      </c>
      <c r="D13">
        <f t="shared" si="6"/>
        <v>2304</v>
      </c>
      <c r="E13">
        <f t="shared" si="6"/>
        <v>480</v>
      </c>
      <c r="F13">
        <f t="shared" si="6"/>
        <v>512</v>
      </c>
      <c r="G13">
        <f t="shared" si="6"/>
        <v>576</v>
      </c>
      <c r="H13">
        <f t="shared" ref="H13" si="7">H1*(H3+H5*2)*H2*(H4+H6*2)</f>
        <v>512</v>
      </c>
    </row>
    <row r="14" spans="1:8">
      <c r="A14" t="s">
        <v>11</v>
      </c>
      <c r="B14">
        <f>B13/(B1*B2)</f>
        <v>12</v>
      </c>
      <c r="C14">
        <f t="shared" ref="C14:H14" si="8">C13/(C1*C2)</f>
        <v>12</v>
      </c>
      <c r="D14">
        <f t="shared" si="8"/>
        <v>18</v>
      </c>
      <c r="E14">
        <f t="shared" si="8"/>
        <v>30</v>
      </c>
      <c r="F14">
        <f t="shared" si="8"/>
        <v>16</v>
      </c>
      <c r="G14">
        <f t="shared" si="8"/>
        <v>9</v>
      </c>
      <c r="H14">
        <f t="shared" si="8"/>
        <v>4</v>
      </c>
    </row>
    <row r="15" spans="1:8">
      <c r="A15" t="s">
        <v>14</v>
      </c>
      <c r="B15">
        <f>B3*B4</f>
        <v>2</v>
      </c>
      <c r="C15">
        <f t="shared" ref="C15:G15" si="9">C3*C4</f>
        <v>2</v>
      </c>
      <c r="D15">
        <f t="shared" si="9"/>
        <v>4</v>
      </c>
      <c r="E15">
        <f t="shared" si="9"/>
        <v>4</v>
      </c>
      <c r="F15">
        <f t="shared" si="9"/>
        <v>4</v>
      </c>
      <c r="G15">
        <f t="shared" si="9"/>
        <v>1</v>
      </c>
      <c r="H15">
        <f t="shared" ref="H15" si="10">H3*H4</f>
        <v>1</v>
      </c>
    </row>
    <row r="16" spans="1:8">
      <c r="A16" t="s">
        <v>15</v>
      </c>
      <c r="B16">
        <f>B14/B15</f>
        <v>6</v>
      </c>
      <c r="C16">
        <f t="shared" ref="C16:H16" si="11">C14/C15</f>
        <v>6</v>
      </c>
      <c r="D16">
        <f t="shared" si="11"/>
        <v>4.5</v>
      </c>
      <c r="E16">
        <f t="shared" si="11"/>
        <v>7.5</v>
      </c>
      <c r="F16">
        <f t="shared" si="11"/>
        <v>4</v>
      </c>
      <c r="G16">
        <f t="shared" si="11"/>
        <v>9</v>
      </c>
      <c r="H16">
        <f t="shared" si="11"/>
        <v>4</v>
      </c>
    </row>
    <row r="17" spans="1:8">
      <c r="A17" t="s">
        <v>7</v>
      </c>
      <c r="B17">
        <f>B13*4*3</f>
        <v>4608</v>
      </c>
      <c r="C17">
        <f t="shared" ref="C17:G17" si="12">C13*4*3</f>
        <v>9216</v>
      </c>
      <c r="D17">
        <f t="shared" si="12"/>
        <v>27648</v>
      </c>
      <c r="E17">
        <f t="shared" si="12"/>
        <v>5760</v>
      </c>
      <c r="F17">
        <f t="shared" si="12"/>
        <v>6144</v>
      </c>
      <c r="G17">
        <f t="shared" si="12"/>
        <v>6912</v>
      </c>
      <c r="H17">
        <f t="shared" ref="H17" si="13">H13*4*3</f>
        <v>6144</v>
      </c>
    </row>
    <row r="18" spans="1:8">
      <c r="A18" t="s">
        <v>8</v>
      </c>
      <c r="B18">
        <v>49152</v>
      </c>
      <c r="C18">
        <v>49152</v>
      </c>
      <c r="D18">
        <v>49152</v>
      </c>
      <c r="E18">
        <v>49152</v>
      </c>
      <c r="F18">
        <v>49152</v>
      </c>
      <c r="G18">
        <v>49152</v>
      </c>
      <c r="H18">
        <v>49152</v>
      </c>
    </row>
    <row r="19" spans="1:8">
      <c r="A19" t="s">
        <v>9</v>
      </c>
      <c r="B19">
        <f>FLOOR(B18/B17,1)</f>
        <v>10</v>
      </c>
      <c r="C19">
        <f t="shared" ref="C19:H19" si="14">FLOOR(C18/C17,1)</f>
        <v>5</v>
      </c>
      <c r="D19">
        <f t="shared" si="14"/>
        <v>1</v>
      </c>
      <c r="E19">
        <f t="shared" si="14"/>
        <v>8</v>
      </c>
      <c r="F19">
        <f t="shared" si="14"/>
        <v>8</v>
      </c>
      <c r="G19">
        <f t="shared" si="14"/>
        <v>7</v>
      </c>
      <c r="H19">
        <f t="shared" si="14"/>
        <v>8</v>
      </c>
    </row>
  </sheetData>
  <conditionalFormatting sqref="B7:H8">
    <cfRule type="cellIs" dxfId="5" priority="3" operator="greaterThan">
      <formula>B2*B6</formula>
    </cfRule>
  </conditionalFormatting>
  <conditionalFormatting sqref="B19:H19">
    <cfRule type="cellIs" dxfId="4" priority="2" operator="lessThan">
      <formula>8</formula>
    </cfRule>
  </conditionalFormatting>
  <conditionalFormatting sqref="B9:H10">
    <cfRule type="cellIs" dxfId="3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2014-02-28T16:27:33Z</dcterms:created>
  <dcterms:modified xsi:type="dcterms:W3CDTF">2014-03-02T00:08:08Z</dcterms:modified>
</cp:coreProperties>
</file>