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noMacchiavello/Downloads/"/>
    </mc:Choice>
  </mc:AlternateContent>
  <xr:revisionPtr revIDLastSave="0" documentId="13_ncr:1_{A8499B2A-ECA7-AF48-9144-C9060A26AA6F}" xr6:coauthVersionLast="47" xr6:coauthVersionMax="47" xr10:uidLastSave="{00000000-0000-0000-0000-000000000000}"/>
  <bookViews>
    <workbookView xWindow="1180" yWindow="1500" windowWidth="27240" windowHeight="15400" xr2:uid="{00000000-000D-0000-FFFF-FFFF00000000}"/>
  </bookViews>
  <sheets>
    <sheet name="LEAD_20240216_014453a6_65cf815e" sheetId="1" r:id="rId1"/>
  </sheets>
  <definedNames>
    <definedName name="_xlnm._FilterDatabase" localSheetId="0" hidden="1">LEAD_20240216_014453a6_65cf815e!$A$1:$CF$41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L28" i="1"/>
  <c r="L18" i="1"/>
  <c r="L15" i="1"/>
  <c r="L14" i="1"/>
</calcChain>
</file>

<file path=xl/sharedStrings.xml><?xml version="1.0" encoding="utf-8"?>
<sst xmlns="http://schemas.openxmlformats.org/spreadsheetml/2006/main" count="852" uniqueCount="361">
  <si>
    <t>ID</t>
  </si>
  <si>
    <t>Etapa</t>
  </si>
  <si>
    <t>Título de prospecto</t>
  </si>
  <si>
    <t>Saludo</t>
  </si>
  <si>
    <t>Nombre</t>
  </si>
  <si>
    <t>Segundo Nombre</t>
  </si>
  <si>
    <t>Apellido</t>
  </si>
  <si>
    <t>Fecha de nacimiento</t>
  </si>
  <si>
    <t>Creado</t>
  </si>
  <si>
    <t>Origen</t>
  </si>
  <si>
    <t>Observadores</t>
  </si>
  <si>
    <t>Teléfono del trabajo</t>
  </si>
  <si>
    <t>Móvil</t>
  </si>
  <si>
    <t>Fax</t>
  </si>
  <si>
    <t>Teléfono de casa</t>
  </si>
  <si>
    <t>Número del localizador</t>
  </si>
  <si>
    <t>Teléfono para SMS Marketing</t>
  </si>
  <si>
    <t>Otro número de teléfono</t>
  </si>
  <si>
    <t>Sitio web Corporativo</t>
  </si>
  <si>
    <t>Página personal</t>
  </si>
  <si>
    <t>Página del Facebook</t>
  </si>
  <si>
    <t>Página VK</t>
  </si>
  <si>
    <t>LiveJournal</t>
  </si>
  <si>
    <t>Twitter</t>
  </si>
  <si>
    <t>Otro sitio web</t>
  </si>
  <si>
    <t>E-mail del trabajo</t>
  </si>
  <si>
    <t>E-mail de la Casa</t>
  </si>
  <si>
    <t>Correo electrónico para boletines informativos</t>
  </si>
  <si>
    <t>Otro e-mail</t>
  </si>
  <si>
    <t>Cuenta de Facebook</t>
  </si>
  <si>
    <t>Cuenta de Telegram</t>
  </si>
  <si>
    <t>Cuenta VK</t>
  </si>
  <si>
    <t>ID del Skype</t>
  </si>
  <si>
    <t>Contacto de Viber</t>
  </si>
  <si>
    <t>Comentarios de Instagram</t>
  </si>
  <si>
    <t>Contacto de Network</t>
  </si>
  <si>
    <t>Chat en vivo</t>
  </si>
  <si>
    <t>Cuenta de Canal Abierto</t>
  </si>
  <si>
    <t>Número de ICQ</t>
  </si>
  <si>
    <t>MSN/Live!</t>
  </si>
  <si>
    <t>Jabber</t>
  </si>
  <si>
    <t>Otro Contacto</t>
  </si>
  <si>
    <t>Usuario vinculado</t>
  </si>
  <si>
    <t>Responsable</t>
  </si>
  <si>
    <t>Más información sobre esta etapa</t>
  </si>
  <si>
    <t>Información de origen</t>
  </si>
  <si>
    <t>Creado por</t>
  </si>
  <si>
    <t>Modificado</t>
  </si>
  <si>
    <t>Modificado por</t>
  </si>
  <si>
    <t>Nombre de la Compañía</t>
  </si>
  <si>
    <t>Cargo</t>
  </si>
  <si>
    <t>Dirección</t>
  </si>
  <si>
    <t>Calle, casa núm.</t>
  </si>
  <si>
    <t>Departamento, oficina, habitación, piso</t>
  </si>
  <si>
    <t>Ciudad</t>
  </si>
  <si>
    <t>Distrito</t>
  </si>
  <si>
    <t>Región/Área</t>
  </si>
  <si>
    <t>Código postal</t>
  </si>
  <si>
    <t>País</t>
  </si>
  <si>
    <t>Comentario</t>
  </si>
  <si>
    <t>Total</t>
  </si>
  <si>
    <t>Moneda</t>
  </si>
  <si>
    <t>Producto</t>
  </si>
  <si>
    <t>Precio</t>
  </si>
  <si>
    <t>Cantidad</t>
  </si>
  <si>
    <t>Creado por el formulario del CRM</t>
  </si>
  <si>
    <t>Prospecto repetido</t>
  </si>
  <si>
    <t>Cliente</t>
  </si>
  <si>
    <t>Recorrido del cliente</t>
  </si>
  <si>
    <t>UTM Source</t>
  </si>
  <si>
    <t>UTM Medium</t>
  </si>
  <si>
    <t>UTM Campaign</t>
  </si>
  <si>
    <t>UTM Content</t>
  </si>
  <si>
    <t>UTM Term</t>
  </si>
  <si>
    <t>Type</t>
  </si>
  <si>
    <t>Country</t>
  </si>
  <si>
    <t>Account</t>
  </si>
  <si>
    <t>Addl. Type details (Other)</t>
  </si>
  <si>
    <t>GG_SHEET_ROW</t>
  </si>
  <si>
    <t>GG_SHEET_ID</t>
  </si>
  <si>
    <t>Sub-Type HMC/Delos</t>
  </si>
  <si>
    <t>Activo</t>
  </si>
  <si>
    <t>Source Information</t>
  </si>
  <si>
    <t>Última actualización en</t>
  </si>
  <si>
    <t>5% Lead Find</t>
  </si>
  <si>
    <t>Laben Food Service</t>
  </si>
  <si>
    <t>David</t>
  </si>
  <si>
    <t>Laborin</t>
  </si>
  <si>
    <t>02/15/2024 06:11:53 pm</t>
  </si>
  <si>
    <t>CRM form</t>
  </si>
  <si>
    <t>dlaborin@laben.mx</t>
  </si>
  <si>
    <t>Luciano Macchiavello (CV)</t>
  </si>
  <si>
    <t>Andrea Ríos Roríguez Innovación y Desarrollo andrear@laben.mx Sergio Pérez Business Advisor sergioc@laben.mx</t>
  </si>
  <si>
    <t>Luciano Macchiavello (MAQUIAVELO)</t>
  </si>
  <si>
    <t>Founder</t>
  </si>
  <si>
    <t>0.00</t>
  </si>
  <si>
    <t>Dólar US</t>
  </si>
  <si>
    <t>N</t>
  </si>
  <si>
    <t>Distributor / Wholesaler</t>
  </si>
  <si>
    <t>Mexico</t>
  </si>
  <si>
    <t>Croix Valley Foods</t>
  </si>
  <si>
    <t>No</t>
  </si>
  <si>
    <t>20% Lead Contacted</t>
  </si>
  <si>
    <t>HEB Mex</t>
  </si>
  <si>
    <t>Guillermno</t>
  </si>
  <si>
    <t>Linares</t>
  </si>
  <si>
    <t>02/15/2024 11:28:17 am</t>
  </si>
  <si>
    <t>glinares@hebmex.com</t>
  </si>
  <si>
    <t>02/15/2024 11:28:33 am</t>
  </si>
  <si>
    <t>Retailer</t>
  </si>
  <si>
    <t>50% Meeting / Samples / Prices</t>
  </si>
  <si>
    <t>Prime Foods Dominicana (CV)</t>
  </si>
  <si>
    <t>Mr.</t>
  </si>
  <si>
    <t>Pablo</t>
  </si>
  <si>
    <t>Rivera</t>
  </si>
  <si>
    <t>02/13/2024 10:34:13 am</t>
  </si>
  <si>
    <t>www.primefoods.do</t>
  </si>
  <si>
    <t>privera@primefoods.do</t>
  </si>
  <si>
    <t>Pilar Macchiavello (CV)</t>
  </si>
  <si>
    <t>Pilar Macchiavello (MAQUIAVELO)</t>
  </si>
  <si>
    <t>02/14/2024 01:34:10 am</t>
  </si>
  <si>
    <t>Carnes Selectas del Caribe / Prime Foods</t>
  </si>
  <si>
    <t>Commercial Director and Customer Service Coordinator</t>
  </si>
  <si>
    <t>Croix Valley: Salsas, Rubs y más para Prime Foods</t>
  </si>
  <si>
    <t>Dominican Republic</t>
  </si>
  <si>
    <t>JFM S.A</t>
  </si>
  <si>
    <t>Otto</t>
  </si>
  <si>
    <t>Roeder</t>
  </si>
  <si>
    <t>otto911@yahoo.com</t>
  </si>
  <si>
    <t>DIRECTOR</t>
  </si>
  <si>
    <t>El Salvador</t>
  </si>
  <si>
    <t>Importalaca &amp; DovenFoods</t>
  </si>
  <si>
    <t>Enmanuel</t>
  </si>
  <si>
    <t>Bastidas</t>
  </si>
  <si>
    <t>ebastidas@dovenfoods.com</t>
  </si>
  <si>
    <t>Federico Felix Sales and Business Administration Leader ffelix@dovenfoods.com</t>
  </si>
  <si>
    <t>Presidente &amp; CEO en Importalca SRL, y Socio en Doven Foods LLC</t>
  </si>
  <si>
    <t>Distribuidora Excelon</t>
  </si>
  <si>
    <t>Felipe</t>
  </si>
  <si>
    <t>Prada</t>
  </si>
  <si>
    <t>fprada@exceloncr.com</t>
  </si>
  <si>
    <t>José Pérez Acuña Ejecutivo de ventas jperez@exceloncr.com</t>
  </si>
  <si>
    <t>Co-Founder</t>
  </si>
  <si>
    <t>Costa Rica</t>
  </si>
  <si>
    <t>Grupo Exito</t>
  </si>
  <si>
    <t>Abel</t>
  </si>
  <si>
    <t>Gonzalez</t>
  </si>
  <si>
    <t>agonzalez@grupo-exito.com</t>
  </si>
  <si>
    <t>Jenny Orrego Category Management en Grupo Éxito jorrego@grupo-exito.com Ingrid Sánchez Pulido Director Mercadeo B2B isanchez@grupo-exito.com Jorge Eliecer Rodríguez Sierra Director de Manufactura en Grupo Éxito | Gerencia Cadena de Suministro Sector Alimentos y Bebidas jrodriguez@grupo-exito.com</t>
  </si>
  <si>
    <t>Commercial Head | Category Management</t>
  </si>
  <si>
    <t>Corporation / Private entity</t>
  </si>
  <si>
    <t>Colombia</t>
  </si>
  <si>
    <t>Tree of Life (Canada)</t>
  </si>
  <si>
    <t>Lisa</t>
  </si>
  <si>
    <t>MacNeil</t>
  </si>
  <si>
    <t>lisa.macneil@treeoflife.com</t>
  </si>
  <si>
    <t>Francesco Mastruzzo Director of Brand Development Francesco.Mastruzzo@treeoflife.com Tom Hatges Senior Vice President tom.hatges@treeoflife.com</t>
  </si>
  <si>
    <t>President</t>
  </si>
  <si>
    <t>Canada</t>
  </si>
  <si>
    <t>Jan K Overweel</t>
  </si>
  <si>
    <t>Fiorella</t>
  </si>
  <si>
    <t>Bonantoni</t>
  </si>
  <si>
    <t>fbonantoni@jkoverweel.com</t>
  </si>
  <si>
    <t>Frank Mastrogiacomo Vice President of Business Development fmastrogiacomo@jkoverweel.com Pat Pelliccione President ppelliccione@jkoverweel.com</t>
  </si>
  <si>
    <t>Director of Purchasing</t>
  </si>
  <si>
    <t>Laben Food Service (CV)</t>
  </si>
  <si>
    <t>01/31/2024 09:29:59 pm</t>
  </si>
  <si>
    <t>https://laben.mx/</t>
  </si>
  <si>
    <t>hola@laben.mx</t>
  </si>
  <si>
    <t>Arantxa Vazquez (CV)</t>
  </si>
  <si>
    <t>Comercializadora en MTY de alimentos</t>
  </si>
  <si>
    <t>Arantxa Vazquez (MAQUIAVELO)</t>
  </si>
  <si>
    <t>Comercial Labobena S.A. de C.V. Arturo Martínez Calzado 219, Parque Industrial Martel, Sta Catarina, N.L. México, C.P. 66367</t>
  </si>
  <si>
    <t>Re: Disponibilidad para reunión con Croix Valley y Laben (31 de Enero al 2 de Febrero 2024)</t>
  </si>
  <si>
    <t>Delicias importadas (CV)</t>
  </si>
  <si>
    <t>01/31/2024 09:27:09 pm</t>
  </si>
  <si>
    <t>https://deliciasimportadas.com/?fbclid=IwAR3J_DRhKEIdhXg8z8nUAP5cMglvSWLxbCuz48TbcxInmvOoIf61VMw7abc</t>
  </si>
  <si>
    <t>priscilahdzp@icloud.com</t>
  </si>
  <si>
    <t>Tienda de Importaciones, aquí encontrarás todo tipo de abarrotes y artículos en general.</t>
  </si>
  <si>
    <t>Delicias importadas</t>
  </si>
  <si>
    <t>Re: Disponibilidad para reunión con Croix Valley y Delicias Importadas (31 de Enero al 2 de Febrero 2024)</t>
  </si>
  <si>
    <t>Comercializadora JM (CV)</t>
  </si>
  <si>
    <t>01/31/2024 09:21:15 pm</t>
  </si>
  <si>
    <t>ventas@comercializadorajm.com</t>
  </si>
  <si>
    <t>Comercializadora JM</t>
  </si>
  <si>
    <t>AV. CABEZADA 10115 COL. SOLIDARIDAD BARRIO AZTLAN, MONTERREY, N.L.</t>
  </si>
  <si>
    <t>Comercializadora JM es una empresa regiomontana, dedicada a la comercialización de abarrotes–lácteos– dulces al mayoreo y medio mayoreo, la cual nace en Enero del 2002, en la zona poniente de la ciudad de Monterrey.</t>
  </si>
  <si>
    <t>Cegonzz Distribuidora (CV)</t>
  </si>
  <si>
    <t>01/31/2024 09:17:32 pm</t>
  </si>
  <si>
    <t>https://www.cegonzz.com</t>
  </si>
  <si>
    <t>ventas@cegonzz.com</t>
  </si>
  <si>
    <t> Nuestro propósito es servir a nuestros clientes con productos alimenticios de la más alta calidad. Logramos este propósito a través de sistemas innovadores y el espíritu e integridad de nuestro equipo de trabajo.</t>
  </si>
  <si>
    <t> Cegonzz Distribuidora</t>
  </si>
  <si>
    <t>MONTERREY Av. Ruiz Cortines 229-15 Col. La Victoria, Guadalupe, N.L.</t>
  </si>
  <si>
    <t>Re: Disponibilidad para reunión con Croix Valley y HB ALIMENTOS (31 de Enero al 2 de Febrero 2024)</t>
  </si>
  <si>
    <t>HB Alimentos S.A. de C.V. (CV)</t>
  </si>
  <si>
    <t>01/31/2024 09:13:52 pm</t>
  </si>
  <si>
    <t>Call</t>
  </si>
  <si>
    <t>https://www.hbalimentos.com/</t>
  </si>
  <si>
    <t>info@hbalimentos.com</t>
  </si>
  <si>
    <t>HB Alimentos es un distribuidor institucional en el norte del país. Su mercado abarca las ciudades de Saltillo, Ramos Arizpe, Reynosa, Matamoros, San Luis Potosí, Nuevo Laredo, Monterrey y su zona metropolitana.</t>
  </si>
  <si>
    <t>H.b. Alimentos S.A. de C.V. (GyB)</t>
  </si>
  <si>
    <t>Distribuidora</t>
  </si>
  <si>
    <t>Almacenes León (CV)</t>
  </si>
  <si>
    <t>Mrs.</t>
  </si>
  <si>
    <t>Desiree</t>
  </si>
  <si>
    <t>León Tirado</t>
  </si>
  <si>
    <t>01/22/2024 04:39:05 pm</t>
  </si>
  <si>
    <t>servicioclientes@almacenesleon.com</t>
  </si>
  <si>
    <t>01/25/2024 11:28:17 pm</t>
  </si>
  <si>
    <t>Almacenes León SRL</t>
  </si>
  <si>
    <t>Gerente Administrativo</t>
  </si>
  <si>
    <t>Calle 1ra. Esquina Carretera Duarte Vieja, Km. 10 1/2, Sector La Venta, Manoguayabo, Santo Domingo, República Dominicana</t>
  </si>
  <si>
    <t>Intro y pregunta</t>
  </si>
  <si>
    <t>Costco Mex (CV)</t>
  </si>
  <si>
    <t>Dolores</t>
  </si>
  <si>
    <t>Castro</t>
  </si>
  <si>
    <t>01/16/2024 01:35:39 pm</t>
  </si>
  <si>
    <t>dcastro@costco.com.mx</t>
  </si>
  <si>
    <t>Buying</t>
  </si>
  <si>
    <t>Comercializadora Salani S.A. de C.V. (CVF)</t>
  </si>
  <si>
    <t>'Ismael Chavez /(Salani/)'</t>
  </si>
  <si>
    <t>https://salani.com.mx/</t>
  </si>
  <si>
    <t>ventas@salani.com.mx, solsosa@salani.com.mx, ichavez@salani.com.mx</t>
  </si>
  <si>
    <t>Ventas es el correo genérico, pero dicen que es la persona encargada de analizar nuevas marcas.</t>
  </si>
  <si>
    <t>02/15/2024 09:17:58 am</t>
  </si>
  <si>
    <t>Comercializadora Salani S.A. de C.V.</t>
  </si>
  <si>
    <t>Comercializadora Salani S.A. de C.V. es una empresa dedicada a la importación y distribución de productos alimenticios gourmet. Teniendo como principal objetivo el proveer productos de la más alta calidad, y brindar el mejor servicio a nuestros clientes, mediante una estrategia de distribución enfocada a satisfacer las necesidades del consumidor.Comercializadora Salani S.A. de C.V. se ha colocado dentro de las principales empresas dedicadas a la distribución de productos gourmet, brindando servicio a tiendas de autoservicio, departamentales, tiendas gourmet, restaurantes y hoteles.</t>
  </si>
  <si>
    <t>Grupo Chedraui</t>
  </si>
  <si>
    <t>Luis</t>
  </si>
  <si>
    <t>Caballero</t>
  </si>
  <si>
    <t>lcaballero@chedraui.com.mx</t>
  </si>
  <si>
    <t>Jorge Ramirez Bonilla Director Estrategia Comercial y Reabasto jramirez@chedraui.com.mx Arturo Vasconcelos Co-CEO AVasconcelos@chedraui.com.mx Arturo Zermeño Lara Logistica Internacional e Importaciones AZermeno@chedraui.com.mx</t>
  </si>
  <si>
    <t>Category Manager</t>
  </si>
  <si>
    <t>Exclusivas Hermanos Barreda</t>
  </si>
  <si>
    <t>barreda@barreda.net</t>
  </si>
  <si>
    <t>exclusivasbarreda@hotmail.com</t>
  </si>
  <si>
    <t>Smart &amp; Final</t>
  </si>
  <si>
    <t>Ariel</t>
  </si>
  <si>
    <t>Leon Ruelas</t>
  </si>
  <si>
    <t>ariel.leon@smartnfinal.com.mx</t>
  </si>
  <si>
    <t>Director de ventas y operaciones</t>
  </si>
  <si>
    <t>Alsea</t>
  </si>
  <si>
    <t>Liliana</t>
  </si>
  <si>
    <t>Cardoso Rodriguez</t>
  </si>
  <si>
    <t>lrodriguez@alsea.com.mx</t>
  </si>
  <si>
    <t>Gustav Schindler Procurement Director GSchindler@alsea.com.mx Julio César Castaneyra Dirección de Compras Alsea JCastaneyra@alsea.com.mx</t>
  </si>
  <si>
    <t>Sr Buyer Supply Chain</t>
  </si>
  <si>
    <t>Grupo Absa</t>
  </si>
  <si>
    <t>Victor</t>
  </si>
  <si>
    <t>Barajas</t>
  </si>
  <si>
    <t>victor.barajas@grupoabsa.com</t>
  </si>
  <si>
    <t>Carlos Garza De la Peña Director de Administración carlos.garza@grupoabsa.com Cristina Rivadeneyra Aldana Comprador Importación Cristina.Rivadeneyra@grupoabsa.com</t>
  </si>
  <si>
    <t>Comprador de impostación</t>
  </si>
  <si>
    <t>EZ Foods (CV)</t>
  </si>
  <si>
    <t>Ernesto</t>
  </si>
  <si>
    <t>Fidalgo</t>
  </si>
  <si>
    <t>www.ezfoods.com.do</t>
  </si>
  <si>
    <t>info@ezfoods.com.do</t>
  </si>
  <si>
    <t>01/25/2024 11:28:12 pm</t>
  </si>
  <si>
    <t>EZ Foods S.R.L.</t>
  </si>
  <si>
    <t>Manager</t>
  </si>
  <si>
    <t>Naves del Caribe III, Ctra Verón – Bávaro, 1 Verón, La Altagracia, Rep Dominicana. CP 23000</t>
  </si>
  <si>
    <t>Intro y Pregunta</t>
  </si>
  <si>
    <t>HND FOOD GROUP (CV)</t>
  </si>
  <si>
    <t>Rodrigo</t>
  </si>
  <si>
    <t>Diaz</t>
  </si>
  <si>
    <t>hndfoodgroup@gmail.com</t>
  </si>
  <si>
    <t>01/24/2024 11:11:03 pm</t>
  </si>
  <si>
    <t>Seyda Pericche (MAQUIAVELO)</t>
  </si>
  <si>
    <t>HND FOOD GROUP S.R.L.</t>
  </si>
  <si>
    <t>01/24/2024 11:10:44 pm</t>
  </si>
  <si>
    <t>35% Lead Responded</t>
  </si>
  <si>
    <t>Petro Antillana (CV)</t>
  </si>
  <si>
    <t>Isis</t>
  </si>
  <si>
    <t>Baez</t>
  </si>
  <si>
    <t>www.petroantillana.com</t>
  </si>
  <si>
    <t>Ventas@petroantillana.com</t>
  </si>
  <si>
    <t>02/16/2024 01:37:10 am</t>
  </si>
  <si>
    <t>Petro Antillana</t>
  </si>
  <si>
    <t>Commercial Manager</t>
  </si>
  <si>
    <t>01/25/2024 11:27:46 pm</t>
  </si>
  <si>
    <t>CS Food Service</t>
  </si>
  <si>
    <t>Cardenas</t>
  </si>
  <si>
    <t>Victor.cardenas@cservicio.com</t>
  </si>
  <si>
    <t>Gerente general de ventas</t>
  </si>
  <si>
    <t>Manuel Gonzalez Cuesta (CV)</t>
  </si>
  <si>
    <t>Ydarnes</t>
  </si>
  <si>
    <t>Cruz</t>
  </si>
  <si>
    <t>Ycruz@ccn.net.do</t>
  </si>
  <si>
    <t>Manuel González Cuesta (CCN)</t>
  </si>
  <si>
    <t>Purchasing Manager</t>
  </si>
  <si>
    <t>01/27/2024 11:45:24 pm</t>
  </si>
  <si>
    <t>Almacenes Genesa (CV)</t>
  </si>
  <si>
    <t>Henry</t>
  </si>
  <si>
    <t>Fernandez</t>
  </si>
  <si>
    <t>www.almgenesa.com</t>
  </si>
  <si>
    <t>hfernandez@almgenesa.com</t>
  </si>
  <si>
    <t>Almacenes Genesa</t>
  </si>
  <si>
    <t>Grupo Aldu (CV)</t>
  </si>
  <si>
    <t>www.aldusrldo.com</t>
  </si>
  <si>
    <t>info@aldusrldo.com</t>
  </si>
  <si>
    <t>Teléfono: 809-373-5627 / 809-732-4756</t>
  </si>
  <si>
    <t>Grupo Aldu</t>
  </si>
  <si>
    <t>ABS Foods (CV)</t>
  </si>
  <si>
    <t>Cristely</t>
  </si>
  <si>
    <t>Bera</t>
  </si>
  <si>
    <t>https://absfoodsgroup.net/contacto/</t>
  </si>
  <si>
    <t>compras@absfoodsgroup.com</t>
  </si>
  <si>
    <t>01/25/2024 11:28:07 pm</t>
  </si>
  <si>
    <t>ABS Foods Group</t>
  </si>
  <si>
    <t>Imex (CV)</t>
  </si>
  <si>
    <t>Gladys</t>
  </si>
  <si>
    <t>Catamundi (Tienda de comida Gourmet MX) - CVF</t>
  </si>
  <si>
    <t>Patricia</t>
  </si>
  <si>
    <t>Kuri</t>
  </si>
  <si>
    <t>https://www.catamundi.com/</t>
  </si>
  <si>
    <t>info@catamundi.com, almacen@catamundi.com</t>
  </si>
  <si>
    <t>01/24/2024 02:04:35 pm</t>
  </si>
  <si>
    <t>Catamundi</t>
  </si>
  <si>
    <t>CEO</t>
  </si>
  <si>
    <t>Galia Gourmet (Tienda de comida Gourmet MX) - CVF</t>
  </si>
  <si>
    <t>GABRIEL O EMANUEL CABRER</t>
  </si>
  <si>
    <t>https://galiachef.com/tienda/</t>
  </si>
  <si>
    <t>alvaro@galiachef.com</t>
  </si>
  <si>
    <t>GABRIEL O EMANUEL CABRER, corresponden al email de: alvaro@galiachef.com</t>
  </si>
  <si>
    <t>01/24/2024 02:06:22 pm</t>
  </si>
  <si>
    <t>Untitled</t>
  </si>
  <si>
    <t>Intro &amp; Pregunta</t>
  </si>
  <si>
    <t>Marché Dumas (Tienda de comida Gourmet MX) - CVF*</t>
  </si>
  <si>
    <t>01/24/2024 02:20:03 pm</t>
  </si>
  <si>
    <t>Marché Dumas</t>
  </si>
  <si>
    <t>Escosa</t>
  </si>
  <si>
    <t>Mauricio</t>
  </si>
  <si>
    <t>Camhi</t>
  </si>
  <si>
    <t>mcamhi@escosa.com.mx</t>
  </si>
  <si>
    <t>Victor Contreras Covantes Chief Operations Officer vcontreras@escosa.com.mx Paul Camhi New business and marketing pcamhi@escosa.com.mx</t>
  </si>
  <si>
    <t>Director General</t>
  </si>
  <si>
    <t>Bottega Culinaria (Tienda de comida Gourmet MX) CVF</t>
  </si>
  <si>
    <t>https://www.bottegaculinaria.com.mx/</t>
  </si>
  <si>
    <t>gustavo@grupovillamaria.com.mx</t>
  </si>
  <si>
    <t>01/25/2024 02:05:06 pm</t>
  </si>
  <si>
    <t>Bottega Culinaria</t>
  </si>
  <si>
    <t>Acento (Tienda de comida Gourmet MX) - CVF</t>
  </si>
  <si>
    <t>Acento</t>
  </si>
  <si>
    <t>Pacific Star Foodservice</t>
  </si>
  <si>
    <t>Sergio</t>
  </si>
  <si>
    <t>Fernández Constantino</t>
  </si>
  <si>
    <t>sfernandez@pacificstar.com.mx</t>
  </si>
  <si>
    <t>Josué Fuentes Gómez Category Manager jfuentes@pacificstar.com.mx</t>
  </si>
  <si>
    <t>01/31/2024 09:22:42 pm</t>
  </si>
  <si>
    <t>Sr. Commercial Manager, CMU</t>
  </si>
  <si>
    <t>Boston's Restaurant &amp; Sports Bar</t>
  </si>
  <si>
    <t>Carvallo</t>
  </si>
  <si>
    <t>carvallos@bostons.com</t>
  </si>
  <si>
    <t>PRESIDENT</t>
  </si>
  <si>
    <t>Man Crates</t>
  </si>
  <si>
    <t>Jonathan</t>
  </si>
  <si>
    <t>Beekman</t>
  </si>
  <si>
    <t>jon@mancrates.com</t>
  </si>
  <si>
    <t>Founder and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</si>
</sst>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wrapText="1"/>
    </xf>
    <xf numFmtId="22" fontId="18" fillId="0" borderId="10" xfId="0" applyNumberFormat="1" applyFont="1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41"/>
  <sheetViews>
    <sheetView showGridLines="0" tabSelected="1" topLeftCell="BU28" workbookViewId="0">
      <selection activeCell="BZ37" sqref="BZ37"/>
    </sheetView>
  </sheetViews>
  <sheetFormatPr baseColWidth="10" defaultRowHeight="16" x14ac:dyDescent="0.2"/>
  <cols>
    <col min="1" max="1" width="5.33203125" bestFit="1" customWidth="1"/>
    <col min="2" max="2" width="22.5" bestFit="1" customWidth="1"/>
    <col min="3" max="3" width="39.5" bestFit="1" customWidth="1"/>
    <col min="4" max="4" width="5.6640625" bestFit="1" customWidth="1"/>
    <col min="5" max="5" width="21.1640625" bestFit="1" customWidth="1"/>
    <col min="6" max="6" width="13" bestFit="1" customWidth="1"/>
    <col min="7" max="7" width="17" bestFit="1" customWidth="1"/>
    <col min="8" max="8" width="14.83203125" bestFit="1" customWidth="1"/>
    <col min="9" max="9" width="18.1640625" bestFit="1" customWidth="1"/>
    <col min="10" max="10" width="7.83203125" bestFit="1" customWidth="1"/>
    <col min="12" max="12" width="15.1640625" bestFit="1" customWidth="1"/>
    <col min="13" max="13" width="5.1640625" bestFit="1" customWidth="1"/>
    <col min="14" max="14" width="3.6640625" bestFit="1" customWidth="1"/>
    <col min="15" max="15" width="12.83203125" bestFit="1" customWidth="1"/>
    <col min="16" max="16" width="17.5" bestFit="1" customWidth="1"/>
    <col min="17" max="17" width="22.1640625" bestFit="1" customWidth="1"/>
    <col min="18" max="18" width="18.6640625" bestFit="1" customWidth="1"/>
    <col min="19" max="19" width="43.33203125" bestFit="1" customWidth="1"/>
    <col min="20" max="20" width="12.1640625" bestFit="1" customWidth="1"/>
    <col min="21" max="21" width="15.33203125" bestFit="1" customWidth="1"/>
    <col min="22" max="22" width="8" bestFit="1" customWidth="1"/>
    <col min="23" max="23" width="8.6640625" bestFit="1" customWidth="1"/>
    <col min="24" max="24" width="6" bestFit="1" customWidth="1"/>
    <col min="25" max="25" width="10.5" bestFit="1" customWidth="1"/>
    <col min="26" max="26" width="43.33203125" bestFit="1" customWidth="1"/>
    <col min="27" max="27" width="12.33203125" bestFit="1" customWidth="1"/>
    <col min="28" max="28" width="34.1640625" bestFit="1" customWidth="1"/>
    <col min="29" max="29" width="8.83203125" bestFit="1" customWidth="1"/>
    <col min="30" max="31" width="14.6640625" bestFit="1" customWidth="1"/>
    <col min="32" max="32" width="8" bestFit="1" customWidth="1"/>
    <col min="33" max="33" width="9.5" bestFit="1" customWidth="1"/>
    <col min="34" max="34" width="13" bestFit="1" customWidth="1"/>
    <col min="35" max="35" width="19.1640625" bestFit="1" customWidth="1"/>
    <col min="36" max="36" width="15.33203125" bestFit="1" customWidth="1"/>
    <col min="37" max="37" width="9.33203125" bestFit="1" customWidth="1"/>
    <col min="38" max="38" width="17.33203125" bestFit="1" customWidth="1"/>
    <col min="39" max="39" width="11.83203125" bestFit="1" customWidth="1"/>
    <col min="40" max="40" width="8.5" bestFit="1" customWidth="1"/>
    <col min="41" max="41" width="5.6640625" bestFit="1" customWidth="1"/>
    <col min="42" max="42" width="10.5" bestFit="1" customWidth="1"/>
    <col min="43" max="43" width="13.1640625" bestFit="1" customWidth="1"/>
    <col min="44" max="44" width="18.6640625" bestFit="1" customWidth="1"/>
    <col min="45" max="45" width="25.1640625" bestFit="1" customWidth="1"/>
    <col min="46" max="46" width="43.33203125" bestFit="1" customWidth="1"/>
    <col min="47" max="47" width="27" bestFit="1" customWidth="1"/>
    <col min="48" max="48" width="18.1640625" bestFit="1" customWidth="1"/>
    <col min="49" max="49" width="27" bestFit="1" customWidth="1"/>
    <col min="50" max="50" width="28.33203125" bestFit="1" customWidth="1"/>
    <col min="51" max="52" width="43.33203125" bestFit="1" customWidth="1"/>
    <col min="53" max="53" width="12.33203125" bestFit="1" customWidth="1"/>
    <col min="54" max="54" width="43.33203125" bestFit="1" customWidth="1"/>
    <col min="55" max="55" width="5.6640625" bestFit="1" customWidth="1"/>
    <col min="56" max="56" width="6" bestFit="1" customWidth="1"/>
    <col min="57" max="57" width="9.83203125" bestFit="1" customWidth="1"/>
    <col min="58" max="58" width="10.5" bestFit="1" customWidth="1"/>
    <col min="59" max="59" width="4" bestFit="1" customWidth="1"/>
    <col min="60" max="60" width="43.33203125" bestFit="1" customWidth="1"/>
    <col min="61" max="61" width="4.5" bestFit="1" customWidth="1"/>
    <col min="62" max="62" width="7" bestFit="1" customWidth="1"/>
    <col min="63" max="63" width="7.1640625" bestFit="1" customWidth="1"/>
    <col min="64" max="64" width="5.33203125" bestFit="1" customWidth="1"/>
    <col min="65" max="65" width="7" bestFit="1" customWidth="1"/>
    <col min="66" max="66" width="24" bestFit="1" customWidth="1"/>
    <col min="67" max="67" width="13.83203125" bestFit="1" customWidth="1"/>
    <col min="68" max="68" width="5.6640625" bestFit="1" customWidth="1"/>
    <col min="69" max="69" width="14.83203125" bestFit="1" customWidth="1"/>
    <col min="70" max="70" width="9.6640625" bestFit="1" customWidth="1"/>
    <col min="71" max="71" width="10.6640625" bestFit="1" customWidth="1"/>
    <col min="72" max="72" width="11.6640625" bestFit="1" customWidth="1"/>
    <col min="73" max="73" width="10.1640625" bestFit="1" customWidth="1"/>
    <col min="74" max="74" width="8.6640625" bestFit="1" customWidth="1"/>
    <col min="75" max="75" width="19.1640625" bestFit="1" customWidth="1"/>
    <col min="76" max="76" width="14" bestFit="1" customWidth="1"/>
    <col min="77" max="77" width="13.1640625" bestFit="1" customWidth="1"/>
    <col min="78" max="78" width="43.33203125" bestFit="1" customWidth="1"/>
    <col min="79" max="79" width="12.83203125" bestFit="1" customWidth="1"/>
    <col min="80" max="80" width="10.6640625" bestFit="1" customWidth="1"/>
    <col min="81" max="81" width="15.5" bestFit="1" customWidth="1"/>
    <col min="82" max="82" width="5.33203125" bestFit="1" customWidth="1"/>
    <col min="83" max="83" width="14.1640625" bestFit="1" customWidth="1"/>
    <col min="84" max="84" width="18.1640625" bestFit="1" customWidth="1"/>
  </cols>
  <sheetData>
    <row r="1" spans="1:8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 ht="45" x14ac:dyDescent="0.2">
      <c r="A2" s="3">
        <v>29062</v>
      </c>
      <c r="B2" s="3" t="s">
        <v>84</v>
      </c>
      <c r="C2" s="3" t="s">
        <v>85</v>
      </c>
      <c r="D2" s="2"/>
      <c r="E2" s="3" t="s">
        <v>86</v>
      </c>
      <c r="F2" s="2"/>
      <c r="G2" s="3" t="s">
        <v>87</v>
      </c>
      <c r="H2" s="2"/>
      <c r="I2" s="3" t="s">
        <v>88</v>
      </c>
      <c r="J2" s="3" t="s">
        <v>89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 t="s">
        <v>90</v>
      </c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3" t="s">
        <v>91</v>
      </c>
      <c r="AS2" s="2"/>
      <c r="AT2" s="3" t="s">
        <v>92</v>
      </c>
      <c r="AU2" s="3" t="s">
        <v>93</v>
      </c>
      <c r="AV2" s="3" t="s">
        <v>88</v>
      </c>
      <c r="AW2" s="3" t="s">
        <v>93</v>
      </c>
      <c r="AX2" s="2"/>
      <c r="AY2" s="3" t="s">
        <v>94</v>
      </c>
      <c r="AZ2" s="2"/>
      <c r="BA2" s="2"/>
      <c r="BB2" s="2"/>
      <c r="BC2" s="2"/>
      <c r="BD2" s="2"/>
      <c r="BE2" s="2"/>
      <c r="BF2" s="2"/>
      <c r="BG2" s="2"/>
      <c r="BH2" s="2"/>
      <c r="BI2" s="3" t="s">
        <v>95</v>
      </c>
      <c r="BJ2" s="3" t="s">
        <v>96</v>
      </c>
      <c r="BK2" s="2"/>
      <c r="BL2" s="2"/>
      <c r="BM2" s="2"/>
      <c r="BN2" s="2"/>
      <c r="BO2" s="3" t="s">
        <v>97</v>
      </c>
      <c r="BP2" s="2"/>
      <c r="BQ2" s="2"/>
      <c r="BR2" s="2"/>
      <c r="BS2" s="2"/>
      <c r="BT2" s="2"/>
      <c r="BU2" s="2"/>
      <c r="BV2" s="2"/>
      <c r="BW2" s="3" t="s">
        <v>98</v>
      </c>
      <c r="BX2" s="3" t="s">
        <v>99</v>
      </c>
      <c r="BY2" s="3" t="s">
        <v>100</v>
      </c>
      <c r="BZ2" s="2"/>
      <c r="CA2" s="2"/>
      <c r="CB2" s="2"/>
      <c r="CC2" s="2"/>
      <c r="CD2" s="3" t="s">
        <v>101</v>
      </c>
      <c r="CE2" s="2"/>
      <c r="CF2" s="3" t="s">
        <v>88</v>
      </c>
    </row>
    <row r="3" spans="1:84" x14ac:dyDescent="0.2">
      <c r="A3" s="3">
        <v>29036</v>
      </c>
      <c r="B3" s="3" t="s">
        <v>102</v>
      </c>
      <c r="C3" s="3" t="s">
        <v>103</v>
      </c>
      <c r="D3" s="2"/>
      <c r="E3" s="3" t="s">
        <v>104</v>
      </c>
      <c r="F3" s="2"/>
      <c r="G3" s="3" t="s">
        <v>105</v>
      </c>
      <c r="H3" s="2"/>
      <c r="I3" s="3" t="s">
        <v>106</v>
      </c>
      <c r="J3" s="3" t="s">
        <v>89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 t="s">
        <v>107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3" t="s">
        <v>91</v>
      </c>
      <c r="AS3" s="2"/>
      <c r="AT3" s="2"/>
      <c r="AU3" s="3" t="s">
        <v>93</v>
      </c>
      <c r="AV3" s="3" t="s">
        <v>108</v>
      </c>
      <c r="AW3" s="3" t="s">
        <v>93</v>
      </c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3" t="s">
        <v>95</v>
      </c>
      <c r="BJ3" s="3" t="s">
        <v>96</v>
      </c>
      <c r="BK3" s="2"/>
      <c r="BL3" s="2"/>
      <c r="BM3" s="2"/>
      <c r="BN3" s="2"/>
      <c r="BO3" s="3" t="s">
        <v>97</v>
      </c>
      <c r="BP3" s="2"/>
      <c r="BQ3" s="2"/>
      <c r="BR3" s="2"/>
      <c r="BS3" s="2"/>
      <c r="BT3" s="2"/>
      <c r="BU3" s="2"/>
      <c r="BV3" s="2"/>
      <c r="BW3" s="3" t="s">
        <v>109</v>
      </c>
      <c r="BX3" s="3" t="s">
        <v>99</v>
      </c>
      <c r="BY3" s="3" t="s">
        <v>100</v>
      </c>
      <c r="BZ3" s="2"/>
      <c r="CA3" s="2"/>
      <c r="CB3" s="2"/>
      <c r="CC3" s="2"/>
      <c r="CD3" s="3" t="s">
        <v>101</v>
      </c>
      <c r="CE3" s="2"/>
      <c r="CF3" s="3" t="s">
        <v>106</v>
      </c>
    </row>
    <row r="4" spans="1:84" x14ac:dyDescent="0.2">
      <c r="A4" s="3">
        <v>28834</v>
      </c>
      <c r="B4" s="3" t="s">
        <v>110</v>
      </c>
      <c r="C4" s="3" t="s">
        <v>111</v>
      </c>
      <c r="D4" s="3" t="s">
        <v>112</v>
      </c>
      <c r="E4" s="3" t="s">
        <v>113</v>
      </c>
      <c r="F4" s="2"/>
      <c r="G4" s="3" t="s">
        <v>114</v>
      </c>
      <c r="H4" s="2"/>
      <c r="I4" s="3" t="s">
        <v>115</v>
      </c>
      <c r="J4" s="3" t="s">
        <v>89</v>
      </c>
      <c r="K4" s="2"/>
      <c r="L4" s="3">
        <v>18094174498</v>
      </c>
      <c r="M4" s="2"/>
      <c r="N4" s="2"/>
      <c r="O4" s="2"/>
      <c r="P4" s="2"/>
      <c r="Q4" s="2"/>
      <c r="R4" s="2"/>
      <c r="S4" s="3" t="s">
        <v>116</v>
      </c>
      <c r="T4" s="2"/>
      <c r="U4" s="2"/>
      <c r="V4" s="2"/>
      <c r="W4" s="2"/>
      <c r="X4" s="2"/>
      <c r="Y4" s="2"/>
      <c r="Z4" s="3" t="s">
        <v>117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3" t="s">
        <v>118</v>
      </c>
      <c r="AS4" s="2"/>
      <c r="AT4" s="2"/>
      <c r="AU4" s="3" t="s">
        <v>119</v>
      </c>
      <c r="AV4" s="3" t="s">
        <v>120</v>
      </c>
      <c r="AW4" s="3" t="s">
        <v>119</v>
      </c>
      <c r="AX4" s="3" t="s">
        <v>121</v>
      </c>
      <c r="AY4" s="3" t="s">
        <v>122</v>
      </c>
      <c r="AZ4" s="2"/>
      <c r="BA4" s="2"/>
      <c r="BB4" s="2"/>
      <c r="BC4" s="2"/>
      <c r="BD4" s="2"/>
      <c r="BE4" s="2"/>
      <c r="BF4" s="2"/>
      <c r="BG4" s="2"/>
      <c r="BH4" s="3" t="s">
        <v>123</v>
      </c>
      <c r="BI4" s="3" t="s">
        <v>95</v>
      </c>
      <c r="BJ4" s="3" t="s">
        <v>96</v>
      </c>
      <c r="BK4" s="2"/>
      <c r="BL4" s="2"/>
      <c r="BM4" s="2"/>
      <c r="BN4" s="2"/>
      <c r="BO4" s="3" t="s">
        <v>97</v>
      </c>
      <c r="BP4" s="2"/>
      <c r="BQ4" s="2"/>
      <c r="BR4" s="2"/>
      <c r="BS4" s="2"/>
      <c r="BT4" s="2"/>
      <c r="BU4" s="2"/>
      <c r="BV4" s="2"/>
      <c r="BW4" s="3" t="s">
        <v>98</v>
      </c>
      <c r="BX4" s="3" t="s">
        <v>124</v>
      </c>
      <c r="BY4" s="3" t="s">
        <v>100</v>
      </c>
      <c r="BZ4" s="2"/>
      <c r="CA4" s="2"/>
      <c r="CB4" s="2"/>
      <c r="CC4" s="2"/>
      <c r="CD4" s="3" t="s">
        <v>101</v>
      </c>
      <c r="CE4" s="2"/>
      <c r="CF4" s="3" t="s">
        <v>115</v>
      </c>
    </row>
    <row r="5" spans="1:84" x14ac:dyDescent="0.2">
      <c r="A5" s="3">
        <v>28628</v>
      </c>
      <c r="B5" s="3" t="s">
        <v>102</v>
      </c>
      <c r="C5" s="3" t="s">
        <v>125</v>
      </c>
      <c r="D5" s="2"/>
      <c r="E5" s="3" t="s">
        <v>126</v>
      </c>
      <c r="F5" s="2"/>
      <c r="G5" s="3" t="s">
        <v>127</v>
      </c>
      <c r="H5" s="2"/>
      <c r="I5" s="4">
        <v>45475.795949074076</v>
      </c>
      <c r="J5" s="3" t="s">
        <v>89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 t="s">
        <v>128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3" t="s">
        <v>91</v>
      </c>
      <c r="AS5" s="2"/>
      <c r="AT5" s="2"/>
      <c r="AU5" s="3" t="s">
        <v>93</v>
      </c>
      <c r="AV5" s="4">
        <v>45475.795983796299</v>
      </c>
      <c r="AW5" s="3" t="s">
        <v>93</v>
      </c>
      <c r="AX5" s="2"/>
      <c r="AY5" s="3" t="s">
        <v>129</v>
      </c>
      <c r="AZ5" s="2"/>
      <c r="BA5" s="2"/>
      <c r="BB5" s="2"/>
      <c r="BC5" s="2"/>
      <c r="BD5" s="2"/>
      <c r="BE5" s="2"/>
      <c r="BF5" s="2"/>
      <c r="BG5" s="2"/>
      <c r="BH5" s="2"/>
      <c r="BI5" s="3" t="s">
        <v>95</v>
      </c>
      <c r="BJ5" s="3" t="s">
        <v>96</v>
      </c>
      <c r="BK5" s="2"/>
      <c r="BL5" s="2"/>
      <c r="BM5" s="2"/>
      <c r="BN5" s="2"/>
      <c r="BO5" s="3" t="s">
        <v>97</v>
      </c>
      <c r="BP5" s="2"/>
      <c r="BQ5" s="2"/>
      <c r="BR5" s="2"/>
      <c r="BS5" s="2"/>
      <c r="BT5" s="2"/>
      <c r="BU5" s="2"/>
      <c r="BV5" s="2"/>
      <c r="BW5" s="3" t="s">
        <v>98</v>
      </c>
      <c r="BX5" s="3" t="s">
        <v>130</v>
      </c>
      <c r="BY5" s="3" t="s">
        <v>100</v>
      </c>
      <c r="BZ5" s="2"/>
      <c r="CA5" s="2"/>
      <c r="CB5" s="2"/>
      <c r="CC5" s="2"/>
      <c r="CD5" s="3" t="s">
        <v>101</v>
      </c>
      <c r="CE5" s="2"/>
      <c r="CF5" s="4">
        <v>45475.795949074076</v>
      </c>
    </row>
    <row r="6" spans="1:84" ht="30" x14ac:dyDescent="0.2">
      <c r="A6" s="3">
        <v>28612</v>
      </c>
      <c r="B6" s="3" t="s">
        <v>110</v>
      </c>
      <c r="C6" s="3" t="s">
        <v>131</v>
      </c>
      <c r="D6" s="2"/>
      <c r="E6" s="3" t="s">
        <v>132</v>
      </c>
      <c r="F6" s="2"/>
      <c r="G6" s="3" t="s">
        <v>133</v>
      </c>
      <c r="H6" s="2"/>
      <c r="I6" s="4">
        <v>45475.641724537039</v>
      </c>
      <c r="J6" s="3" t="s">
        <v>89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 t="s">
        <v>134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3" t="s">
        <v>91</v>
      </c>
      <c r="AS6" s="2"/>
      <c r="AT6" s="3" t="s">
        <v>135</v>
      </c>
      <c r="AU6" s="3" t="s">
        <v>93</v>
      </c>
      <c r="AV6" s="4">
        <v>45506.477777777778</v>
      </c>
      <c r="AW6" s="3" t="s">
        <v>93</v>
      </c>
      <c r="AX6" s="2"/>
      <c r="AY6" s="3" t="s">
        <v>136</v>
      </c>
      <c r="AZ6" s="2"/>
      <c r="BA6" s="2"/>
      <c r="BB6" s="2"/>
      <c r="BC6" s="2"/>
      <c r="BD6" s="2"/>
      <c r="BE6" s="2"/>
      <c r="BF6" s="2"/>
      <c r="BG6" s="2"/>
      <c r="BH6" s="2"/>
      <c r="BI6" s="3" t="s">
        <v>95</v>
      </c>
      <c r="BJ6" s="3" t="s">
        <v>96</v>
      </c>
      <c r="BK6" s="2"/>
      <c r="BL6" s="2"/>
      <c r="BM6" s="2"/>
      <c r="BN6" s="2"/>
      <c r="BO6" s="3" t="s">
        <v>97</v>
      </c>
      <c r="BP6" s="2"/>
      <c r="BQ6" s="2"/>
      <c r="BR6" s="2"/>
      <c r="BS6" s="2"/>
      <c r="BT6" s="2"/>
      <c r="BU6" s="2"/>
      <c r="BV6" s="2"/>
      <c r="BW6" s="3" t="s">
        <v>98</v>
      </c>
      <c r="BX6" s="3" t="s">
        <v>124</v>
      </c>
      <c r="BY6" s="3" t="s">
        <v>100</v>
      </c>
      <c r="BZ6" s="2"/>
      <c r="CA6" s="2"/>
      <c r="CB6" s="2"/>
      <c r="CC6" s="2"/>
      <c r="CD6" s="3" t="s">
        <v>101</v>
      </c>
      <c r="CE6" s="2"/>
      <c r="CF6" s="4">
        <v>45475.641724537039</v>
      </c>
    </row>
    <row r="7" spans="1:84" x14ac:dyDescent="0.2">
      <c r="A7" s="3">
        <v>28604</v>
      </c>
      <c r="B7" s="3" t="s">
        <v>102</v>
      </c>
      <c r="C7" s="3" t="s">
        <v>137</v>
      </c>
      <c r="D7" s="2"/>
      <c r="E7" s="3" t="s">
        <v>138</v>
      </c>
      <c r="F7" s="2"/>
      <c r="G7" s="3" t="s">
        <v>139</v>
      </c>
      <c r="H7" s="2"/>
      <c r="I7" s="4">
        <v>45475.622835648152</v>
      </c>
      <c r="J7" s="3" t="s">
        <v>89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 t="s">
        <v>140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3" t="s">
        <v>91</v>
      </c>
      <c r="AS7" s="2"/>
      <c r="AT7" s="3" t="s">
        <v>141</v>
      </c>
      <c r="AU7" s="3" t="s">
        <v>93</v>
      </c>
      <c r="AV7" s="4">
        <v>45475.775381944448</v>
      </c>
      <c r="AW7" s="3" t="s">
        <v>93</v>
      </c>
      <c r="AX7" s="2"/>
      <c r="AY7" s="3" t="s">
        <v>142</v>
      </c>
      <c r="AZ7" s="2"/>
      <c r="BA7" s="2"/>
      <c r="BB7" s="2"/>
      <c r="BC7" s="2"/>
      <c r="BD7" s="2"/>
      <c r="BE7" s="2"/>
      <c r="BF7" s="2"/>
      <c r="BG7" s="2"/>
      <c r="BH7" s="2"/>
      <c r="BI7" s="3" t="s">
        <v>95</v>
      </c>
      <c r="BJ7" s="3" t="s">
        <v>96</v>
      </c>
      <c r="BK7" s="2"/>
      <c r="BL7" s="2"/>
      <c r="BM7" s="2"/>
      <c r="BN7" s="2"/>
      <c r="BO7" s="3" t="s">
        <v>97</v>
      </c>
      <c r="BP7" s="2"/>
      <c r="BQ7" s="2"/>
      <c r="BR7" s="2"/>
      <c r="BS7" s="2"/>
      <c r="BT7" s="2"/>
      <c r="BU7" s="2"/>
      <c r="BV7" s="2"/>
      <c r="BW7" s="3" t="s">
        <v>98</v>
      </c>
      <c r="BX7" s="3" t="s">
        <v>143</v>
      </c>
      <c r="BY7" s="3" t="s">
        <v>100</v>
      </c>
      <c r="BZ7" s="2"/>
      <c r="CA7" s="2"/>
      <c r="CB7" s="2"/>
      <c r="CC7" s="2"/>
      <c r="CD7" s="3" t="s">
        <v>101</v>
      </c>
      <c r="CE7" s="2"/>
      <c r="CF7" s="4">
        <v>45475.622835648152</v>
      </c>
    </row>
    <row r="8" spans="1:84" ht="90" x14ac:dyDescent="0.2">
      <c r="A8" s="3">
        <v>28600</v>
      </c>
      <c r="B8" s="3" t="s">
        <v>102</v>
      </c>
      <c r="C8" s="3" t="s">
        <v>144</v>
      </c>
      <c r="D8" s="2"/>
      <c r="E8" s="3" t="s">
        <v>145</v>
      </c>
      <c r="F8" s="2"/>
      <c r="G8" s="3" t="s">
        <v>146</v>
      </c>
      <c r="H8" s="2"/>
      <c r="I8" s="4">
        <v>45475.616724537038</v>
      </c>
      <c r="J8" s="3" t="s">
        <v>89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 t="s">
        <v>147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3" t="s">
        <v>91</v>
      </c>
      <c r="AS8" s="2"/>
      <c r="AT8" s="3" t="s">
        <v>148</v>
      </c>
      <c r="AU8" s="3" t="s">
        <v>93</v>
      </c>
      <c r="AV8" s="4">
        <v>45475.776666666665</v>
      </c>
      <c r="AW8" s="3" t="s">
        <v>93</v>
      </c>
      <c r="AX8" s="2"/>
      <c r="AY8" s="3" t="s">
        <v>149</v>
      </c>
      <c r="AZ8" s="2"/>
      <c r="BA8" s="2"/>
      <c r="BB8" s="2"/>
      <c r="BC8" s="2"/>
      <c r="BD8" s="2"/>
      <c r="BE8" s="2"/>
      <c r="BF8" s="2"/>
      <c r="BG8" s="2"/>
      <c r="BH8" s="2"/>
      <c r="BI8" s="3" t="s">
        <v>95</v>
      </c>
      <c r="BJ8" s="3" t="s">
        <v>96</v>
      </c>
      <c r="BK8" s="2"/>
      <c r="BL8" s="2"/>
      <c r="BM8" s="2"/>
      <c r="BN8" s="2"/>
      <c r="BO8" s="3" t="s">
        <v>97</v>
      </c>
      <c r="BP8" s="2"/>
      <c r="BQ8" s="2"/>
      <c r="BR8" s="2"/>
      <c r="BS8" s="2"/>
      <c r="BT8" s="2"/>
      <c r="BU8" s="2"/>
      <c r="BV8" s="2"/>
      <c r="BW8" s="3" t="s">
        <v>150</v>
      </c>
      <c r="BX8" s="3" t="s">
        <v>151</v>
      </c>
      <c r="BY8" s="3" t="s">
        <v>100</v>
      </c>
      <c r="BZ8" s="2"/>
      <c r="CA8" s="2"/>
      <c r="CB8" s="2"/>
      <c r="CC8" s="2"/>
      <c r="CD8" s="3" t="s">
        <v>101</v>
      </c>
      <c r="CE8" s="2"/>
      <c r="CF8" s="4">
        <v>45475.616724537038</v>
      </c>
    </row>
    <row r="9" spans="1:84" ht="45" x14ac:dyDescent="0.2">
      <c r="A9" s="3">
        <v>28592</v>
      </c>
      <c r="B9" s="3" t="s">
        <v>102</v>
      </c>
      <c r="C9" s="3" t="s">
        <v>152</v>
      </c>
      <c r="D9" s="2"/>
      <c r="E9" s="3" t="s">
        <v>153</v>
      </c>
      <c r="F9" s="2"/>
      <c r="G9" s="3" t="s">
        <v>154</v>
      </c>
      <c r="H9" s="2"/>
      <c r="I9" s="4">
        <v>45475.592037037037</v>
      </c>
      <c r="J9" s="3" t="s">
        <v>89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 t="s">
        <v>155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3" t="s">
        <v>91</v>
      </c>
      <c r="AS9" s="2"/>
      <c r="AT9" s="3" t="s">
        <v>156</v>
      </c>
      <c r="AU9" s="3" t="s">
        <v>93</v>
      </c>
      <c r="AV9" s="4">
        <v>45475.782060185185</v>
      </c>
      <c r="AW9" s="3" t="s">
        <v>93</v>
      </c>
      <c r="AX9" s="2"/>
      <c r="AY9" s="3" t="s">
        <v>157</v>
      </c>
      <c r="AZ9" s="2"/>
      <c r="BA9" s="2"/>
      <c r="BB9" s="2"/>
      <c r="BC9" s="2"/>
      <c r="BD9" s="2"/>
      <c r="BE9" s="2"/>
      <c r="BF9" s="2"/>
      <c r="BG9" s="2"/>
      <c r="BH9" s="2"/>
      <c r="BI9" s="3" t="s">
        <v>95</v>
      </c>
      <c r="BJ9" s="3" t="s">
        <v>96</v>
      </c>
      <c r="BK9" s="2"/>
      <c r="BL9" s="2"/>
      <c r="BM9" s="2"/>
      <c r="BN9" s="2"/>
      <c r="BO9" s="3" t="s">
        <v>97</v>
      </c>
      <c r="BP9" s="2"/>
      <c r="BQ9" s="2"/>
      <c r="BR9" s="2"/>
      <c r="BS9" s="2"/>
      <c r="BT9" s="2"/>
      <c r="BU9" s="2"/>
      <c r="BV9" s="2"/>
      <c r="BW9" s="3" t="s">
        <v>98</v>
      </c>
      <c r="BX9" s="3" t="s">
        <v>158</v>
      </c>
      <c r="BY9" s="3" t="s">
        <v>100</v>
      </c>
      <c r="BZ9" s="2"/>
      <c r="CA9" s="2"/>
      <c r="CB9" s="2"/>
      <c r="CC9" s="2"/>
      <c r="CD9" s="3" t="s">
        <v>101</v>
      </c>
      <c r="CE9" s="2"/>
      <c r="CF9" s="4">
        <v>45475.592037037037</v>
      </c>
    </row>
    <row r="10" spans="1:84" ht="45" x14ac:dyDescent="0.2">
      <c r="A10" s="3">
        <v>28590</v>
      </c>
      <c r="B10" s="3" t="s">
        <v>102</v>
      </c>
      <c r="C10" s="3" t="s">
        <v>159</v>
      </c>
      <c r="D10" s="2"/>
      <c r="E10" s="3" t="s">
        <v>160</v>
      </c>
      <c r="F10" s="2"/>
      <c r="G10" s="3" t="s">
        <v>161</v>
      </c>
      <c r="H10" s="2"/>
      <c r="I10" s="4">
        <v>45475.573067129626</v>
      </c>
      <c r="J10" s="3" t="s">
        <v>89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 t="s">
        <v>162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3" t="s">
        <v>91</v>
      </c>
      <c r="AS10" s="2"/>
      <c r="AT10" s="3" t="s">
        <v>163</v>
      </c>
      <c r="AU10" s="3" t="s">
        <v>93</v>
      </c>
      <c r="AV10" s="4">
        <v>45475.779131944444</v>
      </c>
      <c r="AW10" s="3" t="s">
        <v>93</v>
      </c>
      <c r="AX10" s="2"/>
      <c r="AY10" s="3" t="s">
        <v>164</v>
      </c>
      <c r="AZ10" s="2"/>
      <c r="BA10" s="2"/>
      <c r="BB10" s="2"/>
      <c r="BC10" s="2"/>
      <c r="BD10" s="2"/>
      <c r="BE10" s="2"/>
      <c r="BF10" s="2"/>
      <c r="BG10" s="2"/>
      <c r="BH10" s="2"/>
      <c r="BI10" s="3" t="s">
        <v>95</v>
      </c>
      <c r="BJ10" s="3" t="s">
        <v>96</v>
      </c>
      <c r="BK10" s="2"/>
      <c r="BL10" s="2"/>
      <c r="BM10" s="2"/>
      <c r="BN10" s="2"/>
      <c r="BO10" s="3" t="s">
        <v>97</v>
      </c>
      <c r="BP10" s="2"/>
      <c r="BQ10" s="2"/>
      <c r="BR10" s="2"/>
      <c r="BS10" s="2"/>
      <c r="BT10" s="2"/>
      <c r="BU10" s="2"/>
      <c r="BV10" s="2"/>
      <c r="BW10" s="3" t="s">
        <v>98</v>
      </c>
      <c r="BX10" s="3" t="s">
        <v>158</v>
      </c>
      <c r="BY10" s="3" t="s">
        <v>100</v>
      </c>
      <c r="BZ10" s="2"/>
      <c r="CA10" s="2"/>
      <c r="CB10" s="2"/>
      <c r="CC10" s="2"/>
      <c r="CD10" s="3" t="s">
        <v>101</v>
      </c>
      <c r="CE10" s="2"/>
      <c r="CF10" s="4">
        <v>45475.573067129626</v>
      </c>
    </row>
    <row r="11" spans="1:84" ht="30" x14ac:dyDescent="0.2">
      <c r="A11" s="3">
        <v>28036</v>
      </c>
      <c r="B11" s="3" t="s">
        <v>102</v>
      </c>
      <c r="C11" s="3" t="s">
        <v>165</v>
      </c>
      <c r="D11" s="2"/>
      <c r="E11" s="2"/>
      <c r="F11" s="2"/>
      <c r="G11" s="2"/>
      <c r="H11" s="2"/>
      <c r="I11" s="3" t="s">
        <v>166</v>
      </c>
      <c r="J11" s="3" t="s">
        <v>89</v>
      </c>
      <c r="K11" s="2"/>
      <c r="L11" s="3">
        <v>528183781259</v>
      </c>
      <c r="M11" s="2"/>
      <c r="N11" s="2"/>
      <c r="O11" s="2"/>
      <c r="P11" s="2"/>
      <c r="Q11" s="2"/>
      <c r="R11" s="2"/>
      <c r="S11" s="3" t="s">
        <v>167</v>
      </c>
      <c r="T11" s="2"/>
      <c r="U11" s="2"/>
      <c r="V11" s="2"/>
      <c r="W11" s="2"/>
      <c r="X11" s="2"/>
      <c r="Y11" s="2"/>
      <c r="Z11" s="3" t="s">
        <v>168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3" t="s">
        <v>169</v>
      </c>
      <c r="AS11" s="2"/>
      <c r="AT11" s="3" t="s">
        <v>170</v>
      </c>
      <c r="AU11" s="3" t="s">
        <v>171</v>
      </c>
      <c r="AV11" s="4">
        <v>45293.59611111111</v>
      </c>
      <c r="AW11" s="3" t="s">
        <v>171</v>
      </c>
      <c r="AX11" s="3" t="s">
        <v>85</v>
      </c>
      <c r="AY11" s="2"/>
      <c r="AZ11" s="3" t="s">
        <v>172</v>
      </c>
      <c r="BA11" s="2"/>
      <c r="BB11" s="3" t="s">
        <v>172</v>
      </c>
      <c r="BC11" s="2"/>
      <c r="BD11" s="2"/>
      <c r="BE11" s="2"/>
      <c r="BF11" s="2"/>
      <c r="BG11" s="2"/>
      <c r="BH11" s="3" t="s">
        <v>173</v>
      </c>
      <c r="BI11" s="3" t="s">
        <v>95</v>
      </c>
      <c r="BJ11" s="3" t="s">
        <v>96</v>
      </c>
      <c r="BK11" s="2"/>
      <c r="BL11" s="2"/>
      <c r="BM11" s="2"/>
      <c r="BN11" s="2"/>
      <c r="BO11" s="3" t="s">
        <v>97</v>
      </c>
      <c r="BP11" s="2"/>
      <c r="BQ11" s="2"/>
      <c r="BR11" s="2"/>
      <c r="BS11" s="2"/>
      <c r="BT11" s="2"/>
      <c r="BU11" s="2"/>
      <c r="BV11" s="2"/>
      <c r="BW11" s="3" t="s">
        <v>98</v>
      </c>
      <c r="BX11" s="3" t="s">
        <v>99</v>
      </c>
      <c r="BY11" s="3" t="s">
        <v>100</v>
      </c>
      <c r="BZ11" s="3"/>
      <c r="CA11" s="2"/>
      <c r="CB11" s="2"/>
      <c r="CC11" s="2"/>
      <c r="CD11" s="3" t="s">
        <v>101</v>
      </c>
      <c r="CE11" s="2"/>
      <c r="CF11" s="3" t="s">
        <v>166</v>
      </c>
    </row>
    <row r="12" spans="1:84" ht="30" x14ac:dyDescent="0.2">
      <c r="A12" s="3">
        <v>28034</v>
      </c>
      <c r="B12" s="3" t="s">
        <v>102</v>
      </c>
      <c r="C12" s="3" t="s">
        <v>174</v>
      </c>
      <c r="D12" s="2"/>
      <c r="E12" s="2"/>
      <c r="F12" s="2"/>
      <c r="G12" s="2"/>
      <c r="H12" s="2"/>
      <c r="I12" s="3" t="s">
        <v>175</v>
      </c>
      <c r="J12" s="3" t="s">
        <v>89</v>
      </c>
      <c r="K12" s="2"/>
      <c r="L12" s="3">
        <v>528180638266</v>
      </c>
      <c r="M12" s="2"/>
      <c r="N12" s="2"/>
      <c r="O12" s="2"/>
      <c r="P12" s="2"/>
      <c r="Q12" s="2"/>
      <c r="R12" s="2"/>
      <c r="S12" s="3" t="s">
        <v>176</v>
      </c>
      <c r="T12" s="2"/>
      <c r="U12" s="2"/>
      <c r="V12" s="2"/>
      <c r="W12" s="2"/>
      <c r="X12" s="2"/>
      <c r="Y12" s="2"/>
      <c r="Z12" s="3" t="s">
        <v>177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 t="s">
        <v>169</v>
      </c>
      <c r="AS12" s="2"/>
      <c r="AT12" s="3" t="s">
        <v>178</v>
      </c>
      <c r="AU12" s="3" t="s">
        <v>171</v>
      </c>
      <c r="AV12" s="4">
        <v>45293.59615740741</v>
      </c>
      <c r="AW12" s="3" t="s">
        <v>171</v>
      </c>
      <c r="AX12" s="3" t="s">
        <v>179</v>
      </c>
      <c r="AY12" s="2"/>
      <c r="AZ12" s="2"/>
      <c r="BA12" s="2"/>
      <c r="BB12" s="2"/>
      <c r="BC12" s="2"/>
      <c r="BD12" s="2"/>
      <c r="BE12" s="2"/>
      <c r="BF12" s="2"/>
      <c r="BG12" s="2"/>
      <c r="BH12" s="3" t="s">
        <v>180</v>
      </c>
      <c r="BI12" s="3" t="s">
        <v>95</v>
      </c>
      <c r="BJ12" s="3" t="s">
        <v>96</v>
      </c>
      <c r="BK12" s="2"/>
      <c r="BL12" s="2"/>
      <c r="BM12" s="2"/>
      <c r="BN12" s="2"/>
      <c r="BO12" s="3" t="s">
        <v>97</v>
      </c>
      <c r="BP12" s="2"/>
      <c r="BQ12" s="2"/>
      <c r="BR12" s="2"/>
      <c r="BS12" s="2"/>
      <c r="BT12" s="2"/>
      <c r="BU12" s="2"/>
      <c r="BV12" s="2"/>
      <c r="BW12" s="3" t="s">
        <v>98</v>
      </c>
      <c r="BX12" s="3" t="s">
        <v>99</v>
      </c>
      <c r="BY12" s="3" t="s">
        <v>100</v>
      </c>
      <c r="BZ12" s="3"/>
      <c r="CA12" s="2"/>
      <c r="CB12" s="2"/>
      <c r="CC12" s="2"/>
      <c r="CD12" s="3" t="s">
        <v>101</v>
      </c>
      <c r="CE12" s="2"/>
      <c r="CF12" s="3" t="s">
        <v>175</v>
      </c>
    </row>
    <row r="13" spans="1:84" ht="60" x14ac:dyDescent="0.2">
      <c r="A13" s="3">
        <v>28032</v>
      </c>
      <c r="B13" s="3" t="s">
        <v>102</v>
      </c>
      <c r="C13" s="3" t="s">
        <v>181</v>
      </c>
      <c r="D13" s="2"/>
      <c r="E13" s="2"/>
      <c r="F13" s="2"/>
      <c r="G13" s="2"/>
      <c r="H13" s="2"/>
      <c r="I13" s="3" t="s">
        <v>182</v>
      </c>
      <c r="J13" s="3" t="s">
        <v>89</v>
      </c>
      <c r="K13" s="2"/>
      <c r="L13" s="3">
        <v>528181023335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 t="s">
        <v>183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 t="s">
        <v>169</v>
      </c>
      <c r="AS13" s="2"/>
      <c r="AT13" s="2"/>
      <c r="AU13" s="3" t="s">
        <v>171</v>
      </c>
      <c r="AV13" s="4">
        <v>45293.596192129633</v>
      </c>
      <c r="AW13" s="3" t="s">
        <v>171</v>
      </c>
      <c r="AX13" s="3" t="s">
        <v>184</v>
      </c>
      <c r="AY13" s="2"/>
      <c r="AZ13" s="3" t="s">
        <v>185</v>
      </c>
      <c r="BA13" s="2"/>
      <c r="BB13" s="3" t="s">
        <v>185</v>
      </c>
      <c r="BC13" s="2"/>
      <c r="BD13" s="2"/>
      <c r="BE13" s="2"/>
      <c r="BF13" s="2"/>
      <c r="BG13" s="2"/>
      <c r="BH13" s="3" t="s">
        <v>186</v>
      </c>
      <c r="BI13" s="3" t="s">
        <v>95</v>
      </c>
      <c r="BJ13" s="3" t="s">
        <v>96</v>
      </c>
      <c r="BK13" s="2"/>
      <c r="BL13" s="2"/>
      <c r="BM13" s="2"/>
      <c r="BN13" s="2"/>
      <c r="BO13" s="3" t="s">
        <v>97</v>
      </c>
      <c r="BP13" s="2"/>
      <c r="BQ13" s="2"/>
      <c r="BR13" s="2"/>
      <c r="BS13" s="2"/>
      <c r="BT13" s="2"/>
      <c r="BU13" s="2"/>
      <c r="BV13" s="2"/>
      <c r="BW13" s="3" t="s">
        <v>98</v>
      </c>
      <c r="BX13" s="3" t="s">
        <v>99</v>
      </c>
      <c r="BY13" s="3" t="s">
        <v>100</v>
      </c>
      <c r="BZ13" s="3"/>
      <c r="CA13" s="2"/>
      <c r="CB13" s="2"/>
      <c r="CC13" s="2"/>
      <c r="CD13" s="3" t="s">
        <v>101</v>
      </c>
      <c r="CE13" s="2"/>
      <c r="CF13" s="3" t="s">
        <v>182</v>
      </c>
    </row>
    <row r="14" spans="1:84" ht="60" x14ac:dyDescent="0.2">
      <c r="A14" s="3">
        <v>28030</v>
      </c>
      <c r="B14" s="3" t="s">
        <v>102</v>
      </c>
      <c r="C14" s="3" t="s">
        <v>187</v>
      </c>
      <c r="D14" s="2"/>
      <c r="E14" s="2"/>
      <c r="F14" s="2"/>
      <c r="G14" s="2"/>
      <c r="H14" s="2"/>
      <c r="I14" s="3" t="s">
        <v>188</v>
      </c>
      <c r="J14" s="3" t="s">
        <v>89</v>
      </c>
      <c r="K14" s="2"/>
      <c r="L14" s="3">
        <f>528181907463 +528181909358</f>
        <v>1056363816821</v>
      </c>
      <c r="M14" s="2"/>
      <c r="N14" s="2"/>
      <c r="O14" s="2"/>
      <c r="P14" s="2"/>
      <c r="Q14" s="2"/>
      <c r="R14" s="2"/>
      <c r="S14" s="3" t="s">
        <v>189</v>
      </c>
      <c r="T14" s="2"/>
      <c r="U14" s="2"/>
      <c r="V14" s="2"/>
      <c r="W14" s="2"/>
      <c r="X14" s="2"/>
      <c r="Y14" s="2"/>
      <c r="Z14" s="3" t="s">
        <v>190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 t="s">
        <v>169</v>
      </c>
      <c r="AS14" s="2"/>
      <c r="AT14" s="3" t="s">
        <v>191</v>
      </c>
      <c r="AU14" s="3" t="s">
        <v>171</v>
      </c>
      <c r="AV14" s="4">
        <v>45293.596226851849</v>
      </c>
      <c r="AW14" s="3" t="s">
        <v>171</v>
      </c>
      <c r="AX14" s="3" t="s">
        <v>192</v>
      </c>
      <c r="AY14" s="2"/>
      <c r="AZ14" s="3" t="s">
        <v>193</v>
      </c>
      <c r="BA14" s="2"/>
      <c r="BB14" s="3" t="s">
        <v>193</v>
      </c>
      <c r="BC14" s="2"/>
      <c r="BD14" s="2"/>
      <c r="BE14" s="2"/>
      <c r="BF14" s="2"/>
      <c r="BG14" s="2"/>
      <c r="BH14" s="3" t="s">
        <v>194</v>
      </c>
      <c r="BI14" s="3" t="s">
        <v>95</v>
      </c>
      <c r="BJ14" s="3" t="s">
        <v>96</v>
      </c>
      <c r="BK14" s="2"/>
      <c r="BL14" s="2"/>
      <c r="BM14" s="2"/>
      <c r="BN14" s="2"/>
      <c r="BO14" s="3" t="s">
        <v>97</v>
      </c>
      <c r="BP14" s="2"/>
      <c r="BQ14" s="2"/>
      <c r="BR14" s="2"/>
      <c r="BS14" s="2"/>
      <c r="BT14" s="2"/>
      <c r="BU14" s="2"/>
      <c r="BV14" s="2"/>
      <c r="BW14" s="3" t="s">
        <v>98</v>
      </c>
      <c r="BX14" s="3" t="s">
        <v>99</v>
      </c>
      <c r="BY14" s="3" t="s">
        <v>100</v>
      </c>
      <c r="BZ14" s="3"/>
      <c r="CA14" s="2"/>
      <c r="CB14" s="2"/>
      <c r="CC14" s="2"/>
      <c r="CD14" s="3" t="s">
        <v>101</v>
      </c>
      <c r="CE14" s="2"/>
      <c r="CF14" s="3" t="s">
        <v>188</v>
      </c>
    </row>
    <row r="15" spans="1:84" ht="60" x14ac:dyDescent="0.2">
      <c r="A15" s="3">
        <v>28028</v>
      </c>
      <c r="B15" s="3" t="s">
        <v>102</v>
      </c>
      <c r="C15" s="3" t="s">
        <v>195</v>
      </c>
      <c r="D15" s="2"/>
      <c r="E15" s="2"/>
      <c r="F15" s="2"/>
      <c r="G15" s="2"/>
      <c r="H15" s="2"/>
      <c r="I15" s="3" t="s">
        <v>196</v>
      </c>
      <c r="J15" s="3" t="s">
        <v>197</v>
      </c>
      <c r="K15" s="2"/>
      <c r="L15" s="3">
        <f>528183353509 +528111710138</f>
        <v>1056295063647</v>
      </c>
      <c r="M15" s="2"/>
      <c r="N15" s="2"/>
      <c r="O15" s="2"/>
      <c r="P15" s="2"/>
      <c r="Q15" s="2"/>
      <c r="R15" s="2"/>
      <c r="S15" s="3" t="s">
        <v>198</v>
      </c>
      <c r="T15" s="2"/>
      <c r="U15" s="2"/>
      <c r="V15" s="2"/>
      <c r="W15" s="2"/>
      <c r="X15" s="2"/>
      <c r="Y15" s="2"/>
      <c r="Z15" s="3" t="s">
        <v>199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 t="s">
        <v>169</v>
      </c>
      <c r="AS15" s="2"/>
      <c r="AT15" s="3" t="s">
        <v>200</v>
      </c>
      <c r="AU15" s="3" t="s">
        <v>171</v>
      </c>
      <c r="AV15" s="3" t="s">
        <v>196</v>
      </c>
      <c r="AW15" s="3" t="s">
        <v>171</v>
      </c>
      <c r="AX15" s="3" t="s">
        <v>201</v>
      </c>
      <c r="AY15" s="2"/>
      <c r="AZ15" s="2"/>
      <c r="BA15" s="2"/>
      <c r="BB15" s="2"/>
      <c r="BC15" s="2"/>
      <c r="BD15" s="2"/>
      <c r="BE15" s="2"/>
      <c r="BF15" s="2"/>
      <c r="BG15" s="2"/>
      <c r="BH15" s="3" t="s">
        <v>202</v>
      </c>
      <c r="BI15" s="3" t="s">
        <v>95</v>
      </c>
      <c r="BJ15" s="3" t="s">
        <v>96</v>
      </c>
      <c r="BK15" s="2"/>
      <c r="BL15" s="2"/>
      <c r="BM15" s="2"/>
      <c r="BN15" s="2"/>
      <c r="BO15" s="3" t="s">
        <v>97</v>
      </c>
      <c r="BP15" s="2"/>
      <c r="BQ15" s="2"/>
      <c r="BR15" s="2"/>
      <c r="BS15" s="2"/>
      <c r="BT15" s="2"/>
      <c r="BU15" s="2"/>
      <c r="BV15" s="2"/>
      <c r="BW15" s="3" t="s">
        <v>98</v>
      </c>
      <c r="BX15" s="3" t="s">
        <v>99</v>
      </c>
      <c r="BY15" s="3" t="s">
        <v>100</v>
      </c>
      <c r="BZ15" s="3"/>
      <c r="CA15" s="2"/>
      <c r="CB15" s="2"/>
      <c r="CC15" s="2"/>
      <c r="CD15" s="3" t="s">
        <v>101</v>
      </c>
      <c r="CE15" s="2"/>
      <c r="CF15" s="3" t="s">
        <v>196</v>
      </c>
    </row>
    <row r="16" spans="1:84" ht="45" x14ac:dyDescent="0.2">
      <c r="A16" s="3">
        <v>27454</v>
      </c>
      <c r="B16" s="3" t="s">
        <v>102</v>
      </c>
      <c r="C16" s="3" t="s">
        <v>203</v>
      </c>
      <c r="D16" s="3" t="s">
        <v>204</v>
      </c>
      <c r="E16" s="3" t="s">
        <v>205</v>
      </c>
      <c r="F16" s="2"/>
      <c r="G16" s="3" t="s">
        <v>206</v>
      </c>
      <c r="H16" s="2"/>
      <c r="I16" s="3" t="s">
        <v>207</v>
      </c>
      <c r="J16" s="3" t="s">
        <v>89</v>
      </c>
      <c r="K16" s="2"/>
      <c r="L16" s="3">
        <v>18095646770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 t="s">
        <v>208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 t="s">
        <v>118</v>
      </c>
      <c r="AS16" s="2"/>
      <c r="AT16" s="2"/>
      <c r="AU16" s="3" t="s">
        <v>119</v>
      </c>
      <c r="AV16" s="3" t="s">
        <v>209</v>
      </c>
      <c r="AW16" s="3" t="s">
        <v>119</v>
      </c>
      <c r="AX16" s="3" t="s">
        <v>210</v>
      </c>
      <c r="AY16" s="3" t="s">
        <v>211</v>
      </c>
      <c r="AZ16" s="3" t="s">
        <v>212</v>
      </c>
      <c r="BA16" s="2"/>
      <c r="BB16" s="3" t="s">
        <v>212</v>
      </c>
      <c r="BC16" s="2"/>
      <c r="BD16" s="2"/>
      <c r="BE16" s="2"/>
      <c r="BF16" s="2"/>
      <c r="BG16" s="2"/>
      <c r="BH16" s="3" t="s">
        <v>213</v>
      </c>
      <c r="BI16" s="3" t="s">
        <v>95</v>
      </c>
      <c r="BJ16" s="3" t="s">
        <v>96</v>
      </c>
      <c r="BK16" s="2"/>
      <c r="BL16" s="2"/>
      <c r="BM16" s="2"/>
      <c r="BN16" s="2"/>
      <c r="BO16" s="3" t="s">
        <v>97</v>
      </c>
      <c r="BP16" s="2"/>
      <c r="BQ16" s="2"/>
      <c r="BR16" s="2"/>
      <c r="BS16" s="2"/>
      <c r="BT16" s="2"/>
      <c r="BU16" s="2"/>
      <c r="BV16" s="2"/>
      <c r="BW16" s="3" t="s">
        <v>98</v>
      </c>
      <c r="BX16" s="3" t="s">
        <v>124</v>
      </c>
      <c r="BY16" s="3" t="s">
        <v>100</v>
      </c>
      <c r="BZ16" s="2"/>
      <c r="CA16" s="2"/>
      <c r="CB16" s="2"/>
      <c r="CC16" s="2"/>
      <c r="CD16" s="3" t="s">
        <v>101</v>
      </c>
      <c r="CE16" s="2"/>
      <c r="CF16" s="3" t="s">
        <v>207</v>
      </c>
    </row>
    <row r="17" spans="1:84" x14ac:dyDescent="0.2">
      <c r="A17" s="3">
        <v>27310</v>
      </c>
      <c r="B17" s="3" t="s">
        <v>84</v>
      </c>
      <c r="C17" s="3" t="s">
        <v>214</v>
      </c>
      <c r="D17" s="2"/>
      <c r="E17" s="3" t="s">
        <v>215</v>
      </c>
      <c r="F17" s="2"/>
      <c r="G17" s="3" t="s">
        <v>216</v>
      </c>
      <c r="H17" s="2"/>
      <c r="I17" s="3" t="s">
        <v>217</v>
      </c>
      <c r="J17" s="3" t="s">
        <v>89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 t="s">
        <v>218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 t="s">
        <v>91</v>
      </c>
      <c r="AS17" s="2"/>
      <c r="AT17" s="2"/>
      <c r="AU17" s="3" t="s">
        <v>93</v>
      </c>
      <c r="AV17" s="3" t="s">
        <v>217</v>
      </c>
      <c r="AW17" s="3" t="s">
        <v>93</v>
      </c>
      <c r="AX17" s="2"/>
      <c r="AY17" s="3" t="s">
        <v>219</v>
      </c>
      <c r="AZ17" s="2"/>
      <c r="BA17" s="2"/>
      <c r="BB17" s="2"/>
      <c r="BC17" s="2"/>
      <c r="BD17" s="2"/>
      <c r="BE17" s="2"/>
      <c r="BF17" s="2"/>
      <c r="BG17" s="2"/>
      <c r="BH17" s="2"/>
      <c r="BI17" s="3" t="s">
        <v>95</v>
      </c>
      <c r="BJ17" s="3" t="s">
        <v>96</v>
      </c>
      <c r="BK17" s="2"/>
      <c r="BL17" s="2"/>
      <c r="BM17" s="2"/>
      <c r="BN17" s="2"/>
      <c r="BO17" s="3" t="s">
        <v>97</v>
      </c>
      <c r="BP17" s="2"/>
      <c r="BQ17" s="2"/>
      <c r="BR17" s="2"/>
      <c r="BS17" s="2"/>
      <c r="BT17" s="2"/>
      <c r="BU17" s="2"/>
      <c r="BV17" s="2"/>
      <c r="BW17" s="3" t="s">
        <v>98</v>
      </c>
      <c r="BX17" s="3" t="s">
        <v>99</v>
      </c>
      <c r="BY17" s="3" t="s">
        <v>100</v>
      </c>
      <c r="BZ17" s="2"/>
      <c r="CA17" s="2"/>
      <c r="CB17" s="2"/>
      <c r="CC17" s="2"/>
      <c r="CD17" s="3" t="s">
        <v>101</v>
      </c>
      <c r="CE17" s="2"/>
      <c r="CF17" s="3" t="s">
        <v>217</v>
      </c>
    </row>
    <row r="18" spans="1:84" ht="165" x14ac:dyDescent="0.2">
      <c r="A18" s="3">
        <v>27210</v>
      </c>
      <c r="B18" s="3" t="s">
        <v>110</v>
      </c>
      <c r="C18" s="3" t="s">
        <v>220</v>
      </c>
      <c r="D18" s="2"/>
      <c r="E18" s="3" t="s">
        <v>221</v>
      </c>
      <c r="F18" s="2"/>
      <c r="G18" s="2"/>
      <c r="H18" s="2"/>
      <c r="I18" s="4">
        <v>45566.824513888889</v>
      </c>
      <c r="J18" s="3" t="s">
        <v>89</v>
      </c>
      <c r="K18" s="2"/>
      <c r="L18" s="3">
        <f>525559836318 +525559428458</f>
        <v>1051119264776</v>
      </c>
      <c r="M18" s="2"/>
      <c r="N18" s="2"/>
      <c r="O18" s="2"/>
      <c r="P18" s="2"/>
      <c r="Q18" s="2"/>
      <c r="R18" s="2"/>
      <c r="S18" s="3" t="s">
        <v>222</v>
      </c>
      <c r="T18" s="2"/>
      <c r="U18" s="2"/>
      <c r="V18" s="2"/>
      <c r="W18" s="2"/>
      <c r="X18" s="2"/>
      <c r="Y18" s="2"/>
      <c r="Z18" s="3" t="s">
        <v>223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 t="s">
        <v>169</v>
      </c>
      <c r="AS18" s="2"/>
      <c r="AT18" s="3" t="s">
        <v>224</v>
      </c>
      <c r="AU18" s="3" t="s">
        <v>171</v>
      </c>
      <c r="AV18" s="3" t="s">
        <v>225</v>
      </c>
      <c r="AW18" s="3" t="s">
        <v>93</v>
      </c>
      <c r="AX18" s="3" t="s">
        <v>226</v>
      </c>
      <c r="AY18" s="2"/>
      <c r="AZ18" s="2"/>
      <c r="BA18" s="2"/>
      <c r="BB18" s="2"/>
      <c r="BC18" s="2"/>
      <c r="BD18" s="2"/>
      <c r="BE18" s="2"/>
      <c r="BF18" s="2"/>
      <c r="BG18" s="2"/>
      <c r="BH18" s="3" t="s">
        <v>227</v>
      </c>
      <c r="BI18" s="3" t="s">
        <v>95</v>
      </c>
      <c r="BJ18" s="3" t="s">
        <v>96</v>
      </c>
      <c r="BK18" s="2"/>
      <c r="BL18" s="2"/>
      <c r="BM18" s="2"/>
      <c r="BN18" s="2"/>
      <c r="BO18" s="3" t="s">
        <v>97</v>
      </c>
      <c r="BP18" s="2"/>
      <c r="BQ18" s="2"/>
      <c r="BR18" s="2"/>
      <c r="BS18" s="2"/>
      <c r="BT18" s="2"/>
      <c r="BU18" s="2"/>
      <c r="BV18" s="2"/>
      <c r="BW18" s="3" t="s">
        <v>98</v>
      </c>
      <c r="BX18" s="3" t="s">
        <v>99</v>
      </c>
      <c r="BY18" s="3" t="s">
        <v>100</v>
      </c>
      <c r="BZ18" s="3"/>
      <c r="CA18" s="2"/>
      <c r="CB18" s="2"/>
      <c r="CC18" s="2"/>
      <c r="CD18" s="3" t="s">
        <v>101</v>
      </c>
      <c r="CE18" s="2"/>
      <c r="CF18" s="4">
        <v>45506.624965277777</v>
      </c>
    </row>
    <row r="19" spans="1:84" ht="75" x14ac:dyDescent="0.2">
      <c r="A19" s="3">
        <v>27068</v>
      </c>
      <c r="B19" s="3" t="s">
        <v>102</v>
      </c>
      <c r="C19" s="3" t="s">
        <v>228</v>
      </c>
      <c r="D19" s="2"/>
      <c r="E19" s="3" t="s">
        <v>229</v>
      </c>
      <c r="F19" s="2"/>
      <c r="G19" s="3" t="s">
        <v>230</v>
      </c>
      <c r="H19" s="2"/>
      <c r="I19" s="4">
        <v>45505.657164351855</v>
      </c>
      <c r="J19" s="3" t="s">
        <v>89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 t="s">
        <v>231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 t="s">
        <v>91</v>
      </c>
      <c r="AS19" s="2"/>
      <c r="AT19" s="3" t="s">
        <v>232</v>
      </c>
      <c r="AU19" s="3" t="s">
        <v>93</v>
      </c>
      <c r="AV19" s="4">
        <v>45566.419039351851</v>
      </c>
      <c r="AW19" s="3" t="s">
        <v>93</v>
      </c>
      <c r="AX19" s="2"/>
      <c r="AY19" s="3" t="s">
        <v>233</v>
      </c>
      <c r="AZ19" s="2"/>
      <c r="BA19" s="2"/>
      <c r="BB19" s="2"/>
      <c r="BC19" s="2"/>
      <c r="BD19" s="2"/>
      <c r="BE19" s="2"/>
      <c r="BF19" s="2"/>
      <c r="BG19" s="2"/>
      <c r="BH19" s="2"/>
      <c r="BI19" s="3" t="s">
        <v>95</v>
      </c>
      <c r="BJ19" s="3" t="s">
        <v>96</v>
      </c>
      <c r="BK19" s="2"/>
      <c r="BL19" s="2"/>
      <c r="BM19" s="2"/>
      <c r="BN19" s="2"/>
      <c r="BO19" s="3" t="s">
        <v>97</v>
      </c>
      <c r="BP19" s="2"/>
      <c r="BQ19" s="2"/>
      <c r="BR19" s="2"/>
      <c r="BS19" s="2"/>
      <c r="BT19" s="2"/>
      <c r="BU19" s="2"/>
      <c r="BV19" s="2"/>
      <c r="BW19" s="3" t="s">
        <v>150</v>
      </c>
      <c r="BX19" s="3" t="s">
        <v>99</v>
      </c>
      <c r="BY19" s="3" t="s">
        <v>100</v>
      </c>
      <c r="BZ19" s="2"/>
      <c r="CA19" s="2"/>
      <c r="CB19" s="2"/>
      <c r="CC19" s="2"/>
      <c r="CD19" s="3" t="s">
        <v>101</v>
      </c>
      <c r="CE19" s="2"/>
      <c r="CF19" s="4">
        <v>45505.657164351855</v>
      </c>
    </row>
    <row r="20" spans="1:84" x14ac:dyDescent="0.2">
      <c r="A20" s="3">
        <v>27066</v>
      </c>
      <c r="B20" s="3" t="s">
        <v>102</v>
      </c>
      <c r="C20" s="3" t="s">
        <v>234</v>
      </c>
      <c r="D20" s="2"/>
      <c r="E20" s="2"/>
      <c r="F20" s="2"/>
      <c r="G20" s="2"/>
      <c r="H20" s="2"/>
      <c r="I20" s="4">
        <v>45505.594629629632</v>
      </c>
      <c r="J20" s="3" t="s">
        <v>89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 t="s">
        <v>235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 t="s">
        <v>91</v>
      </c>
      <c r="AS20" s="2"/>
      <c r="AT20" s="3" t="s">
        <v>236</v>
      </c>
      <c r="AU20" s="3" t="s">
        <v>93</v>
      </c>
      <c r="AV20" s="4">
        <v>45566.437349537038</v>
      </c>
      <c r="AW20" s="3" t="s">
        <v>93</v>
      </c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3" t="s">
        <v>95</v>
      </c>
      <c r="BJ20" s="3" t="s">
        <v>96</v>
      </c>
      <c r="BK20" s="2"/>
      <c r="BL20" s="2"/>
      <c r="BM20" s="2"/>
      <c r="BN20" s="2"/>
      <c r="BO20" s="3" t="s">
        <v>97</v>
      </c>
      <c r="BP20" s="2"/>
      <c r="BQ20" s="2"/>
      <c r="BR20" s="2"/>
      <c r="BS20" s="2"/>
      <c r="BT20" s="2"/>
      <c r="BU20" s="2"/>
      <c r="BV20" s="2"/>
      <c r="BW20" s="3" t="s">
        <v>98</v>
      </c>
      <c r="BX20" s="3" t="s">
        <v>99</v>
      </c>
      <c r="BY20" s="3" t="s">
        <v>100</v>
      </c>
      <c r="BZ20" s="2"/>
      <c r="CA20" s="2"/>
      <c r="CB20" s="2"/>
      <c r="CC20" s="2"/>
      <c r="CD20" s="3" t="s">
        <v>101</v>
      </c>
      <c r="CE20" s="2"/>
      <c r="CF20" s="4">
        <v>45505.594629629632</v>
      </c>
    </row>
    <row r="21" spans="1:84" x14ac:dyDescent="0.2">
      <c r="A21" s="3">
        <v>27062</v>
      </c>
      <c r="B21" s="3" t="s">
        <v>102</v>
      </c>
      <c r="C21" s="3" t="s">
        <v>237</v>
      </c>
      <c r="D21" s="2"/>
      <c r="E21" s="3" t="s">
        <v>238</v>
      </c>
      <c r="F21" s="2"/>
      <c r="G21" s="3" t="s">
        <v>239</v>
      </c>
      <c r="H21" s="2"/>
      <c r="I21" s="4">
        <v>45505.577511574076</v>
      </c>
      <c r="J21" s="3" t="s">
        <v>89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 t="s">
        <v>240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 t="s">
        <v>91</v>
      </c>
      <c r="AS21" s="2"/>
      <c r="AT21" s="2"/>
      <c r="AU21" s="3" t="s">
        <v>93</v>
      </c>
      <c r="AV21" s="4">
        <v>45566.439085648148</v>
      </c>
      <c r="AW21" s="3" t="s">
        <v>93</v>
      </c>
      <c r="AX21" s="2"/>
      <c r="AY21" s="3" t="s">
        <v>241</v>
      </c>
      <c r="AZ21" s="2"/>
      <c r="BA21" s="2"/>
      <c r="BB21" s="2"/>
      <c r="BC21" s="2"/>
      <c r="BD21" s="2"/>
      <c r="BE21" s="2"/>
      <c r="BF21" s="2"/>
      <c r="BG21" s="2"/>
      <c r="BH21" s="2"/>
      <c r="BI21" s="3" t="s">
        <v>95</v>
      </c>
      <c r="BJ21" s="3" t="s">
        <v>96</v>
      </c>
      <c r="BK21" s="2"/>
      <c r="BL21" s="2"/>
      <c r="BM21" s="2"/>
      <c r="BN21" s="2"/>
      <c r="BO21" s="3" t="s">
        <v>97</v>
      </c>
      <c r="BP21" s="2"/>
      <c r="BQ21" s="2"/>
      <c r="BR21" s="2"/>
      <c r="BS21" s="2"/>
      <c r="BT21" s="2"/>
      <c r="BU21" s="2"/>
      <c r="BV21" s="2"/>
      <c r="BW21" s="3" t="s">
        <v>150</v>
      </c>
      <c r="BX21" s="3" t="s">
        <v>99</v>
      </c>
      <c r="BY21" s="3" t="s">
        <v>100</v>
      </c>
      <c r="BZ21" s="2"/>
      <c r="CA21" s="2"/>
      <c r="CB21" s="2"/>
      <c r="CC21" s="2"/>
      <c r="CD21" s="3" t="s">
        <v>101</v>
      </c>
      <c r="CE21" s="2"/>
      <c r="CF21" s="4">
        <v>45505.577511574076</v>
      </c>
    </row>
    <row r="22" spans="1:84" ht="45" x14ac:dyDescent="0.2">
      <c r="A22" s="3">
        <v>27052</v>
      </c>
      <c r="B22" s="3" t="s">
        <v>102</v>
      </c>
      <c r="C22" s="3" t="s">
        <v>242</v>
      </c>
      <c r="D22" s="2"/>
      <c r="E22" s="3" t="s">
        <v>243</v>
      </c>
      <c r="F22" s="2"/>
      <c r="G22" s="3" t="s">
        <v>244</v>
      </c>
      <c r="H22" s="2"/>
      <c r="I22" s="4">
        <v>45505.446018518516</v>
      </c>
      <c r="J22" s="3" t="s">
        <v>89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 t="s">
        <v>245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 t="s">
        <v>91</v>
      </c>
      <c r="AS22" s="2"/>
      <c r="AT22" s="3" t="s">
        <v>246</v>
      </c>
      <c r="AU22" s="3" t="s">
        <v>93</v>
      </c>
      <c r="AV22" s="4">
        <v>45566.441331018519</v>
      </c>
      <c r="AW22" s="3" t="s">
        <v>93</v>
      </c>
      <c r="AX22" s="2"/>
      <c r="AY22" s="3" t="s">
        <v>247</v>
      </c>
      <c r="AZ22" s="2"/>
      <c r="BA22" s="2"/>
      <c r="BB22" s="2"/>
      <c r="BC22" s="2"/>
      <c r="BD22" s="2"/>
      <c r="BE22" s="2"/>
      <c r="BF22" s="2"/>
      <c r="BG22" s="2"/>
      <c r="BH22" s="2"/>
      <c r="BI22" s="3" t="s">
        <v>95</v>
      </c>
      <c r="BJ22" s="3" t="s">
        <v>96</v>
      </c>
      <c r="BK22" s="2"/>
      <c r="BL22" s="2"/>
      <c r="BM22" s="2"/>
      <c r="BN22" s="2"/>
      <c r="BO22" s="3" t="s">
        <v>97</v>
      </c>
      <c r="BP22" s="2"/>
      <c r="BQ22" s="2"/>
      <c r="BR22" s="2"/>
      <c r="BS22" s="2"/>
      <c r="BT22" s="2"/>
      <c r="BU22" s="2"/>
      <c r="BV22" s="2"/>
      <c r="BW22" s="3" t="s">
        <v>150</v>
      </c>
      <c r="BX22" s="3" t="s">
        <v>99</v>
      </c>
      <c r="BY22" s="3" t="s">
        <v>100</v>
      </c>
      <c r="BZ22" s="2"/>
      <c r="CA22" s="2"/>
      <c r="CB22" s="2"/>
      <c r="CC22" s="2"/>
      <c r="CD22" s="3" t="s">
        <v>101</v>
      </c>
      <c r="CE22" s="2"/>
      <c r="CF22" s="4">
        <v>45505.446018518516</v>
      </c>
    </row>
    <row r="23" spans="1:84" ht="60" x14ac:dyDescent="0.2">
      <c r="A23" s="3">
        <v>27024</v>
      </c>
      <c r="B23" s="3" t="s">
        <v>102</v>
      </c>
      <c r="C23" s="3" t="s">
        <v>248</v>
      </c>
      <c r="D23" s="2"/>
      <c r="E23" s="3" t="s">
        <v>249</v>
      </c>
      <c r="F23" s="2"/>
      <c r="G23" s="3" t="s">
        <v>250</v>
      </c>
      <c r="H23" s="2"/>
      <c r="I23" s="4">
        <v>45413.484768518516</v>
      </c>
      <c r="J23" s="3" t="s">
        <v>89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 t="s">
        <v>251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 t="s">
        <v>91</v>
      </c>
      <c r="AS23" s="2"/>
      <c r="AT23" s="3" t="s">
        <v>252</v>
      </c>
      <c r="AU23" s="3" t="s">
        <v>93</v>
      </c>
      <c r="AV23" s="4">
        <v>45566.44253472222</v>
      </c>
      <c r="AW23" s="3" t="s">
        <v>93</v>
      </c>
      <c r="AX23" s="2"/>
      <c r="AY23" s="3" t="s">
        <v>253</v>
      </c>
      <c r="AZ23" s="2"/>
      <c r="BA23" s="2"/>
      <c r="BB23" s="2"/>
      <c r="BC23" s="2"/>
      <c r="BD23" s="2"/>
      <c r="BE23" s="2"/>
      <c r="BF23" s="2"/>
      <c r="BG23" s="2"/>
      <c r="BH23" s="2"/>
      <c r="BI23" s="3" t="s">
        <v>95</v>
      </c>
      <c r="BJ23" s="3" t="s">
        <v>96</v>
      </c>
      <c r="BK23" s="2"/>
      <c r="BL23" s="2"/>
      <c r="BM23" s="2"/>
      <c r="BN23" s="2"/>
      <c r="BO23" s="3" t="s">
        <v>97</v>
      </c>
      <c r="BP23" s="2"/>
      <c r="BQ23" s="2"/>
      <c r="BR23" s="2"/>
      <c r="BS23" s="2"/>
      <c r="BT23" s="2"/>
      <c r="BU23" s="2"/>
      <c r="BV23" s="2"/>
      <c r="BW23" s="3" t="s">
        <v>150</v>
      </c>
      <c r="BX23" s="3" t="s">
        <v>99</v>
      </c>
      <c r="BY23" s="3" t="s">
        <v>100</v>
      </c>
      <c r="BZ23" s="2"/>
      <c r="CA23" s="2"/>
      <c r="CB23" s="2"/>
      <c r="CC23" s="2"/>
      <c r="CD23" s="3" t="s">
        <v>101</v>
      </c>
      <c r="CE23" s="2"/>
      <c r="CF23" s="4">
        <v>45413.484768518516</v>
      </c>
    </row>
    <row r="24" spans="1:84" ht="30" x14ac:dyDescent="0.2">
      <c r="A24" s="3">
        <v>27022</v>
      </c>
      <c r="B24" s="3" t="s">
        <v>102</v>
      </c>
      <c r="C24" s="3" t="s">
        <v>254</v>
      </c>
      <c r="D24" s="3" t="s">
        <v>112</v>
      </c>
      <c r="E24" s="3" t="s">
        <v>255</v>
      </c>
      <c r="F24" s="2"/>
      <c r="G24" s="3" t="s">
        <v>256</v>
      </c>
      <c r="H24" s="2"/>
      <c r="I24" s="4">
        <v>45413.483912037038</v>
      </c>
      <c r="J24" s="3" t="s">
        <v>89</v>
      </c>
      <c r="K24" s="2"/>
      <c r="L24" s="3">
        <v>18094551681</v>
      </c>
      <c r="M24" s="2"/>
      <c r="N24" s="2"/>
      <c r="O24" s="2"/>
      <c r="P24" s="2"/>
      <c r="Q24" s="2"/>
      <c r="R24" s="2"/>
      <c r="S24" s="3" t="s">
        <v>257</v>
      </c>
      <c r="T24" s="2"/>
      <c r="U24" s="2"/>
      <c r="V24" s="2"/>
      <c r="W24" s="2"/>
      <c r="X24" s="2"/>
      <c r="Y24" s="2"/>
      <c r="Z24" s="3" t="s">
        <v>258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 t="s">
        <v>118</v>
      </c>
      <c r="AS24" s="2"/>
      <c r="AT24" s="2"/>
      <c r="AU24" s="3" t="s">
        <v>119</v>
      </c>
      <c r="AV24" s="3" t="s">
        <v>259</v>
      </c>
      <c r="AW24" s="3" t="s">
        <v>119</v>
      </c>
      <c r="AX24" s="3" t="s">
        <v>260</v>
      </c>
      <c r="AY24" s="3" t="s">
        <v>261</v>
      </c>
      <c r="AZ24" s="3" t="s">
        <v>262</v>
      </c>
      <c r="BA24" s="2"/>
      <c r="BB24" s="3" t="s">
        <v>262</v>
      </c>
      <c r="BC24" s="2"/>
      <c r="BD24" s="2"/>
      <c r="BE24" s="2"/>
      <c r="BF24" s="2"/>
      <c r="BG24" s="2"/>
      <c r="BH24" s="3" t="s">
        <v>263</v>
      </c>
      <c r="BI24" s="3" t="s">
        <v>95</v>
      </c>
      <c r="BJ24" s="3" t="s">
        <v>96</v>
      </c>
      <c r="BK24" s="2"/>
      <c r="BL24" s="2"/>
      <c r="BM24" s="2"/>
      <c r="BN24" s="2"/>
      <c r="BO24" s="3" t="s">
        <v>97</v>
      </c>
      <c r="BP24" s="2"/>
      <c r="BQ24" s="2"/>
      <c r="BR24" s="2"/>
      <c r="BS24" s="2"/>
      <c r="BT24" s="2"/>
      <c r="BU24" s="2"/>
      <c r="BV24" s="2"/>
      <c r="BW24" s="3" t="s">
        <v>98</v>
      </c>
      <c r="BX24" s="3" t="s">
        <v>124</v>
      </c>
      <c r="BY24" s="3" t="s">
        <v>100</v>
      </c>
      <c r="BZ24" s="2"/>
      <c r="CA24" s="2"/>
      <c r="CB24" s="2"/>
      <c r="CC24" s="2"/>
      <c r="CD24" s="3" t="s">
        <v>101</v>
      </c>
      <c r="CE24" s="2"/>
      <c r="CF24" s="4">
        <v>45413.483912037038</v>
      </c>
    </row>
    <row r="25" spans="1:84" x14ac:dyDescent="0.2">
      <c r="A25" s="3">
        <v>27020</v>
      </c>
      <c r="B25" s="3" t="s">
        <v>110</v>
      </c>
      <c r="C25" s="3" t="s">
        <v>264</v>
      </c>
      <c r="D25" s="3" t="s">
        <v>112</v>
      </c>
      <c r="E25" s="3" t="s">
        <v>265</v>
      </c>
      <c r="F25" s="2"/>
      <c r="G25" s="3" t="s">
        <v>266</v>
      </c>
      <c r="H25" s="2"/>
      <c r="I25" s="4">
        <v>45413.467615740738</v>
      </c>
      <c r="J25" s="3" t="s">
        <v>89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 t="s">
        <v>267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 t="s">
        <v>118</v>
      </c>
      <c r="AS25" s="2"/>
      <c r="AT25" s="2"/>
      <c r="AU25" s="3" t="s">
        <v>119</v>
      </c>
      <c r="AV25" s="3" t="s">
        <v>268</v>
      </c>
      <c r="AW25" s="3" t="s">
        <v>269</v>
      </c>
      <c r="AX25" s="3" t="s">
        <v>270</v>
      </c>
      <c r="AY25" s="3" t="s">
        <v>261</v>
      </c>
      <c r="AZ25" s="2"/>
      <c r="BA25" s="2"/>
      <c r="BB25" s="2"/>
      <c r="BC25" s="2"/>
      <c r="BD25" s="2"/>
      <c r="BE25" s="2"/>
      <c r="BF25" s="2"/>
      <c r="BG25" s="2"/>
      <c r="BH25" s="3" t="s">
        <v>263</v>
      </c>
      <c r="BI25" s="3" t="s">
        <v>95</v>
      </c>
      <c r="BJ25" s="3" t="s">
        <v>96</v>
      </c>
      <c r="BK25" s="2"/>
      <c r="BL25" s="2"/>
      <c r="BM25" s="2"/>
      <c r="BN25" s="2"/>
      <c r="BO25" s="3" t="s">
        <v>97</v>
      </c>
      <c r="BP25" s="2"/>
      <c r="BQ25" s="2"/>
      <c r="BR25" s="2"/>
      <c r="BS25" s="2"/>
      <c r="BT25" s="2"/>
      <c r="BU25" s="2"/>
      <c r="BV25" s="2"/>
      <c r="BW25" s="3" t="s">
        <v>98</v>
      </c>
      <c r="BX25" s="3" t="s">
        <v>124</v>
      </c>
      <c r="BY25" s="3" t="s">
        <v>100</v>
      </c>
      <c r="BZ25" s="2"/>
      <c r="CA25" s="2"/>
      <c r="CB25" s="2"/>
      <c r="CC25" s="2"/>
      <c r="CD25" s="3" t="s">
        <v>101</v>
      </c>
      <c r="CE25" s="2"/>
      <c r="CF25" s="3" t="s">
        <v>271</v>
      </c>
    </row>
    <row r="26" spans="1:84" x14ac:dyDescent="0.2">
      <c r="A26" s="3">
        <v>27018</v>
      </c>
      <c r="B26" s="3" t="s">
        <v>272</v>
      </c>
      <c r="C26" s="3" t="s">
        <v>273</v>
      </c>
      <c r="D26" s="3" t="s">
        <v>112</v>
      </c>
      <c r="E26" s="3" t="s">
        <v>274</v>
      </c>
      <c r="F26" s="2"/>
      <c r="G26" s="3" t="s">
        <v>275</v>
      </c>
      <c r="H26" s="2"/>
      <c r="I26" s="4">
        <v>45413.461597222224</v>
      </c>
      <c r="J26" s="3" t="s">
        <v>89</v>
      </c>
      <c r="K26" s="2"/>
      <c r="L26" s="3">
        <v>18294044512</v>
      </c>
      <c r="M26" s="2"/>
      <c r="N26" s="2"/>
      <c r="O26" s="2"/>
      <c r="P26" s="2"/>
      <c r="Q26" s="2"/>
      <c r="R26" s="2"/>
      <c r="S26" s="3" t="s">
        <v>276</v>
      </c>
      <c r="T26" s="2"/>
      <c r="U26" s="2"/>
      <c r="V26" s="2"/>
      <c r="W26" s="2"/>
      <c r="X26" s="2"/>
      <c r="Y26" s="2"/>
      <c r="Z26" s="3" t="s">
        <v>277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 t="s">
        <v>118</v>
      </c>
      <c r="AS26" s="2"/>
      <c r="AT26" s="2"/>
      <c r="AU26" s="3" t="s">
        <v>119</v>
      </c>
      <c r="AV26" s="3" t="s">
        <v>278</v>
      </c>
      <c r="AW26" s="3" t="s">
        <v>119</v>
      </c>
      <c r="AX26" s="3" t="s">
        <v>279</v>
      </c>
      <c r="AY26" s="3" t="s">
        <v>280</v>
      </c>
      <c r="AZ26" s="2"/>
      <c r="BA26" s="2"/>
      <c r="BB26" s="2"/>
      <c r="BC26" s="2"/>
      <c r="BD26" s="2"/>
      <c r="BE26" s="2"/>
      <c r="BF26" s="2"/>
      <c r="BG26" s="2"/>
      <c r="BH26" s="3" t="s">
        <v>263</v>
      </c>
      <c r="BI26" s="3" t="s">
        <v>95</v>
      </c>
      <c r="BJ26" s="3" t="s">
        <v>96</v>
      </c>
      <c r="BK26" s="2"/>
      <c r="BL26" s="2"/>
      <c r="BM26" s="2"/>
      <c r="BN26" s="2"/>
      <c r="BO26" s="3" t="s">
        <v>97</v>
      </c>
      <c r="BP26" s="2"/>
      <c r="BQ26" s="2"/>
      <c r="BR26" s="2"/>
      <c r="BS26" s="2"/>
      <c r="BT26" s="2"/>
      <c r="BU26" s="2"/>
      <c r="BV26" s="2"/>
      <c r="BW26" s="3" t="s">
        <v>98</v>
      </c>
      <c r="BX26" s="3" t="s">
        <v>124</v>
      </c>
      <c r="BY26" s="3" t="s">
        <v>100</v>
      </c>
      <c r="BZ26" s="2"/>
      <c r="CA26" s="2"/>
      <c r="CB26" s="2"/>
      <c r="CC26" s="2"/>
      <c r="CD26" s="3" t="s">
        <v>101</v>
      </c>
      <c r="CE26" s="2"/>
      <c r="CF26" s="3" t="s">
        <v>281</v>
      </c>
    </row>
    <row r="27" spans="1:84" x14ac:dyDescent="0.2">
      <c r="A27" s="3">
        <v>27016</v>
      </c>
      <c r="B27" s="3" t="s">
        <v>102</v>
      </c>
      <c r="C27" s="3" t="s">
        <v>282</v>
      </c>
      <c r="D27" s="2"/>
      <c r="E27" s="3" t="s">
        <v>249</v>
      </c>
      <c r="F27" s="2"/>
      <c r="G27" s="3" t="s">
        <v>283</v>
      </c>
      <c r="H27" s="2"/>
      <c r="I27" s="4">
        <v>45413.458518518521</v>
      </c>
      <c r="J27" s="3" t="s">
        <v>89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 t="s">
        <v>284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 t="s">
        <v>91</v>
      </c>
      <c r="AS27" s="2"/>
      <c r="AT27" s="2"/>
      <c r="AU27" s="3" t="s">
        <v>93</v>
      </c>
      <c r="AV27" s="4">
        <v>45566.448055555556</v>
      </c>
      <c r="AW27" s="3" t="s">
        <v>93</v>
      </c>
      <c r="AX27" s="2"/>
      <c r="AY27" s="3" t="s">
        <v>285</v>
      </c>
      <c r="AZ27" s="2"/>
      <c r="BA27" s="2"/>
      <c r="BB27" s="2"/>
      <c r="BC27" s="2"/>
      <c r="BD27" s="2"/>
      <c r="BE27" s="2"/>
      <c r="BF27" s="2"/>
      <c r="BG27" s="2"/>
      <c r="BH27" s="2"/>
      <c r="BI27" s="3" t="s">
        <v>95</v>
      </c>
      <c r="BJ27" s="3" t="s">
        <v>96</v>
      </c>
      <c r="BK27" s="2"/>
      <c r="BL27" s="2"/>
      <c r="BM27" s="2"/>
      <c r="BN27" s="2"/>
      <c r="BO27" s="3" t="s">
        <v>97</v>
      </c>
      <c r="BP27" s="2"/>
      <c r="BQ27" s="2"/>
      <c r="BR27" s="2"/>
      <c r="BS27" s="2"/>
      <c r="BT27" s="2"/>
      <c r="BU27" s="2"/>
      <c r="BV27" s="2"/>
      <c r="BW27" s="3" t="s">
        <v>150</v>
      </c>
      <c r="BX27" s="3" t="s">
        <v>99</v>
      </c>
      <c r="BY27" s="3" t="s">
        <v>100</v>
      </c>
      <c r="BZ27" s="2"/>
      <c r="CA27" s="2"/>
      <c r="CB27" s="2"/>
      <c r="CC27" s="2"/>
      <c r="CD27" s="3" t="s">
        <v>101</v>
      </c>
      <c r="CE27" s="2"/>
      <c r="CF27" s="4">
        <v>45413.458518518521</v>
      </c>
    </row>
    <row r="28" spans="1:84" x14ac:dyDescent="0.2">
      <c r="A28" s="3">
        <v>27012</v>
      </c>
      <c r="B28" s="3" t="s">
        <v>272</v>
      </c>
      <c r="C28" s="3" t="s">
        <v>286</v>
      </c>
      <c r="D28" s="3" t="s">
        <v>112</v>
      </c>
      <c r="E28" s="3" t="s">
        <v>287</v>
      </c>
      <c r="F28" s="2"/>
      <c r="G28" s="3" t="s">
        <v>288</v>
      </c>
      <c r="H28" s="2"/>
      <c r="I28" s="4">
        <v>45413.449629629627</v>
      </c>
      <c r="J28" s="3" t="s">
        <v>89</v>
      </c>
      <c r="K28" s="2"/>
      <c r="L28" s="3">
        <f>18095662161 +18097075267</f>
        <v>36192737428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 t="s">
        <v>289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 t="s">
        <v>118</v>
      </c>
      <c r="AS28" s="2"/>
      <c r="AT28" s="2"/>
      <c r="AU28" s="3" t="s">
        <v>119</v>
      </c>
      <c r="AV28" s="4">
        <v>45324.001539351855</v>
      </c>
      <c r="AW28" s="3" t="s">
        <v>119</v>
      </c>
      <c r="AX28" s="3" t="s">
        <v>290</v>
      </c>
      <c r="AY28" s="3" t="s">
        <v>291</v>
      </c>
      <c r="AZ28" s="2"/>
      <c r="BA28" s="2"/>
      <c r="BB28" s="2"/>
      <c r="BC28" s="2"/>
      <c r="BD28" s="2"/>
      <c r="BE28" s="2"/>
      <c r="BF28" s="2"/>
      <c r="BG28" s="2"/>
      <c r="BH28" s="3" t="s">
        <v>263</v>
      </c>
      <c r="BI28" s="3" t="s">
        <v>95</v>
      </c>
      <c r="BJ28" s="3" t="s">
        <v>96</v>
      </c>
      <c r="BK28" s="2"/>
      <c r="BL28" s="2"/>
      <c r="BM28" s="2"/>
      <c r="BN28" s="2"/>
      <c r="BO28" s="3" t="s">
        <v>97</v>
      </c>
      <c r="BP28" s="2"/>
      <c r="BQ28" s="2"/>
      <c r="BR28" s="2"/>
      <c r="BS28" s="2"/>
      <c r="BT28" s="2"/>
      <c r="BU28" s="2"/>
      <c r="BV28" s="2"/>
      <c r="BW28" s="3" t="s">
        <v>98</v>
      </c>
      <c r="BX28" s="3" t="s">
        <v>124</v>
      </c>
      <c r="BY28" s="3" t="s">
        <v>100</v>
      </c>
      <c r="BZ28" s="2"/>
      <c r="CA28" s="2"/>
      <c r="CB28" s="2"/>
      <c r="CC28" s="2"/>
      <c r="CD28" s="3" t="s">
        <v>101</v>
      </c>
      <c r="CE28" s="2"/>
      <c r="CF28" s="3" t="s">
        <v>292</v>
      </c>
    </row>
    <row r="29" spans="1:84" x14ac:dyDescent="0.2">
      <c r="A29" s="3">
        <v>27010</v>
      </c>
      <c r="B29" s="3" t="s">
        <v>102</v>
      </c>
      <c r="C29" s="3" t="s">
        <v>293</v>
      </c>
      <c r="D29" s="3" t="s">
        <v>112</v>
      </c>
      <c r="E29" s="3" t="s">
        <v>294</v>
      </c>
      <c r="F29" s="2"/>
      <c r="G29" s="3" t="s">
        <v>295</v>
      </c>
      <c r="H29" s="2"/>
      <c r="I29" s="4">
        <v>45413.448657407411</v>
      </c>
      <c r="J29" s="3" t="s">
        <v>89</v>
      </c>
      <c r="K29" s="2"/>
      <c r="L29" s="3">
        <v>18092233275</v>
      </c>
      <c r="M29" s="2"/>
      <c r="N29" s="2"/>
      <c r="O29" s="2"/>
      <c r="P29" s="2"/>
      <c r="Q29" s="2"/>
      <c r="R29" s="2"/>
      <c r="S29" s="3" t="s">
        <v>296</v>
      </c>
      <c r="T29" s="2"/>
      <c r="U29" s="2"/>
      <c r="V29" s="2"/>
      <c r="W29" s="2"/>
      <c r="X29" s="2"/>
      <c r="Y29" s="2"/>
      <c r="Z29" s="3" t="s">
        <v>297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 t="s">
        <v>118</v>
      </c>
      <c r="AS29" s="2"/>
      <c r="AT29" s="2"/>
      <c r="AU29" s="3" t="s">
        <v>119</v>
      </c>
      <c r="AV29" s="4">
        <v>45413.448657407411</v>
      </c>
      <c r="AW29" s="3" t="s">
        <v>119</v>
      </c>
      <c r="AX29" s="3" t="s">
        <v>298</v>
      </c>
      <c r="AY29" s="3" t="s">
        <v>291</v>
      </c>
      <c r="AZ29" s="2"/>
      <c r="BA29" s="2"/>
      <c r="BB29" s="2"/>
      <c r="BC29" s="2"/>
      <c r="BD29" s="2"/>
      <c r="BE29" s="2"/>
      <c r="BF29" s="2"/>
      <c r="BG29" s="2"/>
      <c r="BH29" s="2"/>
      <c r="BI29" s="3" t="s">
        <v>95</v>
      </c>
      <c r="BJ29" s="3" t="s">
        <v>96</v>
      </c>
      <c r="BK29" s="2"/>
      <c r="BL29" s="2"/>
      <c r="BM29" s="2"/>
      <c r="BN29" s="2"/>
      <c r="BO29" s="3" t="s">
        <v>97</v>
      </c>
      <c r="BP29" s="2"/>
      <c r="BQ29" s="2"/>
      <c r="BR29" s="2"/>
      <c r="BS29" s="2"/>
      <c r="BT29" s="2"/>
      <c r="BU29" s="2"/>
      <c r="BV29" s="2"/>
      <c r="BW29" s="3" t="s">
        <v>98</v>
      </c>
      <c r="BX29" s="3" t="s">
        <v>124</v>
      </c>
      <c r="BY29" s="3" t="s">
        <v>100</v>
      </c>
      <c r="BZ29" s="2"/>
      <c r="CA29" s="2"/>
      <c r="CB29" s="2"/>
      <c r="CC29" s="2"/>
      <c r="CD29" s="3" t="s">
        <v>101</v>
      </c>
      <c r="CE29" s="2"/>
      <c r="CF29" s="4">
        <v>45413.448657407411</v>
      </c>
    </row>
    <row r="30" spans="1:84" x14ac:dyDescent="0.2">
      <c r="A30" s="3">
        <v>27008</v>
      </c>
      <c r="B30" s="3" t="s">
        <v>102</v>
      </c>
      <c r="C30" s="3" t="s">
        <v>299</v>
      </c>
      <c r="D30" s="2"/>
      <c r="E30" s="2"/>
      <c r="F30" s="2"/>
      <c r="G30" s="2"/>
      <c r="H30" s="2"/>
      <c r="I30" s="4">
        <v>45413.444027777776</v>
      </c>
      <c r="J30" s="3" t="s">
        <v>89</v>
      </c>
      <c r="K30" s="2"/>
      <c r="L30" s="3">
        <v>18095639741</v>
      </c>
      <c r="M30" s="2"/>
      <c r="N30" s="2"/>
      <c r="O30" s="2"/>
      <c r="P30" s="2"/>
      <c r="Q30" s="2"/>
      <c r="R30" s="2"/>
      <c r="S30" s="3" t="s">
        <v>300</v>
      </c>
      <c r="T30" s="2"/>
      <c r="U30" s="2"/>
      <c r="V30" s="2"/>
      <c r="W30" s="2"/>
      <c r="X30" s="2"/>
      <c r="Y30" s="2"/>
      <c r="Z30" s="3" t="s">
        <v>301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 t="s">
        <v>118</v>
      </c>
      <c r="AS30" s="2"/>
      <c r="AT30" s="3" t="s">
        <v>302</v>
      </c>
      <c r="AU30" s="3" t="s">
        <v>119</v>
      </c>
      <c r="AV30" s="4">
        <v>45413.88621527778</v>
      </c>
      <c r="AW30" s="3" t="s">
        <v>119</v>
      </c>
      <c r="AX30" s="3" t="s">
        <v>303</v>
      </c>
      <c r="AY30" s="2"/>
      <c r="AZ30" s="2"/>
      <c r="BA30" s="2"/>
      <c r="BB30" s="2"/>
      <c r="BC30" s="2"/>
      <c r="BD30" s="2"/>
      <c r="BE30" s="2"/>
      <c r="BF30" s="2"/>
      <c r="BG30" s="2"/>
      <c r="BH30" s="3" t="s">
        <v>263</v>
      </c>
      <c r="BI30" s="3" t="s">
        <v>95</v>
      </c>
      <c r="BJ30" s="3" t="s">
        <v>96</v>
      </c>
      <c r="BK30" s="2"/>
      <c r="BL30" s="2"/>
      <c r="BM30" s="2"/>
      <c r="BN30" s="2"/>
      <c r="BO30" s="3" t="s">
        <v>97</v>
      </c>
      <c r="BP30" s="2"/>
      <c r="BQ30" s="2"/>
      <c r="BR30" s="2"/>
      <c r="BS30" s="2"/>
      <c r="BT30" s="2"/>
      <c r="BU30" s="2"/>
      <c r="BV30" s="2"/>
      <c r="BW30" s="3" t="s">
        <v>98</v>
      </c>
      <c r="BX30" s="3" t="s">
        <v>124</v>
      </c>
      <c r="BY30" s="3" t="s">
        <v>100</v>
      </c>
      <c r="BZ30" s="2"/>
      <c r="CA30" s="2"/>
      <c r="CB30" s="2"/>
      <c r="CC30" s="2"/>
      <c r="CD30" s="3" t="s">
        <v>101</v>
      </c>
      <c r="CE30" s="2"/>
      <c r="CF30" s="4">
        <v>45413.444027777776</v>
      </c>
    </row>
    <row r="31" spans="1:84" x14ac:dyDescent="0.2">
      <c r="A31" s="3">
        <v>27006</v>
      </c>
      <c r="B31" s="3" t="s">
        <v>102</v>
      </c>
      <c r="C31" s="3" t="s">
        <v>304</v>
      </c>
      <c r="D31" s="3" t="s">
        <v>204</v>
      </c>
      <c r="E31" s="3" t="s">
        <v>305</v>
      </c>
      <c r="F31" s="2"/>
      <c r="G31" s="3" t="s">
        <v>306</v>
      </c>
      <c r="H31" s="2"/>
      <c r="I31" s="4">
        <v>45413.441990740743</v>
      </c>
      <c r="J31" s="3" t="s">
        <v>89</v>
      </c>
      <c r="K31" s="2"/>
      <c r="L31" s="3">
        <v>18094551822</v>
      </c>
      <c r="M31" s="2"/>
      <c r="N31" s="2"/>
      <c r="O31" s="2"/>
      <c r="P31" s="2"/>
      <c r="Q31" s="2"/>
      <c r="R31" s="2"/>
      <c r="S31" s="3" t="s">
        <v>307</v>
      </c>
      <c r="T31" s="2"/>
      <c r="U31" s="2"/>
      <c r="V31" s="2"/>
      <c r="W31" s="2"/>
      <c r="X31" s="2"/>
      <c r="Y31" s="2"/>
      <c r="Z31" s="3" t="s">
        <v>308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 t="s">
        <v>118</v>
      </c>
      <c r="AS31" s="2"/>
      <c r="AT31" s="2"/>
      <c r="AU31" s="3" t="s">
        <v>119</v>
      </c>
      <c r="AV31" s="3" t="s">
        <v>309</v>
      </c>
      <c r="AW31" s="3" t="s">
        <v>119</v>
      </c>
      <c r="AX31" s="3" t="s">
        <v>310</v>
      </c>
      <c r="AY31" s="3" t="s">
        <v>291</v>
      </c>
      <c r="AZ31" s="2"/>
      <c r="BA31" s="2"/>
      <c r="BB31" s="2"/>
      <c r="BC31" s="2"/>
      <c r="BD31" s="2"/>
      <c r="BE31" s="2"/>
      <c r="BF31" s="2"/>
      <c r="BG31" s="2"/>
      <c r="BH31" s="3" t="s">
        <v>263</v>
      </c>
      <c r="BI31" s="3" t="s">
        <v>95</v>
      </c>
      <c r="BJ31" s="3" t="s">
        <v>96</v>
      </c>
      <c r="BK31" s="2"/>
      <c r="BL31" s="2"/>
      <c r="BM31" s="2"/>
      <c r="BN31" s="2"/>
      <c r="BO31" s="3" t="s">
        <v>97</v>
      </c>
      <c r="BP31" s="2"/>
      <c r="BQ31" s="2"/>
      <c r="BR31" s="2"/>
      <c r="BS31" s="2"/>
      <c r="BT31" s="2"/>
      <c r="BU31" s="2"/>
      <c r="BV31" s="2"/>
      <c r="BW31" s="3" t="s">
        <v>98</v>
      </c>
      <c r="BX31" s="3" t="s">
        <v>124</v>
      </c>
      <c r="BY31" s="3" t="s">
        <v>100</v>
      </c>
      <c r="BZ31" s="2"/>
      <c r="CA31" s="2"/>
      <c r="CB31" s="2"/>
      <c r="CC31" s="2"/>
      <c r="CD31" s="3" t="s">
        <v>101</v>
      </c>
      <c r="CE31" s="2"/>
      <c r="CF31" s="4">
        <v>45413.441990740743</v>
      </c>
    </row>
    <row r="32" spans="1:84" x14ac:dyDescent="0.2">
      <c r="A32" s="3">
        <v>27004</v>
      </c>
      <c r="B32" s="3" t="s">
        <v>84</v>
      </c>
      <c r="C32" s="3" t="s">
        <v>311</v>
      </c>
      <c r="D32" s="2"/>
      <c r="E32" s="3" t="s">
        <v>312</v>
      </c>
      <c r="F32" s="2"/>
      <c r="G32" s="2"/>
      <c r="H32" s="2"/>
      <c r="I32" s="4">
        <v>45413.436365740738</v>
      </c>
      <c r="J32" s="3" t="s">
        <v>89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 t="s">
        <v>118</v>
      </c>
      <c r="AS32" s="2"/>
      <c r="AT32" s="2"/>
      <c r="AU32" s="3" t="s">
        <v>119</v>
      </c>
      <c r="AV32" s="4">
        <v>45413.436365740738</v>
      </c>
      <c r="AW32" s="3" t="s">
        <v>119</v>
      </c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3" t="s">
        <v>95</v>
      </c>
      <c r="BJ32" s="3" t="s">
        <v>96</v>
      </c>
      <c r="BK32" s="2"/>
      <c r="BL32" s="2"/>
      <c r="BM32" s="2"/>
      <c r="BN32" s="2"/>
      <c r="BO32" s="3" t="s">
        <v>97</v>
      </c>
      <c r="BP32" s="2"/>
      <c r="BQ32" s="2"/>
      <c r="BR32" s="2"/>
      <c r="BS32" s="2"/>
      <c r="BT32" s="2"/>
      <c r="BU32" s="2"/>
      <c r="BV32" s="2"/>
      <c r="BW32" s="3" t="s">
        <v>98</v>
      </c>
      <c r="BX32" s="3" t="s">
        <v>124</v>
      </c>
      <c r="BY32" s="3" t="s">
        <v>100</v>
      </c>
      <c r="BZ32" s="2"/>
      <c r="CA32" s="2"/>
      <c r="CB32" s="2"/>
      <c r="CC32" s="2"/>
      <c r="CD32" s="3" t="s">
        <v>101</v>
      </c>
      <c r="CE32" s="2"/>
      <c r="CF32" s="4">
        <v>45413.436365740738</v>
      </c>
    </row>
    <row r="33" spans="1:84" x14ac:dyDescent="0.2">
      <c r="A33" s="3">
        <v>26980</v>
      </c>
      <c r="B33" s="3" t="s">
        <v>102</v>
      </c>
      <c r="C33" s="3" t="s">
        <v>313</v>
      </c>
      <c r="D33" s="2"/>
      <c r="E33" s="3" t="s">
        <v>314</v>
      </c>
      <c r="F33" s="2"/>
      <c r="G33" s="3" t="s">
        <v>315</v>
      </c>
      <c r="H33" s="2"/>
      <c r="I33" s="4">
        <v>45383.576203703706</v>
      </c>
      <c r="J33" s="3" t="s">
        <v>89</v>
      </c>
      <c r="K33" s="2"/>
      <c r="L33" s="3">
        <v>525552806681</v>
      </c>
      <c r="M33" s="2"/>
      <c r="N33" s="2"/>
      <c r="O33" s="2"/>
      <c r="P33" s="2"/>
      <c r="Q33" s="2"/>
      <c r="R33" s="2"/>
      <c r="S33" s="3" t="s">
        <v>316</v>
      </c>
      <c r="T33" s="2"/>
      <c r="U33" s="2"/>
      <c r="V33" s="2"/>
      <c r="W33" s="2"/>
      <c r="X33" s="2"/>
      <c r="Y33" s="2"/>
      <c r="Z33" s="3" t="s">
        <v>317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 t="s">
        <v>169</v>
      </c>
      <c r="AS33" s="2"/>
      <c r="AT33" s="2"/>
      <c r="AU33" s="3" t="s">
        <v>171</v>
      </c>
      <c r="AV33" s="3" t="s">
        <v>318</v>
      </c>
      <c r="AW33" s="3" t="s">
        <v>171</v>
      </c>
      <c r="AX33" s="3" t="s">
        <v>319</v>
      </c>
      <c r="AY33" s="3" t="s">
        <v>320</v>
      </c>
      <c r="AZ33" s="2"/>
      <c r="BA33" s="2"/>
      <c r="BB33" s="2"/>
      <c r="BC33" s="2"/>
      <c r="BD33" s="2"/>
      <c r="BE33" s="2"/>
      <c r="BF33" s="2"/>
      <c r="BG33" s="2"/>
      <c r="BH33" s="3" t="s">
        <v>213</v>
      </c>
      <c r="BI33" s="3" t="s">
        <v>95</v>
      </c>
      <c r="BJ33" s="3" t="s">
        <v>96</v>
      </c>
      <c r="BK33" s="2"/>
      <c r="BL33" s="2"/>
      <c r="BM33" s="2"/>
      <c r="BN33" s="2"/>
      <c r="BO33" s="3" t="s">
        <v>97</v>
      </c>
      <c r="BP33" s="2"/>
      <c r="BQ33" s="2"/>
      <c r="BR33" s="2"/>
      <c r="BS33" s="2"/>
      <c r="BT33" s="2"/>
      <c r="BU33" s="2"/>
      <c r="BV33" s="2"/>
      <c r="BW33" s="3" t="s">
        <v>109</v>
      </c>
      <c r="BX33" s="3" t="s">
        <v>99</v>
      </c>
      <c r="BY33" s="3" t="s">
        <v>100</v>
      </c>
      <c r="BZ33" s="3"/>
      <c r="CA33" s="2"/>
      <c r="CB33" s="2"/>
      <c r="CC33" s="2"/>
      <c r="CD33" s="3" t="s">
        <v>101</v>
      </c>
      <c r="CE33" s="2"/>
      <c r="CF33" s="4">
        <v>45383.576203703706</v>
      </c>
    </row>
    <row r="34" spans="1:84" ht="30" x14ac:dyDescent="0.2">
      <c r="A34" s="3">
        <v>26978</v>
      </c>
      <c r="B34" s="3" t="s">
        <v>102</v>
      </c>
      <c r="C34" s="3" t="s">
        <v>321</v>
      </c>
      <c r="D34" s="2"/>
      <c r="E34" s="3" t="s">
        <v>322</v>
      </c>
      <c r="F34" s="2"/>
      <c r="G34" s="2"/>
      <c r="H34" s="2"/>
      <c r="I34" s="4">
        <v>45383.574999999997</v>
      </c>
      <c r="J34" s="3" t="s">
        <v>89</v>
      </c>
      <c r="K34" s="2"/>
      <c r="L34" s="3">
        <f>525555113949 +525560598065</f>
        <v>1051115712014</v>
      </c>
      <c r="M34" s="2"/>
      <c r="N34" s="2"/>
      <c r="O34" s="2"/>
      <c r="P34" s="2"/>
      <c r="Q34" s="2"/>
      <c r="R34" s="2"/>
      <c r="S34" s="3" t="s">
        <v>323</v>
      </c>
      <c r="T34" s="2"/>
      <c r="U34" s="2"/>
      <c r="V34" s="2"/>
      <c r="W34" s="2"/>
      <c r="X34" s="2"/>
      <c r="Y34" s="2"/>
      <c r="Z34" s="3" t="s">
        <v>324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 t="s">
        <v>169</v>
      </c>
      <c r="AS34" s="2"/>
      <c r="AT34" s="3" t="s">
        <v>325</v>
      </c>
      <c r="AU34" s="3" t="s">
        <v>171</v>
      </c>
      <c r="AV34" s="3" t="s">
        <v>326</v>
      </c>
      <c r="AW34" s="3" t="s">
        <v>171</v>
      </c>
      <c r="AX34" s="3" t="s">
        <v>327</v>
      </c>
      <c r="AY34" s="2"/>
      <c r="AZ34" s="2"/>
      <c r="BA34" s="2"/>
      <c r="BB34" s="2"/>
      <c r="BC34" s="2"/>
      <c r="BD34" s="2"/>
      <c r="BE34" s="2"/>
      <c r="BF34" s="2"/>
      <c r="BG34" s="2"/>
      <c r="BH34" s="3" t="s">
        <v>328</v>
      </c>
      <c r="BI34" s="3" t="s">
        <v>95</v>
      </c>
      <c r="BJ34" s="3" t="s">
        <v>96</v>
      </c>
      <c r="BK34" s="2"/>
      <c r="BL34" s="2"/>
      <c r="BM34" s="2"/>
      <c r="BN34" s="2"/>
      <c r="BO34" s="3" t="s">
        <v>97</v>
      </c>
      <c r="BP34" s="2"/>
      <c r="BQ34" s="2"/>
      <c r="BR34" s="2"/>
      <c r="BS34" s="2"/>
      <c r="BT34" s="2"/>
      <c r="BU34" s="2"/>
      <c r="BV34" s="2"/>
      <c r="BW34" s="3" t="s">
        <v>109</v>
      </c>
      <c r="BX34" s="3" t="s">
        <v>99</v>
      </c>
      <c r="BY34" s="3" t="s">
        <v>100</v>
      </c>
      <c r="BZ34" s="3"/>
      <c r="CA34" s="2"/>
      <c r="CB34" s="2"/>
      <c r="CC34" s="2"/>
      <c r="CD34" s="3" t="s">
        <v>101</v>
      </c>
      <c r="CE34" s="2"/>
      <c r="CF34" s="4">
        <v>45383.574999999997</v>
      </c>
    </row>
    <row r="35" spans="1:84" x14ac:dyDescent="0.2">
      <c r="A35" s="3">
        <v>26976</v>
      </c>
      <c r="B35" s="3" t="s">
        <v>84</v>
      </c>
      <c r="C35" s="3" t="s">
        <v>329</v>
      </c>
      <c r="D35" s="2"/>
      <c r="E35" s="2"/>
      <c r="F35" s="2"/>
      <c r="G35" s="2"/>
      <c r="H35" s="2"/>
      <c r="I35" s="4">
        <v>45383.573425925926</v>
      </c>
      <c r="J35" s="3" t="s">
        <v>89</v>
      </c>
      <c r="K35" s="2"/>
      <c r="L35" s="3">
        <v>525586575519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 t="s">
        <v>169</v>
      </c>
      <c r="AS35" s="2"/>
      <c r="AT35" s="2"/>
      <c r="AU35" s="3" t="s">
        <v>171</v>
      </c>
      <c r="AV35" s="3" t="s">
        <v>330</v>
      </c>
      <c r="AW35" s="3" t="s">
        <v>171</v>
      </c>
      <c r="AX35" s="3" t="s">
        <v>331</v>
      </c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3" t="s">
        <v>95</v>
      </c>
      <c r="BJ35" s="3" t="s">
        <v>96</v>
      </c>
      <c r="BK35" s="2"/>
      <c r="BL35" s="2"/>
      <c r="BM35" s="2"/>
      <c r="BN35" s="2"/>
      <c r="BO35" s="3" t="s">
        <v>97</v>
      </c>
      <c r="BP35" s="2"/>
      <c r="BQ35" s="2"/>
      <c r="BR35" s="2"/>
      <c r="BS35" s="2"/>
      <c r="BT35" s="2"/>
      <c r="BU35" s="2"/>
      <c r="BV35" s="2"/>
      <c r="BW35" s="3" t="s">
        <v>109</v>
      </c>
      <c r="BX35" s="3" t="s">
        <v>99</v>
      </c>
      <c r="BY35" s="3" t="s">
        <v>100</v>
      </c>
      <c r="BZ35" s="3"/>
      <c r="CA35" s="2"/>
      <c r="CB35" s="2"/>
      <c r="CC35" s="2"/>
      <c r="CD35" s="3" t="s">
        <v>101</v>
      </c>
      <c r="CE35" s="2"/>
      <c r="CF35" s="3" t="s">
        <v>330</v>
      </c>
    </row>
    <row r="36" spans="1:84" ht="45" x14ac:dyDescent="0.2">
      <c r="A36" s="3">
        <v>26974</v>
      </c>
      <c r="B36" s="3" t="s">
        <v>102</v>
      </c>
      <c r="C36" s="3" t="s">
        <v>332</v>
      </c>
      <c r="D36" s="2"/>
      <c r="E36" s="3" t="s">
        <v>333</v>
      </c>
      <c r="F36" s="2"/>
      <c r="G36" s="3" t="s">
        <v>334</v>
      </c>
      <c r="H36" s="2"/>
      <c r="I36" s="4">
        <v>45383.573414351849</v>
      </c>
      <c r="J36" s="3" t="s">
        <v>89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 t="s">
        <v>335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 t="s">
        <v>91</v>
      </c>
      <c r="AS36" s="2"/>
      <c r="AT36" s="3" t="s">
        <v>336</v>
      </c>
      <c r="AU36" s="3" t="s">
        <v>93</v>
      </c>
      <c r="AV36" s="4">
        <v>45566.443668981483</v>
      </c>
      <c r="AW36" s="3" t="s">
        <v>93</v>
      </c>
      <c r="AX36" s="2"/>
      <c r="AY36" s="3" t="s">
        <v>337</v>
      </c>
      <c r="AZ36" s="2"/>
      <c r="BA36" s="2"/>
      <c r="BB36" s="2"/>
      <c r="BC36" s="2"/>
      <c r="BD36" s="2"/>
      <c r="BE36" s="2"/>
      <c r="BF36" s="2"/>
      <c r="BG36" s="2"/>
      <c r="BH36" s="2"/>
      <c r="BI36" s="3" t="s">
        <v>95</v>
      </c>
      <c r="BJ36" s="3" t="s">
        <v>96</v>
      </c>
      <c r="BK36" s="2"/>
      <c r="BL36" s="2"/>
      <c r="BM36" s="2"/>
      <c r="BN36" s="2"/>
      <c r="BO36" s="3" t="s">
        <v>97</v>
      </c>
      <c r="BP36" s="2"/>
      <c r="BQ36" s="2"/>
      <c r="BR36" s="2"/>
      <c r="BS36" s="2"/>
      <c r="BT36" s="2"/>
      <c r="BU36" s="2"/>
      <c r="BV36" s="2"/>
      <c r="BW36" s="3" t="s">
        <v>150</v>
      </c>
      <c r="BX36" s="3" t="s">
        <v>99</v>
      </c>
      <c r="BY36" s="3" t="s">
        <v>100</v>
      </c>
      <c r="BZ36" s="2"/>
      <c r="CA36" s="2"/>
      <c r="CB36" s="2"/>
      <c r="CC36" s="2"/>
      <c r="CD36" s="3" t="s">
        <v>101</v>
      </c>
      <c r="CE36" s="2"/>
      <c r="CF36" s="4">
        <v>45383.573414351849</v>
      </c>
    </row>
    <row r="37" spans="1:84" x14ac:dyDescent="0.2">
      <c r="A37" s="3">
        <v>26972</v>
      </c>
      <c r="B37" s="3" t="s">
        <v>102</v>
      </c>
      <c r="C37" s="3" t="s">
        <v>338</v>
      </c>
      <c r="D37" s="2"/>
      <c r="E37" s="2"/>
      <c r="F37" s="2"/>
      <c r="G37" s="2"/>
      <c r="H37" s="2"/>
      <c r="I37" s="4">
        <v>45383.57172453704</v>
      </c>
      <c r="J37" s="3" t="s">
        <v>89</v>
      </c>
      <c r="K37" s="2"/>
      <c r="L37" s="3">
        <v>525551626310</v>
      </c>
      <c r="M37" s="2"/>
      <c r="N37" s="2"/>
      <c r="O37" s="2"/>
      <c r="P37" s="2"/>
      <c r="Q37" s="2"/>
      <c r="R37" s="2"/>
      <c r="S37" s="3" t="s">
        <v>339</v>
      </c>
      <c r="T37" s="2"/>
      <c r="U37" s="2"/>
      <c r="V37" s="2"/>
      <c r="W37" s="2"/>
      <c r="X37" s="2"/>
      <c r="Y37" s="2"/>
      <c r="Z37" s="3" t="s">
        <v>340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 t="s">
        <v>169</v>
      </c>
      <c r="AS37" s="2"/>
      <c r="AT37" s="2"/>
      <c r="AU37" s="3" t="s">
        <v>171</v>
      </c>
      <c r="AV37" s="3" t="s">
        <v>341</v>
      </c>
      <c r="AW37" s="3" t="s">
        <v>171</v>
      </c>
      <c r="AX37" s="3" t="s">
        <v>342</v>
      </c>
      <c r="AY37" s="2"/>
      <c r="AZ37" s="2"/>
      <c r="BA37" s="2"/>
      <c r="BB37" s="2"/>
      <c r="BC37" s="2"/>
      <c r="BD37" s="2"/>
      <c r="BE37" s="2"/>
      <c r="BF37" s="2"/>
      <c r="BG37" s="2"/>
      <c r="BH37" s="3" t="s">
        <v>213</v>
      </c>
      <c r="BI37" s="3" t="s">
        <v>95</v>
      </c>
      <c r="BJ37" s="3" t="s">
        <v>96</v>
      </c>
      <c r="BK37" s="2"/>
      <c r="BL37" s="2"/>
      <c r="BM37" s="2"/>
      <c r="BN37" s="2"/>
      <c r="BO37" s="3" t="s">
        <v>97</v>
      </c>
      <c r="BP37" s="2"/>
      <c r="BQ37" s="2"/>
      <c r="BR37" s="2"/>
      <c r="BS37" s="2"/>
      <c r="BT37" s="2"/>
      <c r="BU37" s="2"/>
      <c r="BV37" s="2"/>
      <c r="BW37" s="3" t="s">
        <v>109</v>
      </c>
      <c r="BX37" s="3" t="s">
        <v>99</v>
      </c>
      <c r="BY37" s="3" t="s">
        <v>100</v>
      </c>
      <c r="BZ37" s="3"/>
      <c r="CA37" s="2"/>
      <c r="CB37" s="2"/>
      <c r="CC37" s="2"/>
      <c r="CD37" s="3" t="s">
        <v>101</v>
      </c>
      <c r="CE37" s="2"/>
      <c r="CF37" s="4">
        <v>45383.57172453704</v>
      </c>
    </row>
    <row r="38" spans="1:84" x14ac:dyDescent="0.2">
      <c r="A38" s="3">
        <v>26970</v>
      </c>
      <c r="B38" s="3" t="s">
        <v>84</v>
      </c>
      <c r="C38" s="3" t="s">
        <v>343</v>
      </c>
      <c r="D38" s="2"/>
      <c r="E38" s="2"/>
      <c r="F38" s="2"/>
      <c r="G38" s="2"/>
      <c r="H38" s="2"/>
      <c r="I38" s="4">
        <v>45383.569409722222</v>
      </c>
      <c r="J38" s="3" t="s">
        <v>89</v>
      </c>
      <c r="K38" s="2"/>
      <c r="L38" s="3">
        <v>525552604761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 t="s">
        <v>169</v>
      </c>
      <c r="AS38" s="2"/>
      <c r="AT38" s="2"/>
      <c r="AU38" s="3" t="s">
        <v>171</v>
      </c>
      <c r="AV38" s="4">
        <v>45566.817349537036</v>
      </c>
      <c r="AW38" s="3" t="s">
        <v>171</v>
      </c>
      <c r="AX38" s="3" t="s">
        <v>344</v>
      </c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3" t="s">
        <v>95</v>
      </c>
      <c r="BJ38" s="3" t="s">
        <v>96</v>
      </c>
      <c r="BK38" s="2"/>
      <c r="BL38" s="2"/>
      <c r="BM38" s="2"/>
      <c r="BN38" s="2"/>
      <c r="BO38" s="3" t="s">
        <v>97</v>
      </c>
      <c r="BP38" s="2"/>
      <c r="BQ38" s="2"/>
      <c r="BR38" s="2"/>
      <c r="BS38" s="2"/>
      <c r="BT38" s="2"/>
      <c r="BU38" s="2"/>
      <c r="BV38" s="2"/>
      <c r="BW38" s="3" t="s">
        <v>109</v>
      </c>
      <c r="BX38" s="3" t="s">
        <v>99</v>
      </c>
      <c r="BY38" s="3" t="s">
        <v>100</v>
      </c>
      <c r="BZ38" s="3"/>
      <c r="CA38" s="2"/>
      <c r="CB38" s="2"/>
      <c r="CC38" s="2"/>
      <c r="CD38" s="3" t="s">
        <v>101</v>
      </c>
      <c r="CE38" s="2"/>
      <c r="CF38" s="4">
        <v>45383.569409722222</v>
      </c>
    </row>
    <row r="39" spans="1:84" ht="30" x14ac:dyDescent="0.2">
      <c r="A39" s="3">
        <v>26942</v>
      </c>
      <c r="B39" s="3" t="s">
        <v>110</v>
      </c>
      <c r="C39" s="3" t="s">
        <v>345</v>
      </c>
      <c r="D39" s="2"/>
      <c r="E39" s="3" t="s">
        <v>346</v>
      </c>
      <c r="F39" s="2"/>
      <c r="G39" s="3" t="s">
        <v>347</v>
      </c>
      <c r="H39" s="2"/>
      <c r="I39" s="4">
        <v>45352.777754629627</v>
      </c>
      <c r="J39" s="3" t="s">
        <v>89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 t="s">
        <v>348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 t="s">
        <v>91</v>
      </c>
      <c r="AS39" s="2"/>
      <c r="AT39" s="3" t="s">
        <v>349</v>
      </c>
      <c r="AU39" s="3" t="s">
        <v>93</v>
      </c>
      <c r="AV39" s="3" t="s">
        <v>350</v>
      </c>
      <c r="AW39" s="3" t="s">
        <v>171</v>
      </c>
      <c r="AX39" s="2"/>
      <c r="AY39" s="3" t="s">
        <v>351</v>
      </c>
      <c r="AZ39" s="2"/>
      <c r="BA39" s="2"/>
      <c r="BB39" s="2"/>
      <c r="BC39" s="2"/>
      <c r="BD39" s="2"/>
      <c r="BE39" s="2"/>
      <c r="BF39" s="2"/>
      <c r="BG39" s="2"/>
      <c r="BH39" s="2"/>
      <c r="BI39" s="3" t="s">
        <v>95</v>
      </c>
      <c r="BJ39" s="3" t="s">
        <v>96</v>
      </c>
      <c r="BK39" s="2"/>
      <c r="BL39" s="2"/>
      <c r="BM39" s="2"/>
      <c r="BN39" s="2"/>
      <c r="BO39" s="3" t="s">
        <v>97</v>
      </c>
      <c r="BP39" s="2"/>
      <c r="BQ39" s="2"/>
      <c r="BR39" s="2"/>
      <c r="BS39" s="2"/>
      <c r="BT39" s="2"/>
      <c r="BU39" s="2"/>
      <c r="BV39" s="2"/>
      <c r="BW39" s="3" t="s">
        <v>150</v>
      </c>
      <c r="BX39" s="3" t="s">
        <v>99</v>
      </c>
      <c r="BY39" s="3" t="s">
        <v>100</v>
      </c>
      <c r="BZ39" s="2"/>
      <c r="CA39" s="2"/>
      <c r="CB39" s="2"/>
      <c r="CC39" s="2"/>
      <c r="CD39" s="3" t="s">
        <v>101</v>
      </c>
      <c r="CE39" s="2"/>
      <c r="CF39" s="4">
        <v>45352.777754629627</v>
      </c>
    </row>
    <row r="40" spans="1:84" x14ac:dyDescent="0.2">
      <c r="A40" s="3">
        <v>26928</v>
      </c>
      <c r="B40" s="3" t="s">
        <v>272</v>
      </c>
      <c r="C40" s="3" t="s">
        <v>352</v>
      </c>
      <c r="D40" s="2"/>
      <c r="E40" s="3" t="s">
        <v>346</v>
      </c>
      <c r="F40" s="2"/>
      <c r="G40" s="3" t="s">
        <v>353</v>
      </c>
      <c r="H40" s="2"/>
      <c r="I40" s="4">
        <v>45352.765648148146</v>
      </c>
      <c r="J40" s="3" t="s">
        <v>89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 t="s">
        <v>354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 t="s">
        <v>91</v>
      </c>
      <c r="AS40" s="2"/>
      <c r="AT40" s="2"/>
      <c r="AU40" s="3" t="s">
        <v>93</v>
      </c>
      <c r="AV40" s="4">
        <v>45566.835833333331</v>
      </c>
      <c r="AW40" s="3" t="s">
        <v>93</v>
      </c>
      <c r="AX40" s="2"/>
      <c r="AY40" s="3" t="s">
        <v>355</v>
      </c>
      <c r="AZ40" s="2"/>
      <c r="BA40" s="2"/>
      <c r="BB40" s="2"/>
      <c r="BC40" s="2"/>
      <c r="BD40" s="2"/>
      <c r="BE40" s="2"/>
      <c r="BF40" s="2"/>
      <c r="BG40" s="2"/>
      <c r="BH40" s="2"/>
      <c r="BI40" s="3" t="s">
        <v>95</v>
      </c>
      <c r="BJ40" s="3" t="s">
        <v>96</v>
      </c>
      <c r="BK40" s="2"/>
      <c r="BL40" s="2"/>
      <c r="BM40" s="2"/>
      <c r="BN40" s="2"/>
      <c r="BO40" s="3" t="s">
        <v>97</v>
      </c>
      <c r="BP40" s="2"/>
      <c r="BQ40" s="2"/>
      <c r="BR40" s="2"/>
      <c r="BS40" s="2"/>
      <c r="BT40" s="2"/>
      <c r="BU40" s="2"/>
      <c r="BV40" s="2"/>
      <c r="BW40" s="3" t="s">
        <v>150</v>
      </c>
      <c r="BX40" s="3" t="s">
        <v>99</v>
      </c>
      <c r="BY40" s="3" t="s">
        <v>100</v>
      </c>
      <c r="BZ40" s="2"/>
      <c r="CA40" s="2"/>
      <c r="CB40" s="2"/>
      <c r="CC40" s="2"/>
      <c r="CD40" s="3" t="s">
        <v>101</v>
      </c>
      <c r="CE40" s="2"/>
      <c r="CF40" s="4">
        <v>45352.765648148146</v>
      </c>
    </row>
    <row r="41" spans="1:84" x14ac:dyDescent="0.2">
      <c r="A41" s="3">
        <v>26918</v>
      </c>
      <c r="B41" s="3" t="s">
        <v>102</v>
      </c>
      <c r="C41" s="3" t="s">
        <v>356</v>
      </c>
      <c r="D41" s="2"/>
      <c r="E41" s="3" t="s">
        <v>357</v>
      </c>
      <c r="F41" s="2"/>
      <c r="G41" s="3" t="s">
        <v>358</v>
      </c>
      <c r="H41" s="2"/>
      <c r="I41" s="4">
        <v>45352.659594907411</v>
      </c>
      <c r="J41" s="3" t="s">
        <v>89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 t="s">
        <v>359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 t="s">
        <v>91</v>
      </c>
      <c r="AS41" s="2"/>
      <c r="AT41" s="2"/>
      <c r="AU41" s="3" t="s">
        <v>93</v>
      </c>
      <c r="AV41" s="4">
        <v>45566.444456018522</v>
      </c>
      <c r="AW41" s="3" t="s">
        <v>93</v>
      </c>
      <c r="AX41" s="2"/>
      <c r="AY41" s="3" t="s">
        <v>360</v>
      </c>
      <c r="AZ41" s="2"/>
      <c r="BA41" s="2"/>
      <c r="BB41" s="2"/>
      <c r="BC41" s="2"/>
      <c r="BD41" s="2"/>
      <c r="BE41" s="2"/>
      <c r="BF41" s="2"/>
      <c r="BG41" s="2"/>
      <c r="BH41" s="2"/>
      <c r="BI41" s="3" t="s">
        <v>95</v>
      </c>
      <c r="BJ41" s="3" t="s">
        <v>96</v>
      </c>
      <c r="BK41" s="2"/>
      <c r="BL41" s="2"/>
      <c r="BM41" s="2"/>
      <c r="BN41" s="2"/>
      <c r="BO41" s="3" t="s">
        <v>97</v>
      </c>
      <c r="BP41" s="2"/>
      <c r="BQ41" s="2"/>
      <c r="BR41" s="2"/>
      <c r="BS41" s="2"/>
      <c r="BT41" s="2"/>
      <c r="BU41" s="2"/>
      <c r="BV41" s="2"/>
      <c r="BW41" s="3" t="s">
        <v>150</v>
      </c>
      <c r="BX41" s="3" t="s">
        <v>99</v>
      </c>
      <c r="BY41" s="3" t="s">
        <v>100</v>
      </c>
      <c r="BZ41" s="2"/>
      <c r="CA41" s="2"/>
      <c r="CB41" s="2"/>
      <c r="CC41" s="2"/>
      <c r="CD41" s="3" t="s">
        <v>101</v>
      </c>
      <c r="CE41" s="2"/>
      <c r="CF41" s="4">
        <v>45352.659594907411</v>
      </c>
    </row>
  </sheetData>
  <autoFilter ref="A1:CF4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LEAD_20240216_014453a6_65cf815e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Luciano Macchiavello</cp:lastModifiedBy>
  <dcterms:created xsi:type="dcterms:W3CDTF">2024-02-16T15:40:20Z</dcterms:created>
  <dcterms:modified xsi:type="dcterms:W3CDTF">2024-02-16T15:56:20Z</dcterms:modified>
</cp:coreProperties>
</file>