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s\PycharmProjects\Matura-Informatyka\matura2020 kwiecien\"/>
    </mc:Choice>
  </mc:AlternateContent>
  <xr:revisionPtr revIDLastSave="0" documentId="13_ncr:1_{FB61752C-F00C-4080-8607-351CA56B07B1}" xr6:coauthVersionLast="47" xr6:coauthVersionMax="47" xr10:uidLastSave="{00000000-0000-0000-0000-000000000000}"/>
  <bookViews>
    <workbookView xWindow="15264" yWindow="0" windowWidth="15528" windowHeight="16656" activeTab="2" xr2:uid="{CC0F5924-70C5-46E6-BE99-06A776D31EA8}"/>
  </bookViews>
  <sheets>
    <sheet name="Arkusz3" sheetId="3" r:id="rId1"/>
    <sheet name="odpowiedzi" sheetId="4" r:id="rId2"/>
    <sheet name="pogoda" sheetId="1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E3" i="1"/>
  <c r="E4" i="1"/>
  <c r="E5" i="1"/>
  <c r="E8" i="1"/>
  <c r="E9" i="1"/>
  <c r="E10" i="1"/>
  <c r="E11" i="1"/>
  <c r="E12" i="1"/>
  <c r="E13" i="1"/>
  <c r="E14" i="1"/>
  <c r="E21" i="1"/>
  <c r="E22" i="1"/>
  <c r="E23" i="1"/>
  <c r="E24" i="1"/>
  <c r="E25" i="1"/>
  <c r="E26" i="1"/>
  <c r="E28" i="1"/>
  <c r="E29" i="1"/>
  <c r="E32" i="1"/>
  <c r="E33" i="1"/>
  <c r="E34" i="1"/>
  <c r="E35" i="1"/>
  <c r="E36" i="1"/>
  <c r="E40" i="1"/>
  <c r="E41" i="1"/>
  <c r="E43" i="1"/>
  <c r="E47" i="1"/>
  <c r="E48" i="1"/>
  <c r="E49" i="1"/>
  <c r="E50" i="1"/>
  <c r="E51" i="1"/>
  <c r="E52" i="1"/>
  <c r="E53" i="1"/>
  <c r="E54" i="1"/>
  <c r="E55" i="1"/>
  <c r="E59" i="1"/>
  <c r="E63" i="1"/>
  <c r="E64" i="1"/>
  <c r="E69" i="1"/>
  <c r="E70" i="1"/>
  <c r="E71" i="1"/>
  <c r="E74" i="1"/>
  <c r="E75" i="1"/>
  <c r="E80" i="1"/>
  <c r="E81" i="1"/>
  <c r="E82" i="1"/>
  <c r="E84" i="1"/>
  <c r="E85" i="1"/>
  <c r="E88" i="1"/>
  <c r="E89" i="1"/>
  <c r="E99" i="1"/>
  <c r="E100" i="1"/>
  <c r="E101" i="1"/>
  <c r="E102" i="1"/>
  <c r="E104" i="1"/>
  <c r="E105" i="1"/>
  <c r="E111" i="1"/>
  <c r="E113" i="1"/>
  <c r="E117" i="1"/>
  <c r="E119" i="1"/>
  <c r="E120" i="1"/>
  <c r="E135" i="1"/>
  <c r="E136" i="1"/>
  <c r="E138" i="1"/>
  <c r="E140" i="1"/>
  <c r="E147" i="1"/>
  <c r="E148" i="1"/>
  <c r="E149" i="1"/>
  <c r="E151" i="1"/>
  <c r="E152" i="1"/>
  <c r="E155" i="1"/>
  <c r="E158" i="1"/>
  <c r="E160" i="1"/>
  <c r="E162" i="1"/>
  <c r="E165" i="1"/>
  <c r="E168" i="1"/>
  <c r="E169" i="1"/>
  <c r="E171" i="1"/>
  <c r="E174" i="1"/>
  <c r="H2" i="1"/>
  <c r="I2" i="1" s="1"/>
  <c r="J2" i="1" s="1"/>
  <c r="D3" i="1" s="1"/>
  <c r="F3" i="1" s="1"/>
  <c r="F2" i="1"/>
  <c r="E2" i="1"/>
  <c r="H3" i="1" l="1"/>
  <c r="I3" i="1" s="1"/>
  <c r="J3" i="1" s="1"/>
  <c r="D4" i="1" s="1"/>
  <c r="F4" i="1" s="1"/>
  <c r="H4" i="1" s="1"/>
  <c r="I4" i="1" s="1"/>
  <c r="J4" i="1" s="1"/>
  <c r="D5" i="1" s="1"/>
  <c r="F5" i="1" s="1"/>
  <c r="H5" i="1" l="1"/>
  <c r="I5" i="1" s="1"/>
  <c r="J5" i="1" s="1"/>
  <c r="D6" i="1" s="1"/>
  <c r="E6" i="1" l="1"/>
  <c r="F6" i="1" s="1"/>
  <c r="H6" i="1" l="1"/>
  <c r="I6" i="1" s="1"/>
  <c r="J6" i="1" s="1"/>
  <c r="D7" i="1" s="1"/>
  <c r="E7" i="1" l="1"/>
  <c r="F7" i="1" s="1"/>
  <c r="H7" i="1" l="1"/>
  <c r="I7" i="1" s="1"/>
  <c r="J7" i="1" s="1"/>
  <c r="D8" i="1" s="1"/>
  <c r="F8" i="1" s="1"/>
  <c r="H8" i="1" l="1"/>
  <c r="I8" i="1" s="1"/>
  <c r="J8" i="1" s="1"/>
  <c r="D9" i="1" s="1"/>
  <c r="F9" i="1" s="1"/>
  <c r="H9" i="1" l="1"/>
  <c r="I9" i="1" s="1"/>
  <c r="J9" i="1" s="1"/>
  <c r="D10" i="1" s="1"/>
  <c r="F10" i="1" s="1"/>
  <c r="H10" i="1" l="1"/>
  <c r="I10" i="1" s="1"/>
  <c r="J10" i="1" s="1"/>
  <c r="D11" i="1" s="1"/>
  <c r="F11" i="1" s="1"/>
  <c r="H11" i="1" l="1"/>
  <c r="I11" i="1"/>
  <c r="J11" i="1" s="1"/>
  <c r="D12" i="1" s="1"/>
  <c r="F12" i="1" s="1"/>
  <c r="H12" i="1" l="1"/>
  <c r="I12" i="1"/>
  <c r="J12" i="1" s="1"/>
  <c r="D13" i="1" s="1"/>
  <c r="F13" i="1" s="1"/>
  <c r="H13" i="1" l="1"/>
  <c r="I13" i="1" s="1"/>
  <c r="J13" i="1" s="1"/>
  <c r="D14" i="1" s="1"/>
  <c r="F14" i="1" s="1"/>
  <c r="H14" i="1" l="1"/>
  <c r="I14" i="1" s="1"/>
  <c r="J14" i="1" s="1"/>
  <c r="D15" i="1" s="1"/>
  <c r="E15" i="1" l="1"/>
  <c r="F15" i="1" s="1"/>
  <c r="H15" i="1" l="1"/>
  <c r="I15" i="1" s="1"/>
  <c r="J15" i="1" s="1"/>
  <c r="D16" i="1" s="1"/>
  <c r="E16" i="1" l="1"/>
  <c r="F16" i="1" s="1"/>
  <c r="H16" i="1" l="1"/>
  <c r="I16" i="1" s="1"/>
  <c r="J16" i="1" s="1"/>
  <c r="D17" i="1" s="1"/>
  <c r="E17" i="1" l="1"/>
  <c r="F17" i="1" s="1"/>
  <c r="H17" i="1" l="1"/>
  <c r="I17" i="1" s="1"/>
  <c r="J17" i="1" s="1"/>
  <c r="D18" i="1" s="1"/>
  <c r="E18" i="1" l="1"/>
  <c r="F18" i="1" s="1"/>
  <c r="H18" i="1" l="1"/>
  <c r="I18" i="1" s="1"/>
  <c r="J18" i="1" s="1"/>
  <c r="D19" i="1" s="1"/>
  <c r="E19" i="1" l="1"/>
  <c r="F19" i="1" s="1"/>
  <c r="H19" i="1" l="1"/>
  <c r="I19" i="1" s="1"/>
  <c r="J19" i="1" s="1"/>
  <c r="D20" i="1" s="1"/>
  <c r="E20" i="1" l="1"/>
  <c r="F20" i="1" s="1"/>
  <c r="H20" i="1" l="1"/>
  <c r="I20" i="1" s="1"/>
  <c r="J20" i="1" s="1"/>
  <c r="D21" i="1" s="1"/>
  <c r="F21" i="1" s="1"/>
  <c r="H21" i="1" l="1"/>
  <c r="I21" i="1" s="1"/>
  <c r="J21" i="1" s="1"/>
  <c r="D22" i="1" s="1"/>
  <c r="F22" i="1" s="1"/>
  <c r="H22" i="1" l="1"/>
  <c r="I22" i="1" s="1"/>
  <c r="J22" i="1" s="1"/>
  <c r="D23" i="1" s="1"/>
  <c r="F23" i="1" s="1"/>
  <c r="H23" i="1" l="1"/>
  <c r="I23" i="1"/>
  <c r="J23" i="1" s="1"/>
  <c r="D24" i="1" s="1"/>
  <c r="F24" i="1" s="1"/>
  <c r="H24" i="1" l="1"/>
  <c r="I24" i="1"/>
  <c r="J24" i="1" s="1"/>
  <c r="D25" i="1" s="1"/>
  <c r="F25" i="1" s="1"/>
  <c r="H25" i="1" l="1"/>
  <c r="I25" i="1" s="1"/>
  <c r="J25" i="1" s="1"/>
  <c r="D26" i="1" s="1"/>
  <c r="F26" i="1" s="1"/>
  <c r="H26" i="1" l="1"/>
  <c r="I26" i="1" s="1"/>
  <c r="J26" i="1" s="1"/>
  <c r="D27" i="1" s="1"/>
  <c r="E27" i="1" l="1"/>
  <c r="F27" i="1" s="1"/>
  <c r="H27" i="1" l="1"/>
  <c r="I27" i="1" s="1"/>
  <c r="J27" i="1" s="1"/>
  <c r="D28" i="1" s="1"/>
  <c r="F28" i="1" s="1"/>
  <c r="H28" i="1" l="1"/>
  <c r="I28" i="1" s="1"/>
  <c r="J28" i="1" s="1"/>
  <c r="D29" i="1" s="1"/>
  <c r="F29" i="1" s="1"/>
  <c r="H29" i="1" l="1"/>
  <c r="I29" i="1" s="1"/>
  <c r="J29" i="1" s="1"/>
  <c r="D30" i="1" s="1"/>
  <c r="E30" i="1" l="1"/>
  <c r="F30" i="1"/>
  <c r="H30" i="1" l="1"/>
  <c r="I30" i="1" s="1"/>
  <c r="J30" i="1" s="1"/>
  <c r="D31" i="1" s="1"/>
  <c r="E31" i="1" l="1"/>
  <c r="F31" i="1" s="1"/>
  <c r="H31" i="1" l="1"/>
  <c r="I31" i="1" s="1"/>
  <c r="J31" i="1" s="1"/>
  <c r="D32" i="1" s="1"/>
  <c r="F32" i="1" s="1"/>
  <c r="H32" i="1" l="1"/>
  <c r="I32" i="1" s="1"/>
  <c r="J32" i="1" s="1"/>
  <c r="D33" i="1" s="1"/>
  <c r="F33" i="1" s="1"/>
  <c r="H33" i="1" l="1"/>
  <c r="I33" i="1" s="1"/>
  <c r="J33" i="1" s="1"/>
  <c r="D34" i="1" s="1"/>
  <c r="F34" i="1" s="1"/>
  <c r="H34" i="1" l="1"/>
  <c r="I34" i="1" s="1"/>
  <c r="J34" i="1" s="1"/>
  <c r="D35" i="1" s="1"/>
  <c r="F35" i="1" s="1"/>
  <c r="H35" i="1" l="1"/>
  <c r="I35" i="1"/>
  <c r="J35" i="1" s="1"/>
  <c r="D36" i="1" s="1"/>
  <c r="F36" i="1" s="1"/>
  <c r="H36" i="1" l="1"/>
  <c r="I36" i="1"/>
  <c r="J36" i="1" s="1"/>
  <c r="D37" i="1" s="1"/>
  <c r="E37" i="1" l="1"/>
  <c r="F37" i="1" s="1"/>
  <c r="H37" i="1" l="1"/>
  <c r="I37" i="1" s="1"/>
  <c r="J37" i="1" s="1"/>
  <c r="D38" i="1" s="1"/>
  <c r="E38" i="1" l="1"/>
  <c r="F38" i="1" s="1"/>
  <c r="H38" i="1" l="1"/>
  <c r="I38" i="1" s="1"/>
  <c r="J38" i="1" s="1"/>
  <c r="D39" i="1" s="1"/>
  <c r="E39" i="1" l="1"/>
  <c r="F39" i="1" s="1"/>
  <c r="H39" i="1" l="1"/>
  <c r="I39" i="1" s="1"/>
  <c r="J39" i="1" s="1"/>
  <c r="D40" i="1" s="1"/>
  <c r="F40" i="1" s="1"/>
  <c r="H40" i="1" l="1"/>
  <c r="I40" i="1" s="1"/>
  <c r="J40" i="1" s="1"/>
  <c r="D41" i="1" s="1"/>
  <c r="F41" i="1" s="1"/>
  <c r="H41" i="1" l="1"/>
  <c r="I41" i="1" s="1"/>
  <c r="J41" i="1" s="1"/>
  <c r="D42" i="1" s="1"/>
  <c r="E42" i="1" l="1"/>
  <c r="F42" i="1"/>
  <c r="H42" i="1" l="1"/>
  <c r="I42" i="1" s="1"/>
  <c r="J42" i="1" s="1"/>
  <c r="D43" i="1" s="1"/>
  <c r="F43" i="1" s="1"/>
  <c r="H43" i="1" l="1"/>
  <c r="I43" i="1" s="1"/>
  <c r="J43" i="1" s="1"/>
  <c r="D44" i="1" s="1"/>
  <c r="E44" i="1" l="1"/>
  <c r="F44" i="1" s="1"/>
  <c r="H44" i="1" l="1"/>
  <c r="I44" i="1" s="1"/>
  <c r="J44" i="1" s="1"/>
  <c r="D45" i="1" s="1"/>
  <c r="E45" i="1" l="1"/>
  <c r="F45" i="1" s="1"/>
  <c r="H45" i="1" l="1"/>
  <c r="I45" i="1" s="1"/>
  <c r="J45" i="1" s="1"/>
  <c r="D46" i="1" s="1"/>
  <c r="E46" i="1" l="1"/>
  <c r="F46" i="1" s="1"/>
  <c r="H46" i="1" l="1"/>
  <c r="I46" i="1" s="1"/>
  <c r="J46" i="1" s="1"/>
  <c r="D47" i="1" s="1"/>
  <c r="F47" i="1" s="1"/>
  <c r="H47" i="1" l="1"/>
  <c r="I47" i="1"/>
  <c r="J47" i="1" s="1"/>
  <c r="D48" i="1" s="1"/>
  <c r="F48" i="1" s="1"/>
  <c r="H48" i="1" l="1"/>
  <c r="I48" i="1"/>
  <c r="J48" i="1" s="1"/>
  <c r="D49" i="1" s="1"/>
  <c r="F49" i="1" s="1"/>
  <c r="H49" i="1" l="1"/>
  <c r="I49" i="1" s="1"/>
  <c r="J49" i="1" s="1"/>
  <c r="D50" i="1" s="1"/>
  <c r="F50" i="1" s="1"/>
  <c r="H50" i="1" l="1"/>
  <c r="I50" i="1" s="1"/>
  <c r="J50" i="1" s="1"/>
  <c r="D51" i="1" s="1"/>
  <c r="F51" i="1" s="1"/>
  <c r="H51" i="1" l="1"/>
  <c r="I51" i="1" s="1"/>
  <c r="J51" i="1" s="1"/>
  <c r="D52" i="1" s="1"/>
  <c r="F52" i="1" s="1"/>
  <c r="H52" i="1" l="1"/>
  <c r="I52" i="1" s="1"/>
  <c r="J52" i="1" s="1"/>
  <c r="D53" i="1" s="1"/>
  <c r="F53" i="1" s="1"/>
  <c r="H53" i="1" l="1"/>
  <c r="I53" i="1" s="1"/>
  <c r="J53" i="1" s="1"/>
  <c r="D54" i="1" s="1"/>
  <c r="F54" i="1" s="1"/>
  <c r="H54" i="1" l="1"/>
  <c r="I54" i="1" s="1"/>
  <c r="J54" i="1" s="1"/>
  <c r="D55" i="1" s="1"/>
  <c r="F55" i="1" s="1"/>
  <c r="H55" i="1" l="1"/>
  <c r="I55" i="1" s="1"/>
  <c r="J55" i="1" s="1"/>
  <c r="D56" i="1" s="1"/>
  <c r="E56" i="1" l="1"/>
  <c r="F56" i="1" s="1"/>
  <c r="H56" i="1" l="1"/>
  <c r="I56" i="1" s="1"/>
  <c r="J56" i="1" s="1"/>
  <c r="D57" i="1" s="1"/>
  <c r="E57" i="1" l="1"/>
  <c r="F57" i="1" s="1"/>
  <c r="H57" i="1" l="1"/>
  <c r="I57" i="1" s="1"/>
  <c r="J57" i="1" s="1"/>
  <c r="D58" i="1" s="1"/>
  <c r="E58" i="1" l="1"/>
  <c r="F58" i="1"/>
  <c r="H58" i="1" l="1"/>
  <c r="I58" i="1" s="1"/>
  <c r="J58" i="1" s="1"/>
  <c r="D59" i="1" s="1"/>
  <c r="F59" i="1" s="1"/>
  <c r="H59" i="1" l="1"/>
  <c r="I59" i="1"/>
  <c r="J59" i="1" s="1"/>
  <c r="D60" i="1" s="1"/>
  <c r="E60" i="1" l="1"/>
  <c r="F60" i="1" s="1"/>
  <c r="H60" i="1" l="1"/>
  <c r="I60" i="1"/>
  <c r="J60" i="1" s="1"/>
  <c r="D61" i="1" s="1"/>
  <c r="E61" i="1" l="1"/>
  <c r="F61" i="1" s="1"/>
  <c r="H61" i="1" l="1"/>
  <c r="I61" i="1" s="1"/>
  <c r="J61" i="1" s="1"/>
  <c r="D62" i="1" s="1"/>
  <c r="E62" i="1" l="1"/>
  <c r="F62" i="1" s="1"/>
  <c r="H62" i="1" l="1"/>
  <c r="I62" i="1" s="1"/>
  <c r="J62" i="1" s="1"/>
  <c r="D63" i="1" s="1"/>
  <c r="F63" i="1" s="1"/>
  <c r="H63" i="1" l="1"/>
  <c r="I63" i="1" s="1"/>
  <c r="J63" i="1" s="1"/>
  <c r="D64" i="1" s="1"/>
  <c r="F64" i="1" s="1"/>
  <c r="H64" i="1" l="1"/>
  <c r="I64" i="1" s="1"/>
  <c r="J64" i="1" s="1"/>
  <c r="D65" i="1" s="1"/>
  <c r="E65" i="1" l="1"/>
  <c r="F65" i="1"/>
  <c r="H65" i="1" l="1"/>
  <c r="I65" i="1" s="1"/>
  <c r="J65" i="1" s="1"/>
  <c r="D66" i="1" s="1"/>
  <c r="E66" i="1" l="1"/>
  <c r="F66" i="1"/>
  <c r="H66" i="1" l="1"/>
  <c r="I66" i="1" s="1"/>
  <c r="J66" i="1" s="1"/>
  <c r="D67" i="1" s="1"/>
  <c r="E67" i="1" l="1"/>
  <c r="F67" i="1" s="1"/>
  <c r="H67" i="1" l="1"/>
  <c r="I67" i="1" s="1"/>
  <c r="J67" i="1" s="1"/>
  <c r="D68" i="1" s="1"/>
  <c r="E68" i="1" l="1"/>
  <c r="F68" i="1" s="1"/>
  <c r="H68" i="1" l="1"/>
  <c r="I68" i="1" s="1"/>
  <c r="J68" i="1" s="1"/>
  <c r="D69" i="1" s="1"/>
  <c r="F69" i="1" s="1"/>
  <c r="H69" i="1" l="1"/>
  <c r="I69" i="1" s="1"/>
  <c r="J69" i="1" s="1"/>
  <c r="D70" i="1" s="1"/>
  <c r="F70" i="1" s="1"/>
  <c r="H70" i="1" l="1"/>
  <c r="I70" i="1" s="1"/>
  <c r="J70" i="1" s="1"/>
  <c r="D71" i="1" s="1"/>
  <c r="F71" i="1" s="1"/>
  <c r="H71" i="1" l="1"/>
  <c r="I71" i="1"/>
  <c r="J71" i="1" s="1"/>
  <c r="D72" i="1" s="1"/>
  <c r="E72" i="1" l="1"/>
  <c r="F72" i="1" s="1"/>
  <c r="H72" i="1" l="1"/>
  <c r="I72" i="1"/>
  <c r="J72" i="1" s="1"/>
  <c r="D73" i="1" s="1"/>
  <c r="E73" i="1" l="1"/>
  <c r="F73" i="1" s="1"/>
  <c r="H73" i="1" l="1"/>
  <c r="I73" i="1" s="1"/>
  <c r="J73" i="1" s="1"/>
  <c r="D74" i="1" s="1"/>
  <c r="F74" i="1" s="1"/>
  <c r="H74" i="1" l="1"/>
  <c r="I74" i="1" s="1"/>
  <c r="J74" i="1" s="1"/>
  <c r="D75" i="1" s="1"/>
  <c r="F75" i="1" s="1"/>
  <c r="H75" i="1" l="1"/>
  <c r="I75" i="1" s="1"/>
  <c r="J75" i="1" s="1"/>
  <c r="D76" i="1" s="1"/>
  <c r="E76" i="1" l="1"/>
  <c r="F76" i="1" s="1"/>
  <c r="H76" i="1" l="1"/>
  <c r="I76" i="1" s="1"/>
  <c r="J76" i="1" s="1"/>
  <c r="D77" i="1" s="1"/>
  <c r="E77" i="1" l="1"/>
  <c r="F77" i="1"/>
  <c r="H77" i="1" l="1"/>
  <c r="I77" i="1" s="1"/>
  <c r="J77" i="1" s="1"/>
  <c r="D78" i="1" s="1"/>
  <c r="E78" i="1" l="1"/>
  <c r="F78" i="1"/>
  <c r="H78" i="1" l="1"/>
  <c r="I78" i="1" s="1"/>
  <c r="J78" i="1" s="1"/>
  <c r="D79" i="1" s="1"/>
  <c r="E79" i="1" l="1"/>
  <c r="F79" i="1" s="1"/>
  <c r="H79" i="1" l="1"/>
  <c r="I79" i="1" s="1"/>
  <c r="J79" i="1" s="1"/>
  <c r="D80" i="1" s="1"/>
  <c r="F80" i="1" s="1"/>
  <c r="H80" i="1" l="1"/>
  <c r="I80" i="1" s="1"/>
  <c r="J80" i="1" s="1"/>
  <c r="D81" i="1" s="1"/>
  <c r="F81" i="1" s="1"/>
  <c r="H81" i="1" l="1"/>
  <c r="I81" i="1" s="1"/>
  <c r="J81" i="1" s="1"/>
  <c r="D82" i="1" s="1"/>
  <c r="F82" i="1" s="1"/>
  <c r="H82" i="1" l="1"/>
  <c r="I82" i="1" s="1"/>
  <c r="J82" i="1" s="1"/>
  <c r="D83" i="1" s="1"/>
  <c r="E83" i="1" l="1"/>
  <c r="F83" i="1" s="1"/>
  <c r="H83" i="1" l="1"/>
  <c r="I83" i="1"/>
  <c r="J83" i="1" s="1"/>
  <c r="D84" i="1" s="1"/>
  <c r="F84" i="1" s="1"/>
  <c r="H84" i="1" l="1"/>
  <c r="I84" i="1"/>
  <c r="J84" i="1" s="1"/>
  <c r="D85" i="1" s="1"/>
  <c r="F85" i="1" s="1"/>
  <c r="H85" i="1" l="1"/>
  <c r="I85" i="1" s="1"/>
  <c r="J85" i="1" s="1"/>
  <c r="D86" i="1" s="1"/>
  <c r="E86" i="1" l="1"/>
  <c r="F86" i="1" s="1"/>
  <c r="H86" i="1" l="1"/>
  <c r="I86" i="1" s="1"/>
  <c r="J86" i="1" s="1"/>
  <c r="D87" i="1" s="1"/>
  <c r="E87" i="1" l="1"/>
  <c r="F87" i="1" s="1"/>
  <c r="H87" i="1" l="1"/>
  <c r="I87" i="1" s="1"/>
  <c r="J87" i="1" s="1"/>
  <c r="D88" i="1" s="1"/>
  <c r="F88" i="1" s="1"/>
  <c r="H88" i="1" l="1"/>
  <c r="I88" i="1" s="1"/>
  <c r="J88" i="1" s="1"/>
  <c r="D89" i="1" s="1"/>
  <c r="F89" i="1" s="1"/>
  <c r="H89" i="1" l="1"/>
  <c r="I89" i="1" s="1"/>
  <c r="J89" i="1" s="1"/>
  <c r="D90" i="1" s="1"/>
  <c r="E90" i="1" l="1"/>
  <c r="F90" i="1"/>
  <c r="H90" i="1" l="1"/>
  <c r="I90" i="1" s="1"/>
  <c r="J90" i="1" s="1"/>
  <c r="D91" i="1" s="1"/>
  <c r="E91" i="1" l="1"/>
  <c r="F91" i="1" s="1"/>
  <c r="H91" i="1" l="1"/>
  <c r="I91" i="1" s="1"/>
  <c r="J91" i="1" s="1"/>
  <c r="D92" i="1" s="1"/>
  <c r="E92" i="1" l="1"/>
  <c r="F92" i="1" s="1"/>
  <c r="H92" i="1" l="1"/>
  <c r="I92" i="1" s="1"/>
  <c r="J92" i="1" s="1"/>
  <c r="D93" i="1" s="1"/>
  <c r="E93" i="1" l="1"/>
  <c r="F93" i="1" s="1"/>
  <c r="H93" i="1" l="1"/>
  <c r="I93" i="1" s="1"/>
  <c r="J93" i="1" s="1"/>
  <c r="D94" i="1" s="1"/>
  <c r="E94" i="1" l="1"/>
  <c r="F94" i="1"/>
  <c r="H94" i="1" l="1"/>
  <c r="I94" i="1" s="1"/>
  <c r="J94" i="1" s="1"/>
  <c r="D95" i="1" s="1"/>
  <c r="E95" i="1" l="1"/>
  <c r="F95" i="1" s="1"/>
  <c r="H95" i="1" l="1"/>
  <c r="I95" i="1"/>
  <c r="J95" i="1" s="1"/>
  <c r="D96" i="1" s="1"/>
  <c r="E96" i="1" l="1"/>
  <c r="F96" i="1" s="1"/>
  <c r="H96" i="1" l="1"/>
  <c r="I96" i="1"/>
  <c r="J96" i="1" s="1"/>
  <c r="D97" i="1" s="1"/>
  <c r="E97" i="1" l="1"/>
  <c r="F97" i="1" s="1"/>
  <c r="H97" i="1" l="1"/>
  <c r="I97" i="1" s="1"/>
  <c r="J97" i="1" s="1"/>
  <c r="D98" i="1" s="1"/>
  <c r="E98" i="1" l="1"/>
  <c r="F98" i="1" s="1"/>
  <c r="H98" i="1" l="1"/>
  <c r="I98" i="1" s="1"/>
  <c r="J98" i="1" s="1"/>
  <c r="D99" i="1" s="1"/>
  <c r="F99" i="1" s="1"/>
  <c r="H99" i="1" l="1"/>
  <c r="I99" i="1" s="1"/>
  <c r="J99" i="1" s="1"/>
  <c r="D100" i="1" s="1"/>
  <c r="F100" i="1" s="1"/>
  <c r="H100" i="1" l="1"/>
  <c r="I100" i="1" s="1"/>
  <c r="J100" i="1" s="1"/>
  <c r="D101" i="1" s="1"/>
  <c r="F101" i="1" s="1"/>
  <c r="H101" i="1" l="1"/>
  <c r="I101" i="1" s="1"/>
  <c r="J101" i="1" s="1"/>
  <c r="D102" i="1" s="1"/>
  <c r="F102" i="1" s="1"/>
  <c r="H102" i="1" l="1"/>
  <c r="I102" i="1" s="1"/>
  <c r="J102" i="1" s="1"/>
  <c r="D103" i="1" s="1"/>
  <c r="E103" i="1" l="1"/>
  <c r="F103" i="1" s="1"/>
  <c r="H103" i="1" l="1"/>
  <c r="I103" i="1" s="1"/>
  <c r="J103" i="1" s="1"/>
  <c r="D104" i="1" s="1"/>
  <c r="F104" i="1" s="1"/>
  <c r="H104" i="1" l="1"/>
  <c r="I104" i="1" s="1"/>
  <c r="J104" i="1" s="1"/>
  <c r="D105" i="1" s="1"/>
  <c r="F105" i="1" s="1"/>
  <c r="H105" i="1" l="1"/>
  <c r="I105" i="1" s="1"/>
  <c r="J105" i="1" s="1"/>
  <c r="D106" i="1" s="1"/>
  <c r="E106" i="1" l="1"/>
  <c r="F106" i="1"/>
  <c r="H106" i="1" l="1"/>
  <c r="I106" i="1" s="1"/>
  <c r="J106" i="1" s="1"/>
  <c r="D107" i="1" s="1"/>
  <c r="E107" i="1" l="1"/>
  <c r="F107" i="1" s="1"/>
  <c r="H107" i="1" l="1"/>
  <c r="I107" i="1"/>
  <c r="J107" i="1" s="1"/>
  <c r="D108" i="1" s="1"/>
  <c r="E108" i="1" l="1"/>
  <c r="F108" i="1" s="1"/>
  <c r="H108" i="1" l="1"/>
  <c r="I108" i="1"/>
  <c r="J108" i="1" s="1"/>
  <c r="D109" i="1" s="1"/>
  <c r="E109" i="1" l="1"/>
  <c r="F109" i="1" s="1"/>
  <c r="H109" i="1" l="1"/>
  <c r="I109" i="1" s="1"/>
  <c r="J109" i="1" s="1"/>
  <c r="D110" i="1" s="1"/>
  <c r="E110" i="1" l="1"/>
  <c r="F110" i="1" s="1"/>
  <c r="H110" i="1" l="1"/>
  <c r="I110" i="1" s="1"/>
  <c r="J110" i="1" s="1"/>
  <c r="D111" i="1" s="1"/>
  <c r="F111" i="1" s="1"/>
  <c r="H111" i="1" l="1"/>
  <c r="I111" i="1" s="1"/>
  <c r="J111" i="1" s="1"/>
  <c r="D112" i="1" s="1"/>
  <c r="E112" i="1" l="1"/>
  <c r="F112" i="1" s="1"/>
  <c r="H112" i="1" l="1"/>
  <c r="I112" i="1" s="1"/>
  <c r="J112" i="1" s="1"/>
  <c r="D113" i="1" s="1"/>
  <c r="F113" i="1" s="1"/>
  <c r="H113" i="1" l="1"/>
  <c r="I113" i="1" s="1"/>
  <c r="J113" i="1" s="1"/>
  <c r="D114" i="1" s="1"/>
  <c r="E114" i="1" l="1"/>
  <c r="F114" i="1" s="1"/>
  <c r="H114" i="1" l="1"/>
  <c r="I114" i="1" s="1"/>
  <c r="J114" i="1" s="1"/>
  <c r="D115" i="1" s="1"/>
  <c r="E115" i="1" l="1"/>
  <c r="F115" i="1" s="1"/>
  <c r="H115" i="1" l="1"/>
  <c r="I115" i="1" s="1"/>
  <c r="J115" i="1" s="1"/>
  <c r="D116" i="1" s="1"/>
  <c r="E116" i="1" l="1"/>
  <c r="F116" i="1" s="1"/>
  <c r="H116" i="1" l="1"/>
  <c r="I116" i="1" s="1"/>
  <c r="J116" i="1" s="1"/>
  <c r="D117" i="1" s="1"/>
  <c r="F117" i="1" s="1"/>
  <c r="H117" i="1" l="1"/>
  <c r="I117" i="1" s="1"/>
  <c r="J117" i="1" s="1"/>
  <c r="D118" i="1" s="1"/>
  <c r="E118" i="1" l="1"/>
  <c r="F118" i="1"/>
  <c r="H118" i="1" l="1"/>
  <c r="I118" i="1" s="1"/>
  <c r="J118" i="1" s="1"/>
  <c r="D119" i="1" s="1"/>
  <c r="F119" i="1" s="1"/>
  <c r="H119" i="1" l="1"/>
  <c r="I119" i="1"/>
  <c r="J119" i="1" s="1"/>
  <c r="D120" i="1" s="1"/>
  <c r="F120" i="1" s="1"/>
  <c r="H120" i="1" l="1"/>
  <c r="I120" i="1"/>
  <c r="J120" i="1" s="1"/>
  <c r="D121" i="1" s="1"/>
  <c r="E121" i="1" l="1"/>
  <c r="F121" i="1" s="1"/>
  <c r="H121" i="1" l="1"/>
  <c r="I121" i="1" s="1"/>
  <c r="J121" i="1" s="1"/>
  <c r="D122" i="1" s="1"/>
  <c r="E122" i="1" l="1"/>
  <c r="F122" i="1" s="1"/>
  <c r="H122" i="1" l="1"/>
  <c r="I122" i="1" s="1"/>
  <c r="J122" i="1" s="1"/>
  <c r="D123" i="1" s="1"/>
  <c r="E123" i="1" l="1"/>
  <c r="F123" i="1" s="1"/>
  <c r="H123" i="1" l="1"/>
  <c r="I123" i="1" s="1"/>
  <c r="J123" i="1" s="1"/>
  <c r="D124" i="1" s="1"/>
  <c r="E124" i="1" l="1"/>
  <c r="F124" i="1" s="1"/>
  <c r="H124" i="1" l="1"/>
  <c r="I124" i="1" s="1"/>
  <c r="J124" i="1" s="1"/>
  <c r="D125" i="1" s="1"/>
  <c r="E125" i="1" l="1"/>
  <c r="F125" i="1" s="1"/>
  <c r="H125" i="1" l="1"/>
  <c r="I125" i="1" s="1"/>
  <c r="J125" i="1" s="1"/>
  <c r="D126" i="1" s="1"/>
  <c r="E126" i="1" l="1"/>
  <c r="F126" i="1"/>
  <c r="H126" i="1" l="1"/>
  <c r="I126" i="1" s="1"/>
  <c r="J126" i="1" s="1"/>
  <c r="D127" i="1" s="1"/>
  <c r="E127" i="1" l="1"/>
  <c r="F127" i="1" s="1"/>
  <c r="H127" i="1" l="1"/>
  <c r="I127" i="1" s="1"/>
  <c r="J127" i="1" s="1"/>
  <c r="D128" i="1" s="1"/>
  <c r="E128" i="1" l="1"/>
  <c r="F128" i="1" s="1"/>
  <c r="H128" i="1" l="1"/>
  <c r="I128" i="1" s="1"/>
  <c r="J128" i="1" s="1"/>
  <c r="D129" i="1" s="1"/>
  <c r="E129" i="1" l="1"/>
  <c r="F129" i="1" s="1"/>
  <c r="H129" i="1" l="1"/>
  <c r="I129" i="1" s="1"/>
  <c r="J129" i="1" s="1"/>
  <c r="D130" i="1" s="1"/>
  <c r="E130" i="1" l="1"/>
  <c r="F130" i="1"/>
  <c r="H130" i="1" l="1"/>
  <c r="I130" i="1" s="1"/>
  <c r="J130" i="1" s="1"/>
  <c r="D131" i="1" s="1"/>
  <c r="E131" i="1" l="1"/>
  <c r="F131" i="1" s="1"/>
  <c r="H131" i="1" l="1"/>
  <c r="I131" i="1"/>
  <c r="J131" i="1" s="1"/>
  <c r="D132" i="1" s="1"/>
  <c r="E132" i="1" l="1"/>
  <c r="F132" i="1" s="1"/>
  <c r="H132" i="1" l="1"/>
  <c r="I132" i="1"/>
  <c r="J132" i="1" s="1"/>
  <c r="D133" i="1" s="1"/>
  <c r="E133" i="1" l="1"/>
  <c r="F133" i="1" s="1"/>
  <c r="H133" i="1" l="1"/>
  <c r="I133" i="1" s="1"/>
  <c r="J133" i="1" s="1"/>
  <c r="D134" i="1" s="1"/>
  <c r="E134" i="1" l="1"/>
  <c r="F134" i="1" s="1"/>
  <c r="H134" i="1" l="1"/>
  <c r="I134" i="1" s="1"/>
  <c r="J134" i="1" s="1"/>
  <c r="D135" i="1" s="1"/>
  <c r="F135" i="1" s="1"/>
  <c r="H135" i="1" l="1"/>
  <c r="I135" i="1" s="1"/>
  <c r="J135" i="1" s="1"/>
  <c r="D136" i="1" s="1"/>
  <c r="F136" i="1" s="1"/>
  <c r="H136" i="1" l="1"/>
  <c r="I136" i="1" s="1"/>
  <c r="J136" i="1" s="1"/>
  <c r="D137" i="1" s="1"/>
  <c r="E137" i="1" l="1"/>
  <c r="F137" i="1"/>
  <c r="H137" i="1" l="1"/>
  <c r="I137" i="1" s="1"/>
  <c r="J137" i="1" s="1"/>
  <c r="D138" i="1" s="1"/>
  <c r="F138" i="1" s="1"/>
  <c r="H138" i="1" l="1"/>
  <c r="I138" i="1" s="1"/>
  <c r="J138" i="1" s="1"/>
  <c r="D139" i="1" s="1"/>
  <c r="E139" i="1" l="1"/>
  <c r="F139" i="1" s="1"/>
  <c r="H139" i="1" l="1"/>
  <c r="I139" i="1" s="1"/>
  <c r="J139" i="1" s="1"/>
  <c r="D140" i="1" s="1"/>
  <c r="F140" i="1" s="1"/>
  <c r="H140" i="1" l="1"/>
  <c r="I140" i="1" s="1"/>
  <c r="J140" i="1" s="1"/>
  <c r="D141" i="1" s="1"/>
  <c r="E141" i="1" l="1"/>
  <c r="F141" i="1" s="1"/>
  <c r="H141" i="1" l="1"/>
  <c r="I141" i="1" s="1"/>
  <c r="J141" i="1" s="1"/>
  <c r="D142" i="1" s="1"/>
  <c r="E142" i="1" l="1"/>
  <c r="F142" i="1"/>
  <c r="H142" i="1" l="1"/>
  <c r="I142" i="1" s="1"/>
  <c r="J142" i="1" s="1"/>
  <c r="D143" i="1" s="1"/>
  <c r="E143" i="1" l="1"/>
  <c r="F143" i="1" s="1"/>
  <c r="H143" i="1" l="1"/>
  <c r="I143" i="1"/>
  <c r="J143" i="1" s="1"/>
  <c r="D144" i="1" s="1"/>
  <c r="E144" i="1" l="1"/>
  <c r="F144" i="1" s="1"/>
  <c r="H144" i="1" l="1"/>
  <c r="I144" i="1"/>
  <c r="J144" i="1" s="1"/>
  <c r="D145" i="1" s="1"/>
  <c r="E145" i="1" l="1"/>
  <c r="F145" i="1" s="1"/>
  <c r="H145" i="1" l="1"/>
  <c r="I145" i="1" s="1"/>
  <c r="J145" i="1" s="1"/>
  <c r="D146" i="1" s="1"/>
  <c r="E146" i="1" l="1"/>
  <c r="F146" i="1" s="1"/>
  <c r="H146" i="1" l="1"/>
  <c r="I146" i="1" s="1"/>
  <c r="J146" i="1" s="1"/>
  <c r="D147" i="1" s="1"/>
  <c r="F147" i="1" s="1"/>
  <c r="H147" i="1" l="1"/>
  <c r="I147" i="1" s="1"/>
  <c r="J147" i="1" s="1"/>
  <c r="D148" i="1" s="1"/>
  <c r="F148" i="1" s="1"/>
  <c r="H148" i="1" l="1"/>
  <c r="I148" i="1" s="1"/>
  <c r="J148" i="1" s="1"/>
  <c r="D149" i="1" s="1"/>
  <c r="F149" i="1" s="1"/>
  <c r="H149" i="1" l="1"/>
  <c r="I149" i="1" s="1"/>
  <c r="J149" i="1" s="1"/>
  <c r="D150" i="1" s="1"/>
  <c r="E150" i="1" l="1"/>
  <c r="F150" i="1"/>
  <c r="H150" i="1" l="1"/>
  <c r="I150" i="1" s="1"/>
  <c r="J150" i="1" s="1"/>
  <c r="D151" i="1" s="1"/>
  <c r="F151" i="1" s="1"/>
  <c r="H151" i="1" l="1"/>
  <c r="I151" i="1" s="1"/>
  <c r="J151" i="1" s="1"/>
  <c r="D152" i="1" s="1"/>
  <c r="F152" i="1" s="1"/>
  <c r="H152" i="1" l="1"/>
  <c r="I152" i="1" s="1"/>
  <c r="J152" i="1" s="1"/>
  <c r="D153" i="1" s="1"/>
  <c r="E153" i="1" l="1"/>
  <c r="F153" i="1" s="1"/>
  <c r="H153" i="1" l="1"/>
  <c r="I153" i="1" s="1"/>
  <c r="J153" i="1" s="1"/>
  <c r="D154" i="1" s="1"/>
  <c r="E154" i="1" l="1"/>
  <c r="F154" i="1"/>
  <c r="H154" i="1" l="1"/>
  <c r="I154" i="1" s="1"/>
  <c r="J154" i="1" s="1"/>
  <c r="D155" i="1" s="1"/>
  <c r="F155" i="1" s="1"/>
  <c r="H155" i="1" l="1"/>
  <c r="I155" i="1"/>
  <c r="J155" i="1" s="1"/>
  <c r="D156" i="1" s="1"/>
  <c r="E156" i="1" l="1"/>
  <c r="F156" i="1" s="1"/>
  <c r="H156" i="1" l="1"/>
  <c r="I156" i="1"/>
  <c r="J156" i="1" s="1"/>
  <c r="D157" i="1" s="1"/>
  <c r="E157" i="1" l="1"/>
  <c r="F157" i="1" s="1"/>
  <c r="H157" i="1" l="1"/>
  <c r="I157" i="1" s="1"/>
  <c r="J157" i="1" s="1"/>
  <c r="D158" i="1" s="1"/>
  <c r="F158" i="1" s="1"/>
  <c r="H158" i="1" l="1"/>
  <c r="I158" i="1" s="1"/>
  <c r="J158" i="1" s="1"/>
  <c r="D159" i="1" s="1"/>
  <c r="E159" i="1" l="1"/>
  <c r="F159" i="1" s="1"/>
  <c r="H159" i="1" l="1"/>
  <c r="I159" i="1" s="1"/>
  <c r="J159" i="1" s="1"/>
  <c r="D160" i="1" s="1"/>
  <c r="F160" i="1" s="1"/>
  <c r="H160" i="1" l="1"/>
  <c r="I160" i="1" s="1"/>
  <c r="J160" i="1" s="1"/>
  <c r="D161" i="1" s="1"/>
  <c r="E161" i="1" l="1"/>
  <c r="F161" i="1"/>
  <c r="H161" i="1" l="1"/>
  <c r="I161" i="1" s="1"/>
  <c r="J161" i="1" s="1"/>
  <c r="D162" i="1" s="1"/>
  <c r="F162" i="1" s="1"/>
  <c r="H162" i="1" l="1"/>
  <c r="I162" i="1" s="1"/>
  <c r="J162" i="1" s="1"/>
  <c r="D163" i="1" s="1"/>
  <c r="E163" i="1" l="1"/>
  <c r="F163" i="1" s="1"/>
  <c r="H163" i="1" l="1"/>
  <c r="I163" i="1" s="1"/>
  <c r="J163" i="1" s="1"/>
  <c r="D164" i="1" s="1"/>
  <c r="E164" i="1" l="1"/>
  <c r="F164" i="1" s="1"/>
  <c r="H164" i="1" l="1"/>
  <c r="I164" i="1" s="1"/>
  <c r="J164" i="1" s="1"/>
  <c r="D165" i="1" s="1"/>
  <c r="F165" i="1" s="1"/>
  <c r="H165" i="1" l="1"/>
  <c r="I165" i="1" s="1"/>
  <c r="J165" i="1" s="1"/>
  <c r="D166" i="1" s="1"/>
  <c r="E166" i="1" l="1"/>
  <c r="F166" i="1" s="1"/>
  <c r="H166" i="1" l="1"/>
  <c r="I166" i="1" s="1"/>
  <c r="J166" i="1" s="1"/>
  <c r="D167" i="1" s="1"/>
  <c r="E167" i="1" l="1"/>
  <c r="F167" i="1" s="1"/>
  <c r="H167" i="1" l="1"/>
  <c r="I167" i="1"/>
  <c r="J167" i="1" s="1"/>
  <c r="D168" i="1" s="1"/>
  <c r="F168" i="1" s="1"/>
  <c r="H168" i="1" l="1"/>
  <c r="I168" i="1"/>
  <c r="J168" i="1" s="1"/>
  <c r="D169" i="1" s="1"/>
  <c r="F169" i="1" s="1"/>
  <c r="H169" i="1" l="1"/>
  <c r="I169" i="1" s="1"/>
  <c r="J169" i="1" s="1"/>
  <c r="D170" i="1" s="1"/>
  <c r="E170" i="1" l="1"/>
  <c r="F170" i="1" s="1"/>
  <c r="H170" i="1" l="1"/>
  <c r="I170" i="1" s="1"/>
  <c r="J170" i="1" s="1"/>
  <c r="D171" i="1" s="1"/>
  <c r="F171" i="1" s="1"/>
  <c r="H171" i="1" l="1"/>
  <c r="I171" i="1" s="1"/>
  <c r="J171" i="1" s="1"/>
  <c r="D172" i="1" s="1"/>
  <c r="E172" i="1" l="1"/>
  <c r="F172" i="1" s="1"/>
  <c r="H172" i="1" l="1"/>
  <c r="I172" i="1" s="1"/>
  <c r="J172" i="1" s="1"/>
  <c r="D173" i="1" s="1"/>
  <c r="E173" i="1" l="1"/>
  <c r="F173" i="1" s="1"/>
  <c r="H173" i="1" l="1"/>
  <c r="I173" i="1" s="1"/>
  <c r="J173" i="1" s="1"/>
  <c r="D174" i="1" s="1"/>
  <c r="F174" i="1" s="1"/>
  <c r="H174" i="1" l="1"/>
  <c r="I174" i="1" s="1"/>
  <c r="J174" i="1" s="1"/>
  <c r="D175" i="1" s="1"/>
  <c r="E175" i="1" l="1"/>
  <c r="F175" i="1" s="1"/>
  <c r="H175" i="1" l="1"/>
  <c r="I175" i="1" s="1"/>
  <c r="J175" i="1" s="1"/>
  <c r="D176" i="1" s="1"/>
  <c r="E176" i="1" l="1"/>
  <c r="F176" i="1" s="1"/>
  <c r="H176" i="1" l="1"/>
  <c r="I176" i="1" s="1"/>
  <c r="J176" i="1" s="1"/>
  <c r="D177" i="1" s="1"/>
  <c r="E177" i="1" l="1"/>
  <c r="F177" i="1" s="1"/>
  <c r="H177" i="1" l="1"/>
  <c r="I177" i="1" s="1"/>
  <c r="J177" i="1" s="1"/>
  <c r="D178" i="1" s="1"/>
  <c r="E178" i="1" l="1"/>
  <c r="F178" i="1" s="1"/>
  <c r="H178" i="1" l="1"/>
  <c r="I178" i="1" s="1"/>
  <c r="J178" i="1" s="1"/>
  <c r="D179" i="1" s="1"/>
  <c r="E179" i="1" l="1"/>
  <c r="F179" i="1" s="1"/>
  <c r="H179" i="1" l="1"/>
  <c r="I179" i="1"/>
  <c r="J179" i="1" s="1"/>
  <c r="D180" i="1" s="1"/>
  <c r="E180" i="1" l="1"/>
  <c r="F180" i="1" s="1"/>
  <c r="H180" i="1" l="1"/>
  <c r="I180" i="1"/>
  <c r="J180" i="1" s="1"/>
  <c r="D181" i="1" s="1"/>
  <c r="E181" i="1" l="1"/>
  <c r="F181" i="1" s="1"/>
  <c r="H181" i="1" l="1"/>
  <c r="I181" i="1" s="1"/>
  <c r="J181" i="1" s="1"/>
  <c r="D182" i="1" s="1"/>
  <c r="E182" i="1" l="1"/>
  <c r="F182" i="1" s="1"/>
  <c r="H182" i="1" l="1"/>
  <c r="I182" i="1" s="1"/>
  <c r="J182" i="1" s="1"/>
  <c r="D183" i="1" s="1"/>
  <c r="E183" i="1" l="1"/>
  <c r="F183" i="1" s="1"/>
  <c r="H183" i="1" l="1"/>
  <c r="I183" i="1" s="1"/>
  <c r="J183" i="1" s="1"/>
  <c r="D184" i="1" s="1"/>
  <c r="E184" i="1" l="1"/>
  <c r="F184" i="1" s="1"/>
  <c r="H184" i="1" l="1"/>
  <c r="I184" i="1" s="1"/>
  <c r="J184" i="1" s="1"/>
</calcChain>
</file>

<file path=xl/sharedStrings.xml><?xml version="1.0" encoding="utf-8"?>
<sst xmlns="http://schemas.openxmlformats.org/spreadsheetml/2006/main" count="20" uniqueCount="17">
  <si>
    <t>temperatura_srednia</t>
  </si>
  <si>
    <t>opady</t>
  </si>
  <si>
    <t>data</t>
  </si>
  <si>
    <t>parowanie</t>
  </si>
  <si>
    <t>dolano z wodociągu</t>
  </si>
  <si>
    <t>podlewanie</t>
  </si>
  <si>
    <t>Liczba z data</t>
  </si>
  <si>
    <t>(Wiele elementów)</t>
  </si>
  <si>
    <t>zd5.1</t>
  </si>
  <si>
    <t xml:space="preserve">a) 81 </t>
  </si>
  <si>
    <t>b)73</t>
  </si>
  <si>
    <t>c)22</t>
  </si>
  <si>
    <t>zd5.2</t>
  </si>
  <si>
    <t>po podlewaniu</t>
  </si>
  <si>
    <t>po opadach</t>
  </si>
  <si>
    <t>po dolaniu</t>
  </si>
  <si>
    <t>przed podlaniem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</si>
</sst>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</cellXfs>
  <cellStyles count="1">
    <cellStyle name="Normalny" xfId="0" builtinId="0"/>
  </cellStyles>
  <dxfs count="3">
    <dxf>
      <numFmt numFmtId="2" formatCode="0.00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bert" refreshedDate="45289.854196064814" createdVersion="8" refreshedVersion="8" minRefreshableVersion="3" recordCount="183" xr:uid="{8F6A3448-671A-42ED-9018-A4E101016B3D}">
  <cacheSource type="worksheet">
    <worksheetSource name="Tabela1"/>
  </cacheSource>
  <cacheFields count="10">
    <cacheField name="data" numFmtId="14">
      <sharedItems containsSemiMixedTypes="0" containsNonDate="0" containsDate="1" containsString="0" minDate="2015-04-01T00:00:00" maxDate="2015-10-01T00:00:00"/>
    </cacheField>
    <cacheField name="temperatura_srednia" numFmtId="0">
      <sharedItems containsSemiMixedTypes="0" containsString="0" containsNumber="1" containsInteger="1" minValue="2" maxValue="33" count="29">
        <n v="4"/>
        <n v="2"/>
        <n v="3"/>
        <n v="8"/>
        <n v="6"/>
        <n v="9"/>
        <n v="12"/>
        <n v="10"/>
        <n v="14"/>
        <n v="7"/>
        <n v="11"/>
        <n v="16"/>
        <n v="15"/>
        <n v="18"/>
        <n v="13"/>
        <n v="22"/>
        <n v="19"/>
        <n v="20"/>
        <n v="25"/>
        <n v="26"/>
        <n v="21"/>
        <n v="23"/>
        <n v="24"/>
        <n v="28"/>
        <n v="32"/>
        <n v="31"/>
        <n v="33"/>
        <n v="17"/>
        <n v="27"/>
      </sharedItems>
    </cacheField>
    <cacheField name="opady" numFmtId="2">
      <sharedItems containsSemiMixedTypes="0" containsString="0" containsNumber="1" minValue="0" maxValue="18" count="30">
        <n v="2"/>
        <n v="6"/>
        <n v="1"/>
        <n v="0.8"/>
        <n v="0"/>
        <n v="3"/>
        <n v="3.2"/>
        <n v="2.2000000000000002"/>
        <n v="4"/>
        <n v="5"/>
        <n v="0.4"/>
        <n v="0.3"/>
        <n v="0.1"/>
        <n v="1.8"/>
        <n v="2.8"/>
        <n v="1.9"/>
        <n v="2.2999999999999998"/>
        <n v="5.4"/>
        <n v="5.5"/>
        <n v="5.2"/>
        <n v="8"/>
        <n v="5.9"/>
        <n v="7"/>
        <n v="18"/>
        <n v="0.2"/>
        <n v="12.2"/>
        <n v="12"/>
        <n v="0.6"/>
        <n v="14"/>
        <n v="0.5"/>
      </sharedItems>
    </cacheField>
    <cacheField name="parowanie" numFmtId="0">
      <sharedItems containsSemiMixedTypes="0" containsString="0" containsNumber="1" containsInteger="1" minValue="0" maxValue="0"/>
    </cacheField>
    <cacheField name="stan zbiornika 21:00 wczoraj" numFmtId="0">
      <sharedItems containsString="0" containsBlank="1" containsNumber="1" containsInteger="1" minValue="25000" maxValue="25000"/>
    </cacheField>
    <cacheField name="stan zbiornika 20:00 dzisiaj" numFmtId="0">
      <sharedItems containsNonDate="0" containsString="0" containsBlank="1"/>
    </cacheField>
    <cacheField name="stan zbiornika 21:00 dzisiaj" numFmtId="0">
      <sharedItems containsString="0" containsBlank="1" containsNumber="1" containsInteger="1" minValue="0" maxValue="0"/>
    </cacheField>
    <cacheField name="dolano z wodociągu" numFmtId="0">
      <sharedItems containsString="0" containsBlank="1" containsNumber="1" containsInteger="1" minValue="0" maxValue="0"/>
    </cacheField>
    <cacheField name="podlewanie" numFmtId="0">
      <sharedItems containsString="0" containsBlank="1" containsNumber="1" containsInteger="1" minValue="0" maxValue="0"/>
    </cacheField>
    <cacheField name="ilosc opadow" numFmtId="0">
      <sharedItems containsString="0" containsBlank="1" containsNumber="1" containsInteger="1" minValue="1400" maxValue="1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d v="2015-04-01T00:00:00"/>
    <x v="0"/>
    <x v="0"/>
    <n v="0"/>
    <n v="25000"/>
    <m/>
    <n v="0"/>
    <n v="0"/>
    <n v="0"/>
    <n v="1400"/>
  </r>
  <r>
    <d v="2015-04-02T00:00:00"/>
    <x v="1"/>
    <x v="1"/>
    <n v="0"/>
    <m/>
    <m/>
    <m/>
    <m/>
    <m/>
    <m/>
  </r>
  <r>
    <d v="2015-04-03T00:00:00"/>
    <x v="0"/>
    <x v="2"/>
    <n v="0"/>
    <m/>
    <m/>
    <m/>
    <m/>
    <m/>
    <m/>
  </r>
  <r>
    <d v="2015-04-04T00:00:00"/>
    <x v="0"/>
    <x v="3"/>
    <n v="0"/>
    <m/>
    <m/>
    <m/>
    <m/>
    <m/>
    <m/>
  </r>
  <r>
    <d v="2015-04-05T00:00:00"/>
    <x v="2"/>
    <x v="4"/>
    <n v="0"/>
    <m/>
    <m/>
    <m/>
    <m/>
    <m/>
    <m/>
  </r>
  <r>
    <d v="2015-04-06T00:00:00"/>
    <x v="0"/>
    <x v="4"/>
    <n v="0"/>
    <m/>
    <m/>
    <m/>
    <m/>
    <m/>
    <m/>
  </r>
  <r>
    <d v="2015-04-07T00:00:00"/>
    <x v="0"/>
    <x v="2"/>
    <n v="0"/>
    <m/>
    <m/>
    <m/>
    <m/>
    <m/>
    <m/>
  </r>
  <r>
    <d v="2015-04-08T00:00:00"/>
    <x v="3"/>
    <x v="2"/>
    <n v="0"/>
    <m/>
    <m/>
    <m/>
    <m/>
    <m/>
    <m/>
  </r>
  <r>
    <d v="2015-04-09T00:00:00"/>
    <x v="4"/>
    <x v="0"/>
    <n v="0"/>
    <m/>
    <m/>
    <m/>
    <m/>
    <m/>
    <m/>
  </r>
  <r>
    <d v="2015-04-10T00:00:00"/>
    <x v="5"/>
    <x v="0"/>
    <n v="0"/>
    <m/>
    <m/>
    <m/>
    <m/>
    <m/>
    <m/>
  </r>
  <r>
    <d v="2015-04-11T00:00:00"/>
    <x v="6"/>
    <x v="5"/>
    <n v="0"/>
    <m/>
    <m/>
    <m/>
    <m/>
    <m/>
    <m/>
  </r>
  <r>
    <d v="2015-04-12T00:00:00"/>
    <x v="7"/>
    <x v="0"/>
    <n v="0"/>
    <m/>
    <m/>
    <m/>
    <m/>
    <m/>
    <m/>
  </r>
  <r>
    <d v="2015-04-13T00:00:00"/>
    <x v="3"/>
    <x v="2"/>
    <n v="0"/>
    <m/>
    <m/>
    <m/>
    <m/>
    <m/>
    <m/>
  </r>
  <r>
    <d v="2015-04-14T00:00:00"/>
    <x v="4"/>
    <x v="4"/>
    <n v="0"/>
    <m/>
    <m/>
    <m/>
    <m/>
    <m/>
    <m/>
  </r>
  <r>
    <d v="2015-04-15T00:00:00"/>
    <x v="8"/>
    <x v="4"/>
    <n v="0"/>
    <m/>
    <m/>
    <m/>
    <m/>
    <m/>
    <m/>
  </r>
  <r>
    <d v="2015-04-16T00:00:00"/>
    <x v="7"/>
    <x v="4"/>
    <n v="0"/>
    <m/>
    <m/>
    <m/>
    <m/>
    <m/>
    <m/>
  </r>
  <r>
    <d v="2015-04-17T00:00:00"/>
    <x v="4"/>
    <x v="4"/>
    <n v="0"/>
    <m/>
    <m/>
    <m/>
    <m/>
    <m/>
    <m/>
  </r>
  <r>
    <d v="2015-04-18T00:00:00"/>
    <x v="0"/>
    <x v="4"/>
    <n v="0"/>
    <m/>
    <m/>
    <m/>
    <m/>
    <m/>
    <m/>
  </r>
  <r>
    <d v="2015-04-19T00:00:00"/>
    <x v="9"/>
    <x v="4"/>
    <n v="0"/>
    <m/>
    <m/>
    <m/>
    <m/>
    <m/>
    <m/>
  </r>
  <r>
    <d v="2015-04-20T00:00:00"/>
    <x v="7"/>
    <x v="2"/>
    <n v="0"/>
    <m/>
    <m/>
    <m/>
    <m/>
    <m/>
    <m/>
  </r>
  <r>
    <d v="2015-04-21T00:00:00"/>
    <x v="10"/>
    <x v="6"/>
    <n v="0"/>
    <m/>
    <m/>
    <m/>
    <m/>
    <m/>
    <m/>
  </r>
  <r>
    <d v="2015-04-22T00:00:00"/>
    <x v="3"/>
    <x v="7"/>
    <n v="0"/>
    <m/>
    <m/>
    <m/>
    <m/>
    <m/>
    <m/>
  </r>
  <r>
    <d v="2015-04-23T00:00:00"/>
    <x v="10"/>
    <x v="2"/>
    <n v="0"/>
    <m/>
    <m/>
    <m/>
    <m/>
    <m/>
    <m/>
  </r>
  <r>
    <d v="2015-04-24T00:00:00"/>
    <x v="6"/>
    <x v="2"/>
    <n v="0"/>
    <m/>
    <m/>
    <m/>
    <m/>
    <m/>
    <m/>
  </r>
  <r>
    <d v="2015-04-25T00:00:00"/>
    <x v="8"/>
    <x v="2"/>
    <n v="0"/>
    <m/>
    <m/>
    <m/>
    <m/>
    <m/>
    <m/>
  </r>
  <r>
    <d v="2015-04-26T00:00:00"/>
    <x v="11"/>
    <x v="4"/>
    <n v="0"/>
    <m/>
    <m/>
    <m/>
    <m/>
    <m/>
    <m/>
  </r>
  <r>
    <d v="2015-04-27T00:00:00"/>
    <x v="11"/>
    <x v="2"/>
    <n v="0"/>
    <m/>
    <m/>
    <m/>
    <m/>
    <m/>
    <m/>
  </r>
  <r>
    <d v="2015-04-28T00:00:00"/>
    <x v="4"/>
    <x v="0"/>
    <n v="0"/>
    <m/>
    <m/>
    <m/>
    <m/>
    <m/>
    <m/>
  </r>
  <r>
    <d v="2015-04-29T00:00:00"/>
    <x v="9"/>
    <x v="4"/>
    <n v="0"/>
    <m/>
    <m/>
    <m/>
    <m/>
    <m/>
    <m/>
  </r>
  <r>
    <d v="2015-04-30T00:00:00"/>
    <x v="7"/>
    <x v="4"/>
    <n v="0"/>
    <m/>
    <m/>
    <m/>
    <m/>
    <m/>
    <m/>
  </r>
  <r>
    <d v="2015-05-01T00:00:00"/>
    <x v="7"/>
    <x v="8"/>
    <n v="0"/>
    <m/>
    <m/>
    <m/>
    <m/>
    <m/>
    <m/>
  </r>
  <r>
    <d v="2015-05-02T00:00:00"/>
    <x v="9"/>
    <x v="9"/>
    <n v="0"/>
    <m/>
    <m/>
    <m/>
    <m/>
    <m/>
    <m/>
  </r>
  <r>
    <d v="2015-05-03T00:00:00"/>
    <x v="5"/>
    <x v="8"/>
    <n v="0"/>
    <m/>
    <m/>
    <m/>
    <m/>
    <m/>
    <m/>
  </r>
  <r>
    <d v="2015-05-04T00:00:00"/>
    <x v="12"/>
    <x v="10"/>
    <n v="0"/>
    <m/>
    <m/>
    <m/>
    <m/>
    <m/>
    <m/>
  </r>
  <r>
    <d v="2015-05-05T00:00:00"/>
    <x v="13"/>
    <x v="10"/>
    <n v="0"/>
    <m/>
    <m/>
    <m/>
    <m/>
    <m/>
    <m/>
  </r>
  <r>
    <d v="2015-05-06T00:00:00"/>
    <x v="11"/>
    <x v="4"/>
    <n v="0"/>
    <m/>
    <m/>
    <m/>
    <m/>
    <m/>
    <m/>
  </r>
  <r>
    <d v="2015-05-07T00:00:00"/>
    <x v="8"/>
    <x v="4"/>
    <n v="0"/>
    <m/>
    <m/>
    <m/>
    <m/>
    <m/>
    <m/>
  </r>
  <r>
    <d v="2015-05-08T00:00:00"/>
    <x v="7"/>
    <x v="4"/>
    <n v="0"/>
    <m/>
    <m/>
    <m/>
    <m/>
    <m/>
    <m/>
  </r>
  <r>
    <d v="2015-05-09T00:00:00"/>
    <x v="8"/>
    <x v="11"/>
    <n v="0"/>
    <m/>
    <m/>
    <m/>
    <m/>
    <m/>
    <m/>
  </r>
  <r>
    <d v="2015-05-10T00:00:00"/>
    <x v="6"/>
    <x v="12"/>
    <n v="0"/>
    <m/>
    <m/>
    <m/>
    <m/>
    <m/>
    <m/>
  </r>
  <r>
    <d v="2015-05-11T00:00:00"/>
    <x v="10"/>
    <x v="4"/>
    <n v="0"/>
    <m/>
    <m/>
    <m/>
    <m/>
    <m/>
    <m/>
  </r>
  <r>
    <d v="2015-05-12T00:00:00"/>
    <x v="11"/>
    <x v="5"/>
    <n v="0"/>
    <m/>
    <m/>
    <m/>
    <m/>
    <m/>
    <m/>
  </r>
  <r>
    <d v="2015-05-13T00:00:00"/>
    <x v="6"/>
    <x v="4"/>
    <n v="0"/>
    <m/>
    <m/>
    <m/>
    <m/>
    <m/>
    <m/>
  </r>
  <r>
    <d v="2015-05-14T00:00:00"/>
    <x v="7"/>
    <x v="4"/>
    <n v="0"/>
    <m/>
    <m/>
    <m/>
    <m/>
    <m/>
    <m/>
  </r>
  <r>
    <d v="2015-05-15T00:00:00"/>
    <x v="6"/>
    <x v="4"/>
    <n v="0"/>
    <m/>
    <m/>
    <m/>
    <m/>
    <m/>
    <m/>
  </r>
  <r>
    <d v="2015-05-16T00:00:00"/>
    <x v="7"/>
    <x v="13"/>
    <n v="0"/>
    <m/>
    <m/>
    <m/>
    <m/>
    <m/>
    <m/>
  </r>
  <r>
    <d v="2015-05-17T00:00:00"/>
    <x v="10"/>
    <x v="14"/>
    <n v="0"/>
    <m/>
    <m/>
    <m/>
    <m/>
    <m/>
    <m/>
  </r>
  <r>
    <d v="2015-05-18T00:00:00"/>
    <x v="6"/>
    <x v="15"/>
    <n v="0"/>
    <m/>
    <m/>
    <m/>
    <m/>
    <m/>
    <m/>
  </r>
  <r>
    <d v="2015-05-19T00:00:00"/>
    <x v="11"/>
    <x v="7"/>
    <n v="0"/>
    <m/>
    <m/>
    <m/>
    <m/>
    <m/>
    <m/>
  </r>
  <r>
    <d v="2015-05-20T00:00:00"/>
    <x v="14"/>
    <x v="16"/>
    <n v="0"/>
    <m/>
    <m/>
    <m/>
    <m/>
    <m/>
    <m/>
  </r>
  <r>
    <d v="2015-05-21T00:00:00"/>
    <x v="10"/>
    <x v="17"/>
    <n v="0"/>
    <m/>
    <m/>
    <m/>
    <m/>
    <m/>
    <m/>
  </r>
  <r>
    <d v="2015-05-22T00:00:00"/>
    <x v="6"/>
    <x v="18"/>
    <n v="0"/>
    <m/>
    <m/>
    <m/>
    <m/>
    <m/>
    <m/>
  </r>
  <r>
    <d v="2015-05-23T00:00:00"/>
    <x v="6"/>
    <x v="19"/>
    <n v="0"/>
    <m/>
    <m/>
    <m/>
    <m/>
    <m/>
    <m/>
  </r>
  <r>
    <d v="2015-05-24T00:00:00"/>
    <x v="8"/>
    <x v="5"/>
    <n v="0"/>
    <m/>
    <m/>
    <m/>
    <m/>
    <m/>
    <m/>
  </r>
  <r>
    <d v="2015-05-25T00:00:00"/>
    <x v="12"/>
    <x v="4"/>
    <n v="0"/>
    <m/>
    <m/>
    <m/>
    <m/>
    <m/>
    <m/>
  </r>
  <r>
    <d v="2015-05-26T00:00:00"/>
    <x v="8"/>
    <x v="4"/>
    <n v="0"/>
    <m/>
    <m/>
    <m/>
    <m/>
    <m/>
    <m/>
  </r>
  <r>
    <d v="2015-05-27T00:00:00"/>
    <x v="7"/>
    <x v="4"/>
    <n v="0"/>
    <m/>
    <m/>
    <m/>
    <m/>
    <m/>
    <m/>
  </r>
  <r>
    <d v="2015-05-28T00:00:00"/>
    <x v="6"/>
    <x v="12"/>
    <n v="0"/>
    <m/>
    <m/>
    <m/>
    <m/>
    <m/>
    <m/>
  </r>
  <r>
    <d v="2015-05-29T00:00:00"/>
    <x v="8"/>
    <x v="4"/>
    <n v="0"/>
    <m/>
    <m/>
    <m/>
    <m/>
    <m/>
    <m/>
  </r>
  <r>
    <d v="2015-05-30T00:00:00"/>
    <x v="14"/>
    <x v="4"/>
    <n v="0"/>
    <m/>
    <m/>
    <m/>
    <m/>
    <m/>
    <m/>
  </r>
  <r>
    <d v="2015-05-31T00:00:00"/>
    <x v="6"/>
    <x v="4"/>
    <n v="0"/>
    <m/>
    <m/>
    <m/>
    <m/>
    <m/>
    <m/>
  </r>
  <r>
    <d v="2015-06-01T00:00:00"/>
    <x v="13"/>
    <x v="8"/>
    <n v="0"/>
    <m/>
    <m/>
    <m/>
    <m/>
    <m/>
    <m/>
  </r>
  <r>
    <d v="2015-06-02T00:00:00"/>
    <x v="13"/>
    <x v="5"/>
    <n v="0"/>
    <m/>
    <m/>
    <m/>
    <m/>
    <m/>
    <m/>
  </r>
  <r>
    <d v="2015-06-03T00:00:00"/>
    <x v="15"/>
    <x v="4"/>
    <n v="0"/>
    <m/>
    <m/>
    <m/>
    <m/>
    <m/>
    <m/>
  </r>
  <r>
    <d v="2015-06-04T00:00:00"/>
    <x v="12"/>
    <x v="4"/>
    <n v="0"/>
    <m/>
    <m/>
    <m/>
    <m/>
    <m/>
    <m/>
  </r>
  <r>
    <d v="2015-06-05T00:00:00"/>
    <x v="13"/>
    <x v="4"/>
    <n v="0"/>
    <m/>
    <m/>
    <m/>
    <m/>
    <m/>
    <m/>
  </r>
  <r>
    <d v="2015-06-06T00:00:00"/>
    <x v="15"/>
    <x v="4"/>
    <n v="0"/>
    <m/>
    <m/>
    <m/>
    <m/>
    <m/>
    <m/>
  </r>
  <r>
    <d v="2015-06-07T00:00:00"/>
    <x v="8"/>
    <x v="20"/>
    <n v="0"/>
    <m/>
    <m/>
    <m/>
    <m/>
    <m/>
    <m/>
  </r>
  <r>
    <d v="2015-06-08T00:00:00"/>
    <x v="8"/>
    <x v="21"/>
    <n v="0"/>
    <m/>
    <m/>
    <m/>
    <m/>
    <m/>
    <m/>
  </r>
  <r>
    <d v="2015-06-09T00:00:00"/>
    <x v="6"/>
    <x v="9"/>
    <n v="0"/>
    <m/>
    <m/>
    <m/>
    <m/>
    <m/>
    <m/>
  </r>
  <r>
    <d v="2015-06-10T00:00:00"/>
    <x v="11"/>
    <x v="4"/>
    <n v="0"/>
    <m/>
    <m/>
    <m/>
    <m/>
    <m/>
    <m/>
  </r>
  <r>
    <d v="2015-06-11T00:00:00"/>
    <x v="11"/>
    <x v="4"/>
    <n v="0"/>
    <m/>
    <m/>
    <m/>
    <m/>
    <m/>
    <m/>
  </r>
  <r>
    <d v="2015-06-12T00:00:00"/>
    <x v="13"/>
    <x v="9"/>
    <n v="0"/>
    <m/>
    <m/>
    <m/>
    <m/>
    <m/>
    <m/>
  </r>
  <r>
    <d v="2015-06-13T00:00:00"/>
    <x v="16"/>
    <x v="2"/>
    <n v="0"/>
    <m/>
    <m/>
    <m/>
    <m/>
    <m/>
    <m/>
  </r>
  <r>
    <d v="2015-06-14T00:00:00"/>
    <x v="15"/>
    <x v="4"/>
    <n v="0"/>
    <m/>
    <m/>
    <m/>
    <m/>
    <m/>
    <m/>
  </r>
  <r>
    <d v="2015-06-15T00:00:00"/>
    <x v="11"/>
    <x v="4"/>
    <n v="0"/>
    <m/>
    <m/>
    <m/>
    <m/>
    <m/>
    <m/>
  </r>
  <r>
    <d v="2015-06-16T00:00:00"/>
    <x v="6"/>
    <x v="4"/>
    <n v="0"/>
    <m/>
    <m/>
    <m/>
    <m/>
    <m/>
    <m/>
  </r>
  <r>
    <d v="2015-06-17T00:00:00"/>
    <x v="8"/>
    <x v="4"/>
    <n v="0"/>
    <m/>
    <m/>
    <m/>
    <m/>
    <m/>
    <m/>
  </r>
  <r>
    <d v="2015-06-18T00:00:00"/>
    <x v="11"/>
    <x v="11"/>
    <n v="0"/>
    <m/>
    <m/>
    <m/>
    <m/>
    <m/>
    <m/>
  </r>
  <r>
    <d v="2015-06-19T00:00:00"/>
    <x v="6"/>
    <x v="5"/>
    <n v="0"/>
    <m/>
    <m/>
    <m/>
    <m/>
    <m/>
    <m/>
  </r>
  <r>
    <d v="2015-06-20T00:00:00"/>
    <x v="14"/>
    <x v="0"/>
    <n v="0"/>
    <m/>
    <m/>
    <m/>
    <m/>
    <m/>
    <m/>
  </r>
  <r>
    <d v="2015-06-21T00:00:00"/>
    <x v="6"/>
    <x v="4"/>
    <n v="0"/>
    <m/>
    <m/>
    <m/>
    <m/>
    <m/>
    <m/>
  </r>
  <r>
    <d v="2015-06-22T00:00:00"/>
    <x v="6"/>
    <x v="5"/>
    <n v="0"/>
    <m/>
    <m/>
    <m/>
    <m/>
    <m/>
    <m/>
  </r>
  <r>
    <d v="2015-06-23T00:00:00"/>
    <x v="14"/>
    <x v="5"/>
    <n v="0"/>
    <m/>
    <m/>
    <m/>
    <m/>
    <m/>
    <m/>
  </r>
  <r>
    <d v="2015-06-24T00:00:00"/>
    <x v="6"/>
    <x v="4"/>
    <n v="0"/>
    <m/>
    <m/>
    <m/>
    <m/>
    <m/>
    <m/>
  </r>
  <r>
    <d v="2015-06-25T00:00:00"/>
    <x v="11"/>
    <x v="4"/>
    <n v="0"/>
    <m/>
    <m/>
    <m/>
    <m/>
    <m/>
    <m/>
  </r>
  <r>
    <d v="2015-06-26T00:00:00"/>
    <x v="11"/>
    <x v="22"/>
    <n v="0"/>
    <m/>
    <m/>
    <m/>
    <m/>
    <m/>
    <m/>
  </r>
  <r>
    <d v="2015-06-27T00:00:00"/>
    <x v="13"/>
    <x v="1"/>
    <n v="0"/>
    <m/>
    <m/>
    <m/>
    <m/>
    <m/>
    <m/>
  </r>
  <r>
    <d v="2015-06-28T00:00:00"/>
    <x v="11"/>
    <x v="4"/>
    <n v="0"/>
    <m/>
    <m/>
    <m/>
    <m/>
    <m/>
    <m/>
  </r>
  <r>
    <d v="2015-06-29T00:00:00"/>
    <x v="11"/>
    <x v="4"/>
    <n v="0"/>
    <m/>
    <m/>
    <m/>
    <m/>
    <m/>
    <m/>
  </r>
  <r>
    <d v="2015-06-30T00:00:00"/>
    <x v="16"/>
    <x v="4"/>
    <n v="0"/>
    <m/>
    <m/>
    <m/>
    <m/>
    <m/>
    <m/>
  </r>
  <r>
    <d v="2015-07-01T00:00:00"/>
    <x v="13"/>
    <x v="4"/>
    <n v="0"/>
    <m/>
    <m/>
    <m/>
    <m/>
    <m/>
    <m/>
  </r>
  <r>
    <d v="2015-07-02T00:00:00"/>
    <x v="17"/>
    <x v="4"/>
    <n v="0"/>
    <m/>
    <m/>
    <m/>
    <m/>
    <m/>
    <m/>
  </r>
  <r>
    <d v="2015-07-03T00:00:00"/>
    <x v="15"/>
    <x v="4"/>
    <n v="0"/>
    <m/>
    <m/>
    <m/>
    <m/>
    <m/>
    <m/>
  </r>
  <r>
    <d v="2015-07-04T00:00:00"/>
    <x v="18"/>
    <x v="4"/>
    <n v="0"/>
    <m/>
    <m/>
    <m/>
    <m/>
    <m/>
    <m/>
  </r>
  <r>
    <d v="2015-07-05T00:00:00"/>
    <x v="19"/>
    <x v="4"/>
    <n v="0"/>
    <m/>
    <m/>
    <m/>
    <m/>
    <m/>
    <m/>
  </r>
  <r>
    <d v="2015-07-06T00:00:00"/>
    <x v="15"/>
    <x v="4"/>
    <n v="0"/>
    <m/>
    <m/>
    <m/>
    <m/>
    <m/>
    <m/>
  </r>
  <r>
    <d v="2015-07-07T00:00:00"/>
    <x v="15"/>
    <x v="23"/>
    <n v="0"/>
    <m/>
    <m/>
    <m/>
    <m/>
    <m/>
    <m/>
  </r>
  <r>
    <d v="2015-07-08T00:00:00"/>
    <x v="17"/>
    <x v="5"/>
    <n v="0"/>
    <m/>
    <m/>
    <m/>
    <m/>
    <m/>
    <m/>
  </r>
  <r>
    <d v="2015-07-09T00:00:00"/>
    <x v="11"/>
    <x v="24"/>
    <n v="0"/>
    <m/>
    <m/>
    <m/>
    <m/>
    <m/>
    <m/>
  </r>
  <r>
    <d v="2015-07-10T00:00:00"/>
    <x v="14"/>
    <x v="25"/>
    <n v="0"/>
    <m/>
    <m/>
    <m/>
    <m/>
    <m/>
    <m/>
  </r>
  <r>
    <d v="2015-07-11T00:00:00"/>
    <x v="11"/>
    <x v="4"/>
    <n v="0"/>
    <m/>
    <m/>
    <m/>
    <m/>
    <m/>
    <m/>
  </r>
  <r>
    <d v="2015-07-12T00:00:00"/>
    <x v="13"/>
    <x v="0"/>
    <n v="0"/>
    <m/>
    <m/>
    <m/>
    <m/>
    <m/>
    <m/>
  </r>
  <r>
    <d v="2015-07-13T00:00:00"/>
    <x v="13"/>
    <x v="26"/>
    <n v="0"/>
    <m/>
    <m/>
    <m/>
    <m/>
    <m/>
    <m/>
  </r>
  <r>
    <d v="2015-07-14T00:00:00"/>
    <x v="13"/>
    <x v="4"/>
    <n v="0"/>
    <m/>
    <m/>
    <m/>
    <m/>
    <m/>
    <m/>
  </r>
  <r>
    <d v="2015-07-15T00:00:00"/>
    <x v="13"/>
    <x v="4"/>
    <n v="0"/>
    <m/>
    <m/>
    <m/>
    <m/>
    <m/>
    <m/>
  </r>
  <r>
    <d v="2015-07-16T00:00:00"/>
    <x v="11"/>
    <x v="4"/>
    <n v="0"/>
    <m/>
    <m/>
    <m/>
    <m/>
    <m/>
    <m/>
  </r>
  <r>
    <d v="2015-07-17T00:00:00"/>
    <x v="20"/>
    <x v="4"/>
    <n v="0"/>
    <m/>
    <m/>
    <m/>
    <m/>
    <m/>
    <m/>
  </r>
  <r>
    <d v="2015-07-18T00:00:00"/>
    <x v="19"/>
    <x v="4"/>
    <n v="0"/>
    <m/>
    <m/>
    <m/>
    <m/>
    <m/>
    <m/>
  </r>
  <r>
    <d v="2015-07-19T00:00:00"/>
    <x v="21"/>
    <x v="23"/>
    <n v="0"/>
    <m/>
    <m/>
    <m/>
    <m/>
    <m/>
    <m/>
  </r>
  <r>
    <d v="2015-07-20T00:00:00"/>
    <x v="16"/>
    <x v="4"/>
    <n v="0"/>
    <m/>
    <m/>
    <m/>
    <m/>
    <m/>
    <m/>
  </r>
  <r>
    <d v="2015-07-21T00:00:00"/>
    <x v="17"/>
    <x v="1"/>
    <n v="0"/>
    <m/>
    <m/>
    <m/>
    <m/>
    <m/>
    <m/>
  </r>
  <r>
    <d v="2015-07-22T00:00:00"/>
    <x v="15"/>
    <x v="4"/>
    <n v="0"/>
    <m/>
    <m/>
    <m/>
    <m/>
    <m/>
    <m/>
  </r>
  <r>
    <d v="2015-07-23T00:00:00"/>
    <x v="17"/>
    <x v="4"/>
    <n v="0"/>
    <m/>
    <m/>
    <m/>
    <m/>
    <m/>
    <m/>
  </r>
  <r>
    <d v="2015-07-24T00:00:00"/>
    <x v="17"/>
    <x v="4"/>
    <n v="0"/>
    <m/>
    <m/>
    <m/>
    <m/>
    <m/>
    <m/>
  </r>
  <r>
    <d v="2015-07-25T00:00:00"/>
    <x v="21"/>
    <x v="12"/>
    <n v="0"/>
    <m/>
    <m/>
    <m/>
    <m/>
    <m/>
    <m/>
  </r>
  <r>
    <d v="2015-07-26T00:00:00"/>
    <x v="11"/>
    <x v="4"/>
    <n v="0"/>
    <m/>
    <m/>
    <m/>
    <m/>
    <m/>
    <m/>
  </r>
  <r>
    <d v="2015-07-27T00:00:00"/>
    <x v="11"/>
    <x v="12"/>
    <n v="0"/>
    <m/>
    <m/>
    <m/>
    <m/>
    <m/>
    <m/>
  </r>
  <r>
    <d v="2015-07-28T00:00:00"/>
    <x v="13"/>
    <x v="11"/>
    <n v="0"/>
    <m/>
    <m/>
    <m/>
    <m/>
    <m/>
    <m/>
  </r>
  <r>
    <d v="2015-07-29T00:00:00"/>
    <x v="13"/>
    <x v="4"/>
    <n v="0"/>
    <m/>
    <m/>
    <m/>
    <m/>
    <m/>
    <m/>
  </r>
  <r>
    <d v="2015-07-30T00:00:00"/>
    <x v="8"/>
    <x v="4"/>
    <n v="0"/>
    <m/>
    <m/>
    <m/>
    <m/>
    <m/>
    <m/>
  </r>
  <r>
    <d v="2015-07-31T00:00:00"/>
    <x v="8"/>
    <x v="4"/>
    <n v="0"/>
    <m/>
    <m/>
    <m/>
    <m/>
    <m/>
    <m/>
  </r>
  <r>
    <d v="2015-08-01T00:00:00"/>
    <x v="11"/>
    <x v="4"/>
    <n v="0"/>
    <m/>
    <m/>
    <m/>
    <m/>
    <m/>
    <m/>
  </r>
  <r>
    <d v="2015-08-02T00:00:00"/>
    <x v="15"/>
    <x v="4"/>
    <n v="0"/>
    <m/>
    <m/>
    <m/>
    <m/>
    <m/>
    <m/>
  </r>
  <r>
    <d v="2015-08-03T00:00:00"/>
    <x v="15"/>
    <x v="4"/>
    <n v="0"/>
    <m/>
    <m/>
    <m/>
    <m/>
    <m/>
    <m/>
  </r>
  <r>
    <d v="2015-08-04T00:00:00"/>
    <x v="18"/>
    <x v="4"/>
    <n v="0"/>
    <m/>
    <m/>
    <m/>
    <m/>
    <m/>
    <m/>
  </r>
  <r>
    <d v="2015-08-05T00:00:00"/>
    <x v="22"/>
    <x v="4"/>
    <n v="0"/>
    <m/>
    <m/>
    <m/>
    <m/>
    <m/>
    <m/>
  </r>
  <r>
    <d v="2015-08-06T00:00:00"/>
    <x v="22"/>
    <x v="4"/>
    <n v="0"/>
    <m/>
    <m/>
    <m/>
    <m/>
    <m/>
    <m/>
  </r>
  <r>
    <d v="2015-08-07T00:00:00"/>
    <x v="23"/>
    <x v="4"/>
    <n v="0"/>
    <m/>
    <m/>
    <m/>
    <m/>
    <m/>
    <m/>
  </r>
  <r>
    <d v="2015-08-08T00:00:00"/>
    <x v="23"/>
    <x v="4"/>
    <n v="0"/>
    <m/>
    <m/>
    <m/>
    <m/>
    <m/>
    <m/>
  </r>
  <r>
    <d v="2015-08-09T00:00:00"/>
    <x v="22"/>
    <x v="4"/>
    <n v="0"/>
    <m/>
    <m/>
    <m/>
    <m/>
    <m/>
    <m/>
  </r>
  <r>
    <d v="2015-08-10T00:00:00"/>
    <x v="22"/>
    <x v="4"/>
    <n v="0"/>
    <m/>
    <m/>
    <m/>
    <m/>
    <m/>
    <m/>
  </r>
  <r>
    <d v="2015-08-11T00:00:00"/>
    <x v="19"/>
    <x v="4"/>
    <n v="0"/>
    <m/>
    <m/>
    <m/>
    <m/>
    <m/>
    <m/>
  </r>
  <r>
    <d v="2015-08-12T00:00:00"/>
    <x v="24"/>
    <x v="27"/>
    <n v="0"/>
    <m/>
    <m/>
    <m/>
    <m/>
    <m/>
    <m/>
  </r>
  <r>
    <d v="2015-08-13T00:00:00"/>
    <x v="25"/>
    <x v="12"/>
    <n v="0"/>
    <m/>
    <m/>
    <m/>
    <m/>
    <m/>
    <m/>
  </r>
  <r>
    <d v="2015-08-14T00:00:00"/>
    <x v="26"/>
    <x v="4"/>
    <n v="0"/>
    <m/>
    <m/>
    <m/>
    <m/>
    <m/>
    <m/>
  </r>
  <r>
    <d v="2015-08-15T00:00:00"/>
    <x v="25"/>
    <x v="26"/>
    <n v="0"/>
    <m/>
    <m/>
    <m/>
    <m/>
    <m/>
    <m/>
  </r>
  <r>
    <d v="2015-08-16T00:00:00"/>
    <x v="15"/>
    <x v="4"/>
    <n v="0"/>
    <m/>
    <m/>
    <m/>
    <m/>
    <m/>
    <m/>
  </r>
  <r>
    <d v="2015-08-17T00:00:00"/>
    <x v="22"/>
    <x v="24"/>
    <n v="0"/>
    <m/>
    <m/>
    <m/>
    <m/>
    <m/>
    <m/>
  </r>
  <r>
    <d v="2015-08-18T00:00:00"/>
    <x v="15"/>
    <x v="4"/>
    <n v="0"/>
    <m/>
    <m/>
    <m/>
    <m/>
    <m/>
    <m/>
  </r>
  <r>
    <d v="2015-08-19T00:00:00"/>
    <x v="16"/>
    <x v="4"/>
    <n v="0"/>
    <m/>
    <m/>
    <m/>
    <m/>
    <m/>
    <m/>
  </r>
  <r>
    <d v="2015-08-20T00:00:00"/>
    <x v="13"/>
    <x v="4"/>
    <n v="0"/>
    <m/>
    <m/>
    <m/>
    <m/>
    <m/>
    <m/>
  </r>
  <r>
    <d v="2015-08-21T00:00:00"/>
    <x v="13"/>
    <x v="4"/>
    <n v="0"/>
    <m/>
    <m/>
    <m/>
    <m/>
    <m/>
    <m/>
  </r>
  <r>
    <d v="2015-08-22T00:00:00"/>
    <x v="13"/>
    <x v="4"/>
    <n v="0"/>
    <m/>
    <m/>
    <m/>
    <m/>
    <m/>
    <m/>
  </r>
  <r>
    <d v="2015-08-23T00:00:00"/>
    <x v="16"/>
    <x v="4"/>
    <n v="0"/>
    <m/>
    <m/>
    <m/>
    <m/>
    <m/>
    <m/>
  </r>
  <r>
    <d v="2015-08-24T00:00:00"/>
    <x v="20"/>
    <x v="18"/>
    <n v="0"/>
    <m/>
    <m/>
    <m/>
    <m/>
    <m/>
    <m/>
  </r>
  <r>
    <d v="2015-08-25T00:00:00"/>
    <x v="13"/>
    <x v="23"/>
    <n v="0"/>
    <m/>
    <m/>
    <m/>
    <m/>
    <m/>
    <m/>
  </r>
  <r>
    <d v="2015-08-26T00:00:00"/>
    <x v="16"/>
    <x v="26"/>
    <n v="0"/>
    <m/>
    <m/>
    <m/>
    <m/>
    <m/>
    <m/>
  </r>
  <r>
    <d v="2015-08-27T00:00:00"/>
    <x v="21"/>
    <x v="4"/>
    <n v="0"/>
    <m/>
    <m/>
    <m/>
    <m/>
    <m/>
    <m/>
  </r>
  <r>
    <d v="2015-08-28T00:00:00"/>
    <x v="27"/>
    <x v="12"/>
    <n v="0"/>
    <m/>
    <m/>
    <m/>
    <m/>
    <m/>
    <m/>
  </r>
  <r>
    <d v="2015-08-29T00:00:00"/>
    <x v="11"/>
    <x v="28"/>
    <n v="0"/>
    <m/>
    <m/>
    <m/>
    <m/>
    <m/>
    <m/>
  </r>
  <r>
    <d v="2015-08-30T00:00:00"/>
    <x v="15"/>
    <x v="4"/>
    <n v="0"/>
    <m/>
    <m/>
    <m/>
    <m/>
    <m/>
    <m/>
  </r>
  <r>
    <d v="2015-08-31T00:00:00"/>
    <x v="19"/>
    <x v="4"/>
    <n v="0"/>
    <m/>
    <m/>
    <m/>
    <m/>
    <m/>
    <m/>
  </r>
  <r>
    <d v="2015-09-01T00:00:00"/>
    <x v="28"/>
    <x v="0"/>
    <n v="0"/>
    <m/>
    <m/>
    <m/>
    <m/>
    <m/>
    <m/>
  </r>
  <r>
    <d v="2015-09-02T00:00:00"/>
    <x v="13"/>
    <x v="4"/>
    <n v="0"/>
    <m/>
    <m/>
    <m/>
    <m/>
    <m/>
    <m/>
  </r>
  <r>
    <d v="2015-09-03T00:00:00"/>
    <x v="27"/>
    <x v="4"/>
    <n v="0"/>
    <m/>
    <m/>
    <m/>
    <m/>
    <m/>
    <m/>
  </r>
  <r>
    <d v="2015-09-04T00:00:00"/>
    <x v="11"/>
    <x v="12"/>
    <n v="0"/>
    <m/>
    <m/>
    <m/>
    <m/>
    <m/>
    <m/>
  </r>
  <r>
    <d v="2015-09-05T00:00:00"/>
    <x v="12"/>
    <x v="4"/>
    <n v="0"/>
    <m/>
    <m/>
    <m/>
    <m/>
    <m/>
    <m/>
  </r>
  <r>
    <d v="2015-09-06T00:00:00"/>
    <x v="6"/>
    <x v="8"/>
    <n v="0"/>
    <m/>
    <m/>
    <m/>
    <m/>
    <m/>
    <m/>
  </r>
  <r>
    <d v="2015-09-07T00:00:00"/>
    <x v="14"/>
    <x v="4"/>
    <n v="0"/>
    <m/>
    <m/>
    <m/>
    <m/>
    <m/>
    <m/>
  </r>
  <r>
    <d v="2015-09-08T00:00:00"/>
    <x v="10"/>
    <x v="8"/>
    <n v="0"/>
    <m/>
    <m/>
    <m/>
    <m/>
    <m/>
    <m/>
  </r>
  <r>
    <d v="2015-09-09T00:00:00"/>
    <x v="10"/>
    <x v="4"/>
    <n v="0"/>
    <m/>
    <m/>
    <m/>
    <m/>
    <m/>
    <m/>
  </r>
  <r>
    <d v="2015-09-10T00:00:00"/>
    <x v="6"/>
    <x v="4"/>
    <n v="0"/>
    <m/>
    <m/>
    <m/>
    <m/>
    <m/>
    <m/>
  </r>
  <r>
    <d v="2015-09-11T00:00:00"/>
    <x v="11"/>
    <x v="12"/>
    <n v="0"/>
    <m/>
    <m/>
    <m/>
    <m/>
    <m/>
    <m/>
  </r>
  <r>
    <d v="2015-09-12T00:00:00"/>
    <x v="13"/>
    <x v="4"/>
    <n v="0"/>
    <m/>
    <m/>
    <m/>
    <m/>
    <m/>
    <m/>
  </r>
  <r>
    <d v="2015-09-13T00:00:00"/>
    <x v="13"/>
    <x v="4"/>
    <n v="0"/>
    <m/>
    <m/>
    <m/>
    <m/>
    <m/>
    <m/>
  </r>
  <r>
    <d v="2015-09-14T00:00:00"/>
    <x v="16"/>
    <x v="5"/>
    <n v="0"/>
    <m/>
    <m/>
    <m/>
    <m/>
    <m/>
    <m/>
  </r>
  <r>
    <d v="2015-09-15T00:00:00"/>
    <x v="11"/>
    <x v="12"/>
    <n v="0"/>
    <m/>
    <m/>
    <m/>
    <m/>
    <m/>
    <m/>
  </r>
  <r>
    <d v="2015-09-16T00:00:00"/>
    <x v="13"/>
    <x v="4"/>
    <n v="0"/>
    <m/>
    <m/>
    <m/>
    <m/>
    <m/>
    <m/>
  </r>
  <r>
    <d v="2015-09-17T00:00:00"/>
    <x v="15"/>
    <x v="29"/>
    <n v="0"/>
    <m/>
    <m/>
    <m/>
    <m/>
    <m/>
    <m/>
  </r>
  <r>
    <d v="2015-09-18T00:00:00"/>
    <x v="11"/>
    <x v="4"/>
    <n v="0"/>
    <m/>
    <m/>
    <m/>
    <m/>
    <m/>
    <m/>
  </r>
  <r>
    <d v="2015-09-19T00:00:00"/>
    <x v="12"/>
    <x v="4"/>
    <n v="0"/>
    <m/>
    <m/>
    <m/>
    <m/>
    <m/>
    <m/>
  </r>
  <r>
    <d v="2015-09-20T00:00:00"/>
    <x v="8"/>
    <x v="0"/>
    <n v="0"/>
    <m/>
    <m/>
    <m/>
    <m/>
    <m/>
    <m/>
  </r>
  <r>
    <d v="2015-09-21T00:00:00"/>
    <x v="6"/>
    <x v="4"/>
    <n v="0"/>
    <m/>
    <m/>
    <m/>
    <m/>
    <m/>
    <m/>
  </r>
  <r>
    <d v="2015-09-22T00:00:00"/>
    <x v="14"/>
    <x v="4"/>
    <n v="0"/>
    <m/>
    <m/>
    <m/>
    <m/>
    <m/>
    <m/>
  </r>
  <r>
    <d v="2015-09-23T00:00:00"/>
    <x v="12"/>
    <x v="4"/>
    <n v="0"/>
    <m/>
    <m/>
    <m/>
    <m/>
    <m/>
    <m/>
  </r>
  <r>
    <d v="2015-09-24T00:00:00"/>
    <x v="12"/>
    <x v="4"/>
    <n v="0"/>
    <m/>
    <m/>
    <m/>
    <m/>
    <m/>
    <m/>
  </r>
  <r>
    <d v="2015-09-25T00:00:00"/>
    <x v="8"/>
    <x v="4"/>
    <n v="0"/>
    <m/>
    <m/>
    <m/>
    <m/>
    <m/>
    <m/>
  </r>
  <r>
    <d v="2015-09-26T00:00:00"/>
    <x v="6"/>
    <x v="4"/>
    <n v="0"/>
    <m/>
    <m/>
    <m/>
    <m/>
    <m/>
    <m/>
  </r>
  <r>
    <d v="2015-09-27T00:00:00"/>
    <x v="10"/>
    <x v="4"/>
    <n v="0"/>
    <m/>
    <m/>
    <m/>
    <m/>
    <m/>
    <m/>
  </r>
  <r>
    <d v="2015-09-28T00:00:00"/>
    <x v="7"/>
    <x v="4"/>
    <n v="0"/>
    <m/>
    <m/>
    <m/>
    <m/>
    <m/>
    <m/>
  </r>
  <r>
    <d v="2015-09-29T00:00:00"/>
    <x v="7"/>
    <x v="4"/>
    <n v="0"/>
    <m/>
    <m/>
    <m/>
    <m/>
    <m/>
    <m/>
  </r>
  <r>
    <d v="2015-09-30T00:00:00"/>
    <x v="7"/>
    <x v="4"/>
    <n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65AEC-13CD-4A7E-8188-605F156D4BCD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A5" firstHeaderRow="1" firstDataRow="1" firstDataCol="0" rowPageCount="2" colPageCount="1"/>
  <pivotFields count="10">
    <pivotField dataField="1" numFmtId="14" showAll="0"/>
    <pivotField axis="axisPage" multipleItemSelectionAllowed="1" showAll="0">
      <items count="30">
        <item h="1" x="1"/>
        <item h="1" x="2"/>
        <item h="1" x="0"/>
        <item h="1" x="4"/>
        <item h="1" x="9"/>
        <item h="1" x="3"/>
        <item h="1" x="5"/>
        <item h="1" x="7"/>
        <item h="1" x="10"/>
        <item h="1" x="6"/>
        <item h="1" x="14"/>
        <item h="1" x="8"/>
        <item x="12"/>
        <item x="11"/>
        <item x="27"/>
        <item x="13"/>
        <item x="16"/>
        <item x="17"/>
        <item x="20"/>
        <item x="15"/>
        <item x="21"/>
        <item x="22"/>
        <item x="18"/>
        <item x="19"/>
        <item x="28"/>
        <item x="23"/>
        <item x="25"/>
        <item x="24"/>
        <item x="26"/>
        <item t="default"/>
      </items>
    </pivotField>
    <pivotField axis="axisPage" numFmtId="2" multipleItemSelectionAllowed="1" showAll="0">
      <items count="31">
        <item h="1" x="4"/>
        <item h="1" x="12"/>
        <item h="1" x="24"/>
        <item h="1" x="11"/>
        <item h="1" x="10"/>
        <item h="1" x="29"/>
        <item h="1" x="27"/>
        <item x="3"/>
        <item x="2"/>
        <item x="13"/>
        <item x="15"/>
        <item x="0"/>
        <item x="7"/>
        <item x="16"/>
        <item x="14"/>
        <item x="5"/>
        <item x="6"/>
        <item x="8"/>
        <item x="9"/>
        <item x="19"/>
        <item x="17"/>
        <item x="18"/>
        <item x="21"/>
        <item x="1"/>
        <item x="22"/>
        <item x="20"/>
        <item x="26"/>
        <item x="25"/>
        <item x="28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" hier="-1"/>
    <pageField fld="2" hier="-1"/>
  </pageFields>
  <dataFields count="1">
    <dataField name="Liczba z da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9D058-658D-4CD7-8E77-9E8C8591D65A}" name="Tabela1" displayName="Tabela1" ref="A1:J184" totalsRowShown="0">
  <autoFilter ref="A1:J184" xr:uid="{62F9D058-658D-4CD7-8E77-9E8C8591D65A}"/>
  <tableColumns count="10">
    <tableColumn id="4" xr3:uid="{EE16F46D-4D0D-49D6-8206-22FB583E1E6E}" name="data" dataDxfId="1"/>
    <tableColumn id="1" xr3:uid="{3223416F-927A-4A68-BE94-90930501D1ED}" name="temperatura_srednia"/>
    <tableColumn id="2" xr3:uid="{96276AB6-3A27-4DCC-89E7-40CAC45413B6}" name="opady" dataDxfId="2"/>
    <tableColumn id="11" xr3:uid="{1B862A7F-5507-46EC-AC11-099C90A02D45}" name="po opadach" dataDxfId="0"/>
    <tableColumn id="5" xr3:uid="{28B9A91C-4DF6-4BDF-885A-600C99521491}" name="parowanie">
      <calculatedColumnFormula>IF(Tabela1[[#This Row],[opady]] = 0, ROUNDUP(0.03%*POWER(Tabela1[[#This Row],[temperatura_srednia]],1.5)*Tabela1[[#This Row],[po opadach]],0),0)</calculatedColumnFormula>
    </tableColumn>
    <tableColumn id="7" xr3:uid="{B7B509F0-86FE-473A-905C-579613E97929}" name="przed podlaniem">
      <calculatedColumnFormula>Tabela1[[#This Row],[po opadach]]-Tabela1[[#This Row],[parowanie]]</calculatedColumnFormula>
    </tableColumn>
    <tableColumn id="10" xr3:uid="{632ACD59-7588-42A6-8819-65092A1A00BB}" name="podlewanie">
      <calculatedColumnFormula>IF(AND(B2&gt;15, C2 &lt; 0.6),IF(Tabela1[[#This Row],[temperatura_srednia]]&gt;30,24000,12000),0)</calculatedColumnFormula>
    </tableColumn>
    <tableColumn id="9" xr3:uid="{9CCADEDA-D1B1-4A45-9A02-33E601308EBE}" name="dolano z wodociągu">
      <calculatedColumnFormula>IF(Tabela1[[#This Row],[podlewanie]]&gt;Tabela1[[#This Row],[przed podlaniem]],25000-Tabela1[[#This Row],[przed podlaniem]],0)</calculatedColumnFormula>
    </tableColumn>
    <tableColumn id="12" xr3:uid="{7CFBA09C-E6C9-4F9B-84D5-82D691E8D5BB}" name="po dolaniu">
      <calculatedColumnFormula>Tabela1[[#This Row],[przed podlaniem]]+Tabela1[[#This Row],[dolano z wodociągu]]</calculatedColumnFormula>
    </tableColumn>
    <tableColumn id="8" xr3:uid="{42DC942C-52D0-4395-8D54-6622789D94F7}" name="po podlewaniu">
      <calculatedColumnFormula>Tabela1[[#This Row],[po dolaniu]]-Tabela1[[#This Row],[podlewanie]]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EE19-0CE2-4521-9E05-95FDBFFD044E}">
  <dimension ref="A1:B5"/>
  <sheetViews>
    <sheetView workbookViewId="0">
      <selection activeCell="A5" sqref="A5"/>
    </sheetView>
  </sheetViews>
  <sheetFormatPr defaultRowHeight="14.4" x14ac:dyDescent="0.3"/>
  <cols>
    <col min="1" max="1" width="18.33203125" bestFit="1" customWidth="1"/>
    <col min="2" max="2" width="18.77734375" bestFit="1" customWidth="1"/>
  </cols>
  <sheetData>
    <row r="1" spans="1:2" x14ac:dyDescent="0.3">
      <c r="A1" s="4" t="s">
        <v>0</v>
      </c>
      <c r="B1" t="s">
        <v>7</v>
      </c>
    </row>
    <row r="2" spans="1:2" x14ac:dyDescent="0.3">
      <c r="A2" s="4" t="s">
        <v>1</v>
      </c>
      <c r="B2" t="s">
        <v>7</v>
      </c>
    </row>
    <row r="4" spans="1:2" x14ac:dyDescent="0.3">
      <c r="A4" t="s">
        <v>6</v>
      </c>
    </row>
    <row r="5" spans="1:2" x14ac:dyDescent="0.3">
      <c r="A5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71A9-95E6-4F56-93AC-177BE019E1C3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EA5B-C6E2-4CA8-B9E6-A9D918102190}">
  <dimension ref="A1:M184"/>
  <sheetViews>
    <sheetView tabSelected="1" topLeftCell="A121" zoomScale="55" zoomScaleNormal="55" workbookViewId="0">
      <selection activeCell="F193" sqref="F193"/>
    </sheetView>
  </sheetViews>
  <sheetFormatPr defaultRowHeight="14.4" x14ac:dyDescent="0.3"/>
  <cols>
    <col min="1" max="1" width="11.5546875" bestFit="1" customWidth="1"/>
    <col min="2" max="2" width="20.5546875" customWidth="1"/>
    <col min="3" max="3" width="8.88671875" style="1"/>
    <col min="4" max="4" width="20.5546875" bestFit="1" customWidth="1"/>
    <col min="5" max="5" width="13" bestFit="1" customWidth="1"/>
    <col min="6" max="6" width="29.109375" bestFit="1" customWidth="1"/>
    <col min="7" max="7" width="27.109375" bestFit="1" customWidth="1"/>
    <col min="8" max="8" width="28.21875" customWidth="1"/>
    <col min="9" max="9" width="29.33203125" customWidth="1"/>
    <col min="10" max="10" width="20.21875" customWidth="1"/>
    <col min="14" max="14" width="15.33203125" bestFit="1" customWidth="1"/>
  </cols>
  <sheetData>
    <row r="1" spans="1:10" x14ac:dyDescent="0.3">
      <c r="A1" t="s">
        <v>2</v>
      </c>
      <c r="B1" t="s">
        <v>0</v>
      </c>
      <c r="C1" s="1" t="s">
        <v>1</v>
      </c>
      <c r="D1" t="s">
        <v>14</v>
      </c>
      <c r="E1" t="s">
        <v>3</v>
      </c>
      <c r="F1" t="s">
        <v>16</v>
      </c>
      <c r="G1" t="s">
        <v>5</v>
      </c>
      <c r="H1" t="s">
        <v>4</v>
      </c>
      <c r="I1" t="s">
        <v>15</v>
      </c>
      <c r="J1" t="s">
        <v>13</v>
      </c>
    </row>
    <row r="2" spans="1:10" x14ac:dyDescent="0.3">
      <c r="A2" s="2">
        <v>42095</v>
      </c>
      <c r="B2">
        <v>4</v>
      </c>
      <c r="C2" s="1">
        <v>2</v>
      </c>
      <c r="D2">
        <v>25000</v>
      </c>
      <c r="E2">
        <f>IF(Tabela1[[#This Row],[opady]] = 0, ROUNDUP(0.03%*POWER(Tabela1[[#This Row],[temperatura_srednia]],1.5)*Tabela1[[#This Row],[po opadach]],0),0)</f>
        <v>0</v>
      </c>
      <c r="F2">
        <f>Tabela1[[#This Row],[po opadach]]-Tabela1[[#This Row],[parowanie]]</f>
        <v>25000</v>
      </c>
      <c r="G2">
        <f>IF(AND(B2&gt;15, C2 &lt; 0.6),IF(Tabela1[[#This Row],[temperatura_srednia]]&gt;30,24000,12000),0)</f>
        <v>0</v>
      </c>
      <c r="H2">
        <f>IF(Tabela1[[#This Row],[podlewanie]]&gt;Tabela1[[#This Row],[przed podlaniem]],25000-Tabela1[[#This Row],[przed podlaniem]],0)</f>
        <v>0</v>
      </c>
      <c r="I2">
        <f>Tabela1[[#This Row],[przed podlaniem]]+Tabela1[[#This Row],[dolano z wodociągu]]</f>
        <v>25000</v>
      </c>
      <c r="J2">
        <f>Tabela1[[#This Row],[po dolaniu]]-Tabela1[[#This Row],[podlewanie]]</f>
        <v>25000</v>
      </c>
    </row>
    <row r="3" spans="1:10" x14ac:dyDescent="0.3">
      <c r="A3" s="2">
        <v>42096</v>
      </c>
      <c r="B3">
        <v>2</v>
      </c>
      <c r="C3" s="1">
        <v>6</v>
      </c>
      <c r="D3">
        <f>IF(J2+700*Tabela1[[#This Row],[opady]] &gt;25000,25000, J2 + 700*Tabela1[[#This Row],[opady]])</f>
        <v>25000</v>
      </c>
      <c r="E3">
        <f>IF(Tabela1[[#This Row],[opady]] = 0, ROUNDUP(0.03%*POWER(Tabela1[[#This Row],[temperatura_srednia]],1.5)*Tabela1[[#This Row],[po opadach]],0),0)</f>
        <v>0</v>
      </c>
      <c r="F3">
        <f>Tabela1[[#This Row],[po opadach]]-Tabela1[[#This Row],[parowanie]]</f>
        <v>25000</v>
      </c>
      <c r="G3">
        <f>IF(AND(B3&gt;15, C3 &lt; 0.6),IF(Tabela1[[#This Row],[temperatura_srednia]]&gt;30,24000,12000),0)</f>
        <v>0</v>
      </c>
      <c r="H3">
        <f>IF(Tabela1[[#This Row],[podlewanie]]&gt;Tabela1[[#This Row],[przed podlaniem]],25000-Tabela1[[#This Row],[przed podlaniem]],0)</f>
        <v>0</v>
      </c>
      <c r="I3">
        <f>Tabela1[[#This Row],[przed podlaniem]]+Tabela1[[#This Row],[dolano z wodociągu]]</f>
        <v>25000</v>
      </c>
      <c r="J3">
        <f>Tabela1[[#This Row],[po dolaniu]]-Tabela1[[#This Row],[podlewanie]]</f>
        <v>25000</v>
      </c>
    </row>
    <row r="4" spans="1:10" x14ac:dyDescent="0.3">
      <c r="A4" s="2">
        <v>42097</v>
      </c>
      <c r="B4">
        <v>4</v>
      </c>
      <c r="C4" s="1">
        <v>1</v>
      </c>
      <c r="D4">
        <f>IF(J3+700*Tabela1[[#This Row],[opady]] &gt;25000,25000, J3 + 700*Tabela1[[#This Row],[opady]])</f>
        <v>25000</v>
      </c>
      <c r="E4">
        <f>IF(Tabela1[[#This Row],[opady]] = 0, ROUNDUP(0.03%*POWER(Tabela1[[#This Row],[temperatura_srednia]],1.5)*Tabela1[[#This Row],[po opadach]],0),0)</f>
        <v>0</v>
      </c>
      <c r="F4">
        <f>Tabela1[[#This Row],[po opadach]]-Tabela1[[#This Row],[parowanie]]</f>
        <v>25000</v>
      </c>
      <c r="G4">
        <f>IF(AND(B4&gt;15, C4 &lt; 0.6),IF(Tabela1[[#This Row],[temperatura_srednia]]&gt;30,24000,12000),0)</f>
        <v>0</v>
      </c>
      <c r="H4">
        <f>IF(Tabela1[[#This Row],[podlewanie]]&gt;Tabela1[[#This Row],[przed podlaniem]],25000-Tabela1[[#This Row],[przed podlaniem]],0)</f>
        <v>0</v>
      </c>
      <c r="I4">
        <f>Tabela1[[#This Row],[przed podlaniem]]+Tabela1[[#This Row],[dolano z wodociągu]]</f>
        <v>25000</v>
      </c>
      <c r="J4">
        <f>Tabela1[[#This Row],[po dolaniu]]-Tabela1[[#This Row],[podlewanie]]</f>
        <v>25000</v>
      </c>
    </row>
    <row r="5" spans="1:10" x14ac:dyDescent="0.3">
      <c r="A5" s="2">
        <v>42098</v>
      </c>
      <c r="B5">
        <v>4</v>
      </c>
      <c r="C5" s="1">
        <v>0.8</v>
      </c>
      <c r="D5">
        <f>IF(J4+700*Tabela1[[#This Row],[opady]] &gt;25000,25000, J4 + 700*Tabela1[[#This Row],[opady]])</f>
        <v>25000</v>
      </c>
      <c r="E5">
        <f>IF(Tabela1[[#This Row],[opady]] = 0, ROUNDUP(0.03%*POWER(Tabela1[[#This Row],[temperatura_srednia]],1.5)*Tabela1[[#This Row],[po opadach]],0),0)</f>
        <v>0</v>
      </c>
      <c r="F5">
        <f>Tabela1[[#This Row],[po opadach]]-Tabela1[[#This Row],[parowanie]]</f>
        <v>25000</v>
      </c>
      <c r="G5">
        <f>IF(AND(B5&gt;15, C5 &lt; 0.6),IF(Tabela1[[#This Row],[temperatura_srednia]]&gt;30,24000,12000),0)</f>
        <v>0</v>
      </c>
      <c r="H5">
        <f>IF(Tabela1[[#This Row],[podlewanie]]&gt;Tabela1[[#This Row],[przed podlaniem]],25000-Tabela1[[#This Row],[przed podlaniem]],0)</f>
        <v>0</v>
      </c>
      <c r="I5">
        <f>Tabela1[[#This Row],[przed podlaniem]]+Tabela1[[#This Row],[dolano z wodociągu]]</f>
        <v>25000</v>
      </c>
      <c r="J5">
        <f>Tabela1[[#This Row],[po dolaniu]]-Tabela1[[#This Row],[podlewanie]]</f>
        <v>25000</v>
      </c>
    </row>
    <row r="6" spans="1:10" x14ac:dyDescent="0.3">
      <c r="A6" s="2">
        <v>42099</v>
      </c>
      <c r="B6">
        <v>3</v>
      </c>
      <c r="C6" s="1">
        <v>0</v>
      </c>
      <c r="D6">
        <f>IF(J5+700*Tabela1[[#This Row],[opady]] &gt;25000,25000, J5 + 700*Tabela1[[#This Row],[opady]])</f>
        <v>25000</v>
      </c>
      <c r="E6">
        <f>IF(Tabela1[[#This Row],[opady]] = 0, ROUNDUP(0.03%*POWER(Tabela1[[#This Row],[temperatura_srednia]],1.5)*Tabela1[[#This Row],[po opadach]],0),0)</f>
        <v>39</v>
      </c>
      <c r="F6">
        <f>Tabela1[[#This Row],[po opadach]]-Tabela1[[#This Row],[parowanie]]</f>
        <v>24961</v>
      </c>
      <c r="G6">
        <f>IF(AND(B6&gt;15, C6 &lt; 0.6),IF(Tabela1[[#This Row],[temperatura_srednia]]&gt;30,24000,12000),0)</f>
        <v>0</v>
      </c>
      <c r="H6">
        <f>IF(Tabela1[[#This Row],[podlewanie]]&gt;Tabela1[[#This Row],[przed podlaniem]],25000-Tabela1[[#This Row],[przed podlaniem]],0)</f>
        <v>0</v>
      </c>
      <c r="I6">
        <f>Tabela1[[#This Row],[przed podlaniem]]+Tabela1[[#This Row],[dolano z wodociągu]]</f>
        <v>24961</v>
      </c>
      <c r="J6">
        <f>Tabela1[[#This Row],[po dolaniu]]-Tabela1[[#This Row],[podlewanie]]</f>
        <v>24961</v>
      </c>
    </row>
    <row r="7" spans="1:10" x14ac:dyDescent="0.3">
      <c r="A7" s="2">
        <v>42100</v>
      </c>
      <c r="B7">
        <v>4</v>
      </c>
      <c r="C7" s="1">
        <v>0</v>
      </c>
      <c r="D7">
        <f>IF(J6+700*Tabela1[[#This Row],[opady]] &gt;25000,25000, J6 + 700*Tabela1[[#This Row],[opady]])</f>
        <v>24961</v>
      </c>
      <c r="E7">
        <f>IF(Tabela1[[#This Row],[opady]] = 0, ROUNDUP(0.03%*POWER(Tabela1[[#This Row],[temperatura_srednia]],1.5)*Tabela1[[#This Row],[po opadach]],0),0)</f>
        <v>60</v>
      </c>
      <c r="F7">
        <f>Tabela1[[#This Row],[po opadach]]-Tabela1[[#This Row],[parowanie]]</f>
        <v>24901</v>
      </c>
      <c r="G7">
        <f>IF(AND(B7&gt;15, C7 &lt; 0.6),IF(Tabela1[[#This Row],[temperatura_srednia]]&gt;30,24000,12000),0)</f>
        <v>0</v>
      </c>
      <c r="H7">
        <f>IF(Tabela1[[#This Row],[podlewanie]]&gt;Tabela1[[#This Row],[przed podlaniem]],25000-Tabela1[[#This Row],[przed podlaniem]],0)</f>
        <v>0</v>
      </c>
      <c r="I7">
        <f>Tabela1[[#This Row],[przed podlaniem]]+Tabela1[[#This Row],[dolano z wodociągu]]</f>
        <v>24901</v>
      </c>
      <c r="J7">
        <f>Tabela1[[#This Row],[po dolaniu]]-Tabela1[[#This Row],[podlewanie]]</f>
        <v>24901</v>
      </c>
    </row>
    <row r="8" spans="1:10" x14ac:dyDescent="0.3">
      <c r="A8" s="2">
        <v>42101</v>
      </c>
      <c r="B8">
        <v>4</v>
      </c>
      <c r="C8" s="1">
        <v>1</v>
      </c>
      <c r="D8">
        <f>IF(J7+700*Tabela1[[#This Row],[opady]] &gt;25000,25000, J7 + 700*Tabela1[[#This Row],[opady]])</f>
        <v>25000</v>
      </c>
      <c r="E8">
        <f>IF(Tabela1[[#This Row],[opady]] = 0, ROUNDUP(0.03%*POWER(Tabela1[[#This Row],[temperatura_srednia]],1.5)*Tabela1[[#This Row],[po opadach]],0),0)</f>
        <v>0</v>
      </c>
      <c r="F8">
        <f>Tabela1[[#This Row],[po opadach]]-Tabela1[[#This Row],[parowanie]]</f>
        <v>25000</v>
      </c>
      <c r="G8">
        <f>IF(AND(B8&gt;15, C8 &lt; 0.6),IF(Tabela1[[#This Row],[temperatura_srednia]]&gt;30,24000,12000),0)</f>
        <v>0</v>
      </c>
      <c r="H8">
        <f>IF(Tabela1[[#This Row],[podlewanie]]&gt;Tabela1[[#This Row],[przed podlaniem]],25000-Tabela1[[#This Row],[przed podlaniem]],0)</f>
        <v>0</v>
      </c>
      <c r="I8">
        <f>Tabela1[[#This Row],[przed podlaniem]]+Tabela1[[#This Row],[dolano z wodociągu]]</f>
        <v>25000</v>
      </c>
      <c r="J8">
        <f>Tabela1[[#This Row],[po dolaniu]]-Tabela1[[#This Row],[podlewanie]]</f>
        <v>25000</v>
      </c>
    </row>
    <row r="9" spans="1:10" x14ac:dyDescent="0.3">
      <c r="A9" s="2">
        <v>42102</v>
      </c>
      <c r="B9">
        <v>8</v>
      </c>
      <c r="C9" s="1">
        <v>1</v>
      </c>
      <c r="D9">
        <f>IF(J8+700*Tabela1[[#This Row],[opady]] &gt;25000,25000, J8 + 700*Tabela1[[#This Row],[opady]])</f>
        <v>25000</v>
      </c>
      <c r="E9">
        <f>IF(Tabela1[[#This Row],[opady]] = 0, ROUNDUP(0.03%*POWER(Tabela1[[#This Row],[temperatura_srednia]],1.5)*Tabela1[[#This Row],[po opadach]],0),0)</f>
        <v>0</v>
      </c>
      <c r="F9">
        <f>Tabela1[[#This Row],[po opadach]]-Tabela1[[#This Row],[parowanie]]</f>
        <v>25000</v>
      </c>
      <c r="G9">
        <f>IF(AND(B9&gt;15, C9 &lt; 0.6),IF(Tabela1[[#This Row],[temperatura_srednia]]&gt;30,24000,12000),0)</f>
        <v>0</v>
      </c>
      <c r="H9">
        <f>IF(Tabela1[[#This Row],[podlewanie]]&gt;Tabela1[[#This Row],[przed podlaniem]],25000-Tabela1[[#This Row],[przed podlaniem]],0)</f>
        <v>0</v>
      </c>
      <c r="I9">
        <f>Tabela1[[#This Row],[przed podlaniem]]+Tabela1[[#This Row],[dolano z wodociągu]]</f>
        <v>25000</v>
      </c>
      <c r="J9">
        <f>Tabela1[[#This Row],[po dolaniu]]-Tabela1[[#This Row],[podlewanie]]</f>
        <v>25000</v>
      </c>
    </row>
    <row r="10" spans="1:10" x14ac:dyDescent="0.3">
      <c r="A10" s="2">
        <v>42103</v>
      </c>
      <c r="B10">
        <v>6</v>
      </c>
      <c r="C10" s="1">
        <v>2</v>
      </c>
      <c r="D10">
        <f>IF(J9+700*Tabela1[[#This Row],[opady]] &gt;25000,25000, J9 + 700*Tabela1[[#This Row],[opady]])</f>
        <v>25000</v>
      </c>
      <c r="E10">
        <f>IF(Tabela1[[#This Row],[opady]] = 0, ROUNDUP(0.03%*POWER(Tabela1[[#This Row],[temperatura_srednia]],1.5)*Tabela1[[#This Row],[po opadach]],0),0)</f>
        <v>0</v>
      </c>
      <c r="F10">
        <f>Tabela1[[#This Row],[po opadach]]-Tabela1[[#This Row],[parowanie]]</f>
        <v>25000</v>
      </c>
      <c r="G10">
        <f>IF(AND(B10&gt;15, C10 &lt; 0.6),IF(Tabela1[[#This Row],[temperatura_srednia]]&gt;30,24000,12000),0)</f>
        <v>0</v>
      </c>
      <c r="H10">
        <f>IF(Tabela1[[#This Row],[podlewanie]]&gt;Tabela1[[#This Row],[przed podlaniem]],25000-Tabela1[[#This Row],[przed podlaniem]],0)</f>
        <v>0</v>
      </c>
      <c r="I10">
        <f>Tabela1[[#This Row],[przed podlaniem]]+Tabela1[[#This Row],[dolano z wodociągu]]</f>
        <v>25000</v>
      </c>
      <c r="J10">
        <f>Tabela1[[#This Row],[po dolaniu]]-Tabela1[[#This Row],[podlewanie]]</f>
        <v>25000</v>
      </c>
    </row>
    <row r="11" spans="1:10" x14ac:dyDescent="0.3">
      <c r="A11" s="2">
        <v>42104</v>
      </c>
      <c r="B11">
        <v>9</v>
      </c>
      <c r="C11" s="1">
        <v>2</v>
      </c>
      <c r="D11">
        <f>IF(J10+700*Tabela1[[#This Row],[opady]] &gt;25000,25000, J10 + 700*Tabela1[[#This Row],[opady]])</f>
        <v>25000</v>
      </c>
      <c r="E11">
        <f>IF(Tabela1[[#This Row],[opady]] = 0, ROUNDUP(0.03%*POWER(Tabela1[[#This Row],[temperatura_srednia]],1.5)*Tabela1[[#This Row],[po opadach]],0),0)</f>
        <v>0</v>
      </c>
      <c r="F11">
        <f>Tabela1[[#This Row],[po opadach]]-Tabela1[[#This Row],[parowanie]]</f>
        <v>25000</v>
      </c>
      <c r="G11">
        <f>IF(AND(B11&gt;15, C11 &lt; 0.6),IF(Tabela1[[#This Row],[temperatura_srednia]]&gt;30,24000,12000),0)</f>
        <v>0</v>
      </c>
      <c r="H11">
        <f>IF(Tabela1[[#This Row],[podlewanie]]&gt;Tabela1[[#This Row],[przed podlaniem]],25000-Tabela1[[#This Row],[przed podlaniem]],0)</f>
        <v>0</v>
      </c>
      <c r="I11">
        <f>Tabela1[[#This Row],[przed podlaniem]]+Tabela1[[#This Row],[dolano z wodociągu]]</f>
        <v>25000</v>
      </c>
      <c r="J11">
        <f>Tabela1[[#This Row],[po dolaniu]]-Tabela1[[#This Row],[podlewanie]]</f>
        <v>25000</v>
      </c>
    </row>
    <row r="12" spans="1:10" x14ac:dyDescent="0.3">
      <c r="A12" s="2">
        <v>42105</v>
      </c>
      <c r="B12">
        <v>12</v>
      </c>
      <c r="C12" s="1">
        <v>3</v>
      </c>
      <c r="D12">
        <f>IF(J11+700*Tabela1[[#This Row],[opady]] &gt;25000,25000, J11 + 700*Tabela1[[#This Row],[opady]])</f>
        <v>25000</v>
      </c>
      <c r="E12">
        <f>IF(Tabela1[[#This Row],[opady]] = 0, ROUNDUP(0.03%*POWER(Tabela1[[#This Row],[temperatura_srednia]],1.5)*Tabela1[[#This Row],[po opadach]],0),0)</f>
        <v>0</v>
      </c>
      <c r="F12">
        <f>Tabela1[[#This Row],[po opadach]]-Tabela1[[#This Row],[parowanie]]</f>
        <v>25000</v>
      </c>
      <c r="G12">
        <f>IF(AND(B12&gt;15, C12 &lt; 0.6),IF(Tabela1[[#This Row],[temperatura_srednia]]&gt;30,24000,12000),0)</f>
        <v>0</v>
      </c>
      <c r="H12">
        <f>IF(Tabela1[[#This Row],[podlewanie]]&gt;Tabela1[[#This Row],[przed podlaniem]],25000-Tabela1[[#This Row],[przed podlaniem]],0)</f>
        <v>0</v>
      </c>
      <c r="I12">
        <f>Tabela1[[#This Row],[przed podlaniem]]+Tabela1[[#This Row],[dolano z wodociągu]]</f>
        <v>25000</v>
      </c>
      <c r="J12">
        <f>Tabela1[[#This Row],[po dolaniu]]-Tabela1[[#This Row],[podlewanie]]</f>
        <v>25000</v>
      </c>
    </row>
    <row r="13" spans="1:10" x14ac:dyDescent="0.3">
      <c r="A13" s="2">
        <v>42106</v>
      </c>
      <c r="B13">
        <v>10</v>
      </c>
      <c r="C13" s="1">
        <v>2</v>
      </c>
      <c r="D13">
        <f>IF(J12+700*Tabela1[[#This Row],[opady]] &gt;25000,25000, J12 + 700*Tabela1[[#This Row],[opady]])</f>
        <v>25000</v>
      </c>
      <c r="E13">
        <f>IF(Tabela1[[#This Row],[opady]] = 0, ROUNDUP(0.03%*POWER(Tabela1[[#This Row],[temperatura_srednia]],1.5)*Tabela1[[#This Row],[po opadach]],0),0)</f>
        <v>0</v>
      </c>
      <c r="F13">
        <f>Tabela1[[#This Row],[po opadach]]-Tabela1[[#This Row],[parowanie]]</f>
        <v>25000</v>
      </c>
      <c r="G13">
        <f>IF(AND(B13&gt;15, C13 &lt; 0.6),IF(Tabela1[[#This Row],[temperatura_srednia]]&gt;30,24000,12000),0)</f>
        <v>0</v>
      </c>
      <c r="H13">
        <f>IF(Tabela1[[#This Row],[podlewanie]]&gt;Tabela1[[#This Row],[przed podlaniem]],25000-Tabela1[[#This Row],[przed podlaniem]],0)</f>
        <v>0</v>
      </c>
      <c r="I13">
        <f>Tabela1[[#This Row],[przed podlaniem]]+Tabela1[[#This Row],[dolano z wodociągu]]</f>
        <v>25000</v>
      </c>
      <c r="J13">
        <f>Tabela1[[#This Row],[po dolaniu]]-Tabela1[[#This Row],[podlewanie]]</f>
        <v>25000</v>
      </c>
    </row>
    <row r="14" spans="1:10" x14ac:dyDescent="0.3">
      <c r="A14" s="2">
        <v>42107</v>
      </c>
      <c r="B14">
        <v>8</v>
      </c>
      <c r="C14" s="1">
        <v>1</v>
      </c>
      <c r="D14">
        <f>IF(J13+700*Tabela1[[#This Row],[opady]] &gt;25000,25000, J13 + 700*Tabela1[[#This Row],[opady]])</f>
        <v>25000</v>
      </c>
      <c r="E14">
        <f>IF(Tabela1[[#This Row],[opady]] = 0, ROUNDUP(0.03%*POWER(Tabela1[[#This Row],[temperatura_srednia]],1.5)*Tabela1[[#This Row],[po opadach]],0),0)</f>
        <v>0</v>
      </c>
      <c r="F14">
        <f>Tabela1[[#This Row],[po opadach]]-Tabela1[[#This Row],[parowanie]]</f>
        <v>25000</v>
      </c>
      <c r="G14">
        <f>IF(AND(B14&gt;15, C14 &lt; 0.6),IF(Tabela1[[#This Row],[temperatura_srednia]]&gt;30,24000,12000),0)</f>
        <v>0</v>
      </c>
      <c r="H14">
        <f>IF(Tabela1[[#This Row],[podlewanie]]&gt;Tabela1[[#This Row],[przed podlaniem]],25000-Tabela1[[#This Row],[przed podlaniem]],0)</f>
        <v>0</v>
      </c>
      <c r="I14">
        <f>Tabela1[[#This Row],[przed podlaniem]]+Tabela1[[#This Row],[dolano z wodociągu]]</f>
        <v>25000</v>
      </c>
      <c r="J14">
        <f>Tabela1[[#This Row],[po dolaniu]]-Tabela1[[#This Row],[podlewanie]]</f>
        <v>25000</v>
      </c>
    </row>
    <row r="15" spans="1:10" x14ac:dyDescent="0.3">
      <c r="A15" s="2">
        <v>42108</v>
      </c>
      <c r="B15">
        <v>6</v>
      </c>
      <c r="C15" s="1">
        <v>0</v>
      </c>
      <c r="D15">
        <f>IF(J14+700*Tabela1[[#This Row],[opady]] &gt;25000,25000, J14 + 700*Tabela1[[#This Row],[opady]])</f>
        <v>25000</v>
      </c>
      <c r="E15">
        <f>IF(Tabela1[[#This Row],[opady]] = 0, ROUNDUP(0.03%*POWER(Tabela1[[#This Row],[temperatura_srednia]],1.5)*Tabela1[[#This Row],[po opadach]],0),0)</f>
        <v>111</v>
      </c>
      <c r="F15">
        <f>Tabela1[[#This Row],[po opadach]]-Tabela1[[#This Row],[parowanie]]</f>
        <v>24889</v>
      </c>
      <c r="G15">
        <f>IF(AND(B15&gt;15, C15 &lt; 0.6),IF(Tabela1[[#This Row],[temperatura_srednia]]&gt;30,24000,12000),0)</f>
        <v>0</v>
      </c>
      <c r="H15">
        <f>IF(Tabela1[[#This Row],[podlewanie]]&gt;Tabela1[[#This Row],[przed podlaniem]],25000-Tabela1[[#This Row],[przed podlaniem]],0)</f>
        <v>0</v>
      </c>
      <c r="I15">
        <f>Tabela1[[#This Row],[przed podlaniem]]+Tabela1[[#This Row],[dolano z wodociągu]]</f>
        <v>24889</v>
      </c>
      <c r="J15">
        <f>Tabela1[[#This Row],[po dolaniu]]-Tabela1[[#This Row],[podlewanie]]</f>
        <v>24889</v>
      </c>
    </row>
    <row r="16" spans="1:10" x14ac:dyDescent="0.3">
      <c r="A16" s="2">
        <v>42109</v>
      </c>
      <c r="B16">
        <v>14</v>
      </c>
      <c r="C16" s="1">
        <v>0</v>
      </c>
      <c r="D16">
        <f>IF(J15+700*Tabela1[[#This Row],[opady]] &gt;25000,25000, J15 + 700*Tabela1[[#This Row],[opady]])</f>
        <v>24889</v>
      </c>
      <c r="E16">
        <f>IF(Tabela1[[#This Row],[opady]] = 0, ROUNDUP(0.03%*POWER(Tabela1[[#This Row],[temperatura_srednia]],1.5)*Tabela1[[#This Row],[po opadach]],0),0)</f>
        <v>392</v>
      </c>
      <c r="F16">
        <f>Tabela1[[#This Row],[po opadach]]-Tabela1[[#This Row],[parowanie]]</f>
        <v>24497</v>
      </c>
      <c r="G16">
        <f>IF(AND(B16&gt;15, C16 &lt; 0.6),IF(Tabela1[[#This Row],[temperatura_srednia]]&gt;30,24000,12000),0)</f>
        <v>0</v>
      </c>
      <c r="H16">
        <f>IF(Tabela1[[#This Row],[podlewanie]]&gt;Tabela1[[#This Row],[przed podlaniem]],25000-Tabela1[[#This Row],[przed podlaniem]],0)</f>
        <v>0</v>
      </c>
      <c r="I16">
        <f>Tabela1[[#This Row],[przed podlaniem]]+Tabela1[[#This Row],[dolano z wodociągu]]</f>
        <v>24497</v>
      </c>
      <c r="J16">
        <f>Tabela1[[#This Row],[po dolaniu]]-Tabela1[[#This Row],[podlewanie]]</f>
        <v>24497</v>
      </c>
    </row>
    <row r="17" spans="1:10" x14ac:dyDescent="0.3">
      <c r="A17" s="2">
        <v>42110</v>
      </c>
      <c r="B17">
        <v>10</v>
      </c>
      <c r="C17" s="1">
        <v>0</v>
      </c>
      <c r="D17">
        <f>IF(J16+700*Tabela1[[#This Row],[opady]] &gt;25000,25000, J16 + 700*Tabela1[[#This Row],[opady]])</f>
        <v>24497</v>
      </c>
      <c r="E17">
        <f>IF(Tabela1[[#This Row],[opady]] = 0, ROUNDUP(0.03%*POWER(Tabela1[[#This Row],[temperatura_srednia]],1.5)*Tabela1[[#This Row],[po opadach]],0),0)</f>
        <v>233</v>
      </c>
      <c r="F17">
        <f>Tabela1[[#This Row],[po opadach]]-Tabela1[[#This Row],[parowanie]]</f>
        <v>24264</v>
      </c>
      <c r="G17">
        <f>IF(AND(B17&gt;15, C17 &lt; 0.6),IF(Tabela1[[#This Row],[temperatura_srednia]]&gt;30,24000,12000),0)</f>
        <v>0</v>
      </c>
      <c r="H17">
        <f>IF(Tabela1[[#This Row],[podlewanie]]&gt;Tabela1[[#This Row],[przed podlaniem]],25000-Tabela1[[#This Row],[przed podlaniem]],0)</f>
        <v>0</v>
      </c>
      <c r="I17">
        <f>Tabela1[[#This Row],[przed podlaniem]]+Tabela1[[#This Row],[dolano z wodociągu]]</f>
        <v>24264</v>
      </c>
      <c r="J17">
        <f>Tabela1[[#This Row],[po dolaniu]]-Tabela1[[#This Row],[podlewanie]]</f>
        <v>24264</v>
      </c>
    </row>
    <row r="18" spans="1:10" x14ac:dyDescent="0.3">
      <c r="A18" s="2">
        <v>42111</v>
      </c>
      <c r="B18">
        <v>6</v>
      </c>
      <c r="C18" s="1">
        <v>0</v>
      </c>
      <c r="D18">
        <f>IF(J17+700*Tabela1[[#This Row],[opady]] &gt;25000,25000, J17 + 700*Tabela1[[#This Row],[opady]])</f>
        <v>24264</v>
      </c>
      <c r="E18">
        <f>IF(Tabela1[[#This Row],[opady]] = 0, ROUNDUP(0.03%*POWER(Tabela1[[#This Row],[temperatura_srednia]],1.5)*Tabela1[[#This Row],[po opadach]],0),0)</f>
        <v>107</v>
      </c>
      <c r="F18">
        <f>Tabela1[[#This Row],[po opadach]]-Tabela1[[#This Row],[parowanie]]</f>
        <v>24157</v>
      </c>
      <c r="G18">
        <f>IF(AND(B18&gt;15, C18 &lt; 0.6),IF(Tabela1[[#This Row],[temperatura_srednia]]&gt;30,24000,12000),0)</f>
        <v>0</v>
      </c>
      <c r="H18">
        <f>IF(Tabela1[[#This Row],[podlewanie]]&gt;Tabela1[[#This Row],[przed podlaniem]],25000-Tabela1[[#This Row],[przed podlaniem]],0)</f>
        <v>0</v>
      </c>
      <c r="I18">
        <f>Tabela1[[#This Row],[przed podlaniem]]+Tabela1[[#This Row],[dolano z wodociągu]]</f>
        <v>24157</v>
      </c>
      <c r="J18">
        <f>Tabela1[[#This Row],[po dolaniu]]-Tabela1[[#This Row],[podlewanie]]</f>
        <v>24157</v>
      </c>
    </row>
    <row r="19" spans="1:10" x14ac:dyDescent="0.3">
      <c r="A19" s="2">
        <v>42112</v>
      </c>
      <c r="B19">
        <v>4</v>
      </c>
      <c r="C19" s="1">
        <v>0</v>
      </c>
      <c r="D19">
        <f>IF(J18+700*Tabela1[[#This Row],[opady]] &gt;25000,25000, J18 + 700*Tabela1[[#This Row],[opady]])</f>
        <v>24157</v>
      </c>
      <c r="E19">
        <f>IF(Tabela1[[#This Row],[opady]] = 0, ROUNDUP(0.03%*POWER(Tabela1[[#This Row],[temperatura_srednia]],1.5)*Tabela1[[#This Row],[po opadach]],0),0)</f>
        <v>58</v>
      </c>
      <c r="F19">
        <f>Tabela1[[#This Row],[po opadach]]-Tabela1[[#This Row],[parowanie]]</f>
        <v>24099</v>
      </c>
      <c r="G19">
        <f>IF(AND(B19&gt;15, C19 &lt; 0.6),IF(Tabela1[[#This Row],[temperatura_srednia]]&gt;30,24000,12000),0)</f>
        <v>0</v>
      </c>
      <c r="H19">
        <f>IF(Tabela1[[#This Row],[podlewanie]]&gt;Tabela1[[#This Row],[przed podlaniem]],25000-Tabela1[[#This Row],[przed podlaniem]],0)</f>
        <v>0</v>
      </c>
      <c r="I19">
        <f>Tabela1[[#This Row],[przed podlaniem]]+Tabela1[[#This Row],[dolano z wodociągu]]</f>
        <v>24099</v>
      </c>
      <c r="J19">
        <f>Tabela1[[#This Row],[po dolaniu]]-Tabela1[[#This Row],[podlewanie]]</f>
        <v>24099</v>
      </c>
    </row>
    <row r="20" spans="1:10" x14ac:dyDescent="0.3">
      <c r="A20" s="2">
        <v>42113</v>
      </c>
      <c r="B20">
        <v>7</v>
      </c>
      <c r="C20" s="1">
        <v>0</v>
      </c>
      <c r="D20">
        <f>IF(J19+700*Tabela1[[#This Row],[opady]] &gt;25000,25000, J19 + 700*Tabela1[[#This Row],[opady]])</f>
        <v>24099</v>
      </c>
      <c r="E20">
        <f>IF(Tabela1[[#This Row],[opady]] = 0, ROUNDUP(0.03%*POWER(Tabela1[[#This Row],[temperatura_srednia]],1.5)*Tabela1[[#This Row],[po opadach]],0),0)</f>
        <v>134</v>
      </c>
      <c r="F20">
        <f>Tabela1[[#This Row],[po opadach]]-Tabela1[[#This Row],[parowanie]]</f>
        <v>23965</v>
      </c>
      <c r="G20">
        <f>IF(AND(B20&gt;15, C20 &lt; 0.6),IF(Tabela1[[#This Row],[temperatura_srednia]]&gt;30,24000,12000),0)</f>
        <v>0</v>
      </c>
      <c r="H20">
        <f>IF(Tabela1[[#This Row],[podlewanie]]&gt;Tabela1[[#This Row],[przed podlaniem]],25000-Tabela1[[#This Row],[przed podlaniem]],0)</f>
        <v>0</v>
      </c>
      <c r="I20">
        <f>Tabela1[[#This Row],[przed podlaniem]]+Tabela1[[#This Row],[dolano z wodociągu]]</f>
        <v>23965</v>
      </c>
      <c r="J20">
        <f>Tabela1[[#This Row],[po dolaniu]]-Tabela1[[#This Row],[podlewanie]]</f>
        <v>23965</v>
      </c>
    </row>
    <row r="21" spans="1:10" x14ac:dyDescent="0.3">
      <c r="A21" s="2">
        <v>42114</v>
      </c>
      <c r="B21">
        <v>10</v>
      </c>
      <c r="C21" s="1">
        <v>1</v>
      </c>
      <c r="D21">
        <f>IF(J20+700*Tabela1[[#This Row],[opady]] &gt;25000,25000, J20 + 700*Tabela1[[#This Row],[opady]])</f>
        <v>24665</v>
      </c>
      <c r="E21">
        <f>IF(Tabela1[[#This Row],[opady]] = 0, ROUNDUP(0.03%*POWER(Tabela1[[#This Row],[temperatura_srednia]],1.5)*Tabela1[[#This Row],[po opadach]],0),0)</f>
        <v>0</v>
      </c>
      <c r="F21">
        <f>Tabela1[[#This Row],[po opadach]]-Tabela1[[#This Row],[parowanie]]</f>
        <v>24665</v>
      </c>
      <c r="G21">
        <f>IF(AND(B21&gt;15, C21 &lt; 0.6),IF(Tabela1[[#This Row],[temperatura_srednia]]&gt;30,24000,12000),0)</f>
        <v>0</v>
      </c>
      <c r="H21">
        <f>IF(Tabela1[[#This Row],[podlewanie]]&gt;Tabela1[[#This Row],[przed podlaniem]],25000-Tabela1[[#This Row],[przed podlaniem]],0)</f>
        <v>0</v>
      </c>
      <c r="I21">
        <f>Tabela1[[#This Row],[przed podlaniem]]+Tabela1[[#This Row],[dolano z wodociągu]]</f>
        <v>24665</v>
      </c>
      <c r="J21">
        <f>Tabela1[[#This Row],[po dolaniu]]-Tabela1[[#This Row],[podlewanie]]</f>
        <v>24665</v>
      </c>
    </row>
    <row r="22" spans="1:10" x14ac:dyDescent="0.3">
      <c r="A22" s="2">
        <v>42115</v>
      </c>
      <c r="B22">
        <v>11</v>
      </c>
      <c r="C22" s="1">
        <v>3.2</v>
      </c>
      <c r="D22">
        <f>IF(J21+700*Tabela1[[#This Row],[opady]] &gt;25000,25000, J21 + 700*Tabela1[[#This Row],[opady]])</f>
        <v>25000</v>
      </c>
      <c r="E22">
        <f>IF(Tabela1[[#This Row],[opady]] = 0, ROUNDUP(0.03%*POWER(Tabela1[[#This Row],[temperatura_srednia]],1.5)*Tabela1[[#This Row],[po opadach]],0),0)</f>
        <v>0</v>
      </c>
      <c r="F22">
        <f>Tabela1[[#This Row],[po opadach]]-Tabela1[[#This Row],[parowanie]]</f>
        <v>25000</v>
      </c>
      <c r="G22">
        <f>IF(AND(B22&gt;15, C22 &lt; 0.6),IF(Tabela1[[#This Row],[temperatura_srednia]]&gt;30,24000,12000),0)</f>
        <v>0</v>
      </c>
      <c r="H22">
        <f>IF(Tabela1[[#This Row],[podlewanie]]&gt;Tabela1[[#This Row],[przed podlaniem]],25000-Tabela1[[#This Row],[przed podlaniem]],0)</f>
        <v>0</v>
      </c>
      <c r="I22">
        <f>Tabela1[[#This Row],[przed podlaniem]]+Tabela1[[#This Row],[dolano z wodociągu]]</f>
        <v>25000</v>
      </c>
      <c r="J22">
        <f>Tabela1[[#This Row],[po dolaniu]]-Tabela1[[#This Row],[podlewanie]]</f>
        <v>25000</v>
      </c>
    </row>
    <row r="23" spans="1:10" x14ac:dyDescent="0.3">
      <c r="A23" s="2">
        <v>42116</v>
      </c>
      <c r="B23">
        <v>8</v>
      </c>
      <c r="C23" s="1">
        <v>2.2000000000000002</v>
      </c>
      <c r="D23">
        <f>IF(J22+700*Tabela1[[#This Row],[opady]] &gt;25000,25000, J22 + 700*Tabela1[[#This Row],[opady]])</f>
        <v>25000</v>
      </c>
      <c r="E23">
        <f>IF(Tabela1[[#This Row],[opady]] = 0, ROUNDUP(0.03%*POWER(Tabela1[[#This Row],[temperatura_srednia]],1.5)*Tabela1[[#This Row],[po opadach]],0),0)</f>
        <v>0</v>
      </c>
      <c r="F23">
        <f>Tabela1[[#This Row],[po opadach]]-Tabela1[[#This Row],[parowanie]]</f>
        <v>25000</v>
      </c>
      <c r="G23">
        <f>IF(AND(B23&gt;15, C23 &lt; 0.6),IF(Tabela1[[#This Row],[temperatura_srednia]]&gt;30,24000,12000),0)</f>
        <v>0</v>
      </c>
      <c r="H23">
        <f>IF(Tabela1[[#This Row],[podlewanie]]&gt;Tabela1[[#This Row],[przed podlaniem]],25000-Tabela1[[#This Row],[przed podlaniem]],0)</f>
        <v>0</v>
      </c>
      <c r="I23">
        <f>Tabela1[[#This Row],[przed podlaniem]]+Tabela1[[#This Row],[dolano z wodociągu]]</f>
        <v>25000</v>
      </c>
      <c r="J23">
        <f>Tabela1[[#This Row],[po dolaniu]]-Tabela1[[#This Row],[podlewanie]]</f>
        <v>25000</v>
      </c>
    </row>
    <row r="24" spans="1:10" x14ac:dyDescent="0.3">
      <c r="A24" s="2">
        <v>42117</v>
      </c>
      <c r="B24">
        <v>11</v>
      </c>
      <c r="C24" s="1">
        <v>1</v>
      </c>
      <c r="D24">
        <f>IF(J23+700*Tabela1[[#This Row],[opady]] &gt;25000,25000, J23 + 700*Tabela1[[#This Row],[opady]])</f>
        <v>25000</v>
      </c>
      <c r="E24">
        <f>IF(Tabela1[[#This Row],[opady]] = 0, ROUNDUP(0.03%*POWER(Tabela1[[#This Row],[temperatura_srednia]],1.5)*Tabela1[[#This Row],[po opadach]],0),0)</f>
        <v>0</v>
      </c>
      <c r="F24">
        <f>Tabela1[[#This Row],[po opadach]]-Tabela1[[#This Row],[parowanie]]</f>
        <v>25000</v>
      </c>
      <c r="G24">
        <f>IF(AND(B24&gt;15, C24 &lt; 0.6),IF(Tabela1[[#This Row],[temperatura_srednia]]&gt;30,24000,12000),0)</f>
        <v>0</v>
      </c>
      <c r="H24">
        <f>IF(Tabela1[[#This Row],[podlewanie]]&gt;Tabela1[[#This Row],[przed podlaniem]],25000-Tabela1[[#This Row],[przed podlaniem]],0)</f>
        <v>0</v>
      </c>
      <c r="I24">
        <f>Tabela1[[#This Row],[przed podlaniem]]+Tabela1[[#This Row],[dolano z wodociągu]]</f>
        <v>25000</v>
      </c>
      <c r="J24">
        <f>Tabela1[[#This Row],[po dolaniu]]-Tabela1[[#This Row],[podlewanie]]</f>
        <v>25000</v>
      </c>
    </row>
    <row r="25" spans="1:10" x14ac:dyDescent="0.3">
      <c r="A25" s="2">
        <v>42118</v>
      </c>
      <c r="B25">
        <v>12</v>
      </c>
      <c r="C25" s="1">
        <v>1</v>
      </c>
      <c r="D25">
        <f>IF(J24+700*Tabela1[[#This Row],[opady]] &gt;25000,25000, J24 + 700*Tabela1[[#This Row],[opady]])</f>
        <v>25000</v>
      </c>
      <c r="E25">
        <f>IF(Tabela1[[#This Row],[opady]] = 0, ROUNDUP(0.03%*POWER(Tabela1[[#This Row],[temperatura_srednia]],1.5)*Tabela1[[#This Row],[po opadach]],0),0)</f>
        <v>0</v>
      </c>
      <c r="F25">
        <f>Tabela1[[#This Row],[po opadach]]-Tabela1[[#This Row],[parowanie]]</f>
        <v>25000</v>
      </c>
      <c r="G25">
        <f>IF(AND(B25&gt;15, C25 &lt; 0.6),IF(Tabela1[[#This Row],[temperatura_srednia]]&gt;30,24000,12000),0)</f>
        <v>0</v>
      </c>
      <c r="H25">
        <f>IF(Tabela1[[#This Row],[podlewanie]]&gt;Tabela1[[#This Row],[przed podlaniem]],25000-Tabela1[[#This Row],[przed podlaniem]],0)</f>
        <v>0</v>
      </c>
      <c r="I25">
        <f>Tabela1[[#This Row],[przed podlaniem]]+Tabela1[[#This Row],[dolano z wodociągu]]</f>
        <v>25000</v>
      </c>
      <c r="J25">
        <f>Tabela1[[#This Row],[po dolaniu]]-Tabela1[[#This Row],[podlewanie]]</f>
        <v>25000</v>
      </c>
    </row>
    <row r="26" spans="1:10" x14ac:dyDescent="0.3">
      <c r="A26" s="2">
        <v>42119</v>
      </c>
      <c r="B26">
        <v>14</v>
      </c>
      <c r="C26" s="1">
        <v>1</v>
      </c>
      <c r="D26">
        <f>IF(J25+700*Tabela1[[#This Row],[opady]] &gt;25000,25000, J25 + 700*Tabela1[[#This Row],[opady]])</f>
        <v>25000</v>
      </c>
      <c r="E26">
        <f>IF(Tabela1[[#This Row],[opady]] = 0, ROUNDUP(0.03%*POWER(Tabela1[[#This Row],[temperatura_srednia]],1.5)*Tabela1[[#This Row],[po opadach]],0),0)</f>
        <v>0</v>
      </c>
      <c r="F26">
        <f>Tabela1[[#This Row],[po opadach]]-Tabela1[[#This Row],[parowanie]]</f>
        <v>25000</v>
      </c>
      <c r="G26">
        <f>IF(AND(B26&gt;15, C26 &lt; 0.6),IF(Tabela1[[#This Row],[temperatura_srednia]]&gt;30,24000,12000),0)</f>
        <v>0</v>
      </c>
      <c r="H26">
        <f>IF(Tabela1[[#This Row],[podlewanie]]&gt;Tabela1[[#This Row],[przed podlaniem]],25000-Tabela1[[#This Row],[przed podlaniem]],0)</f>
        <v>0</v>
      </c>
      <c r="I26">
        <f>Tabela1[[#This Row],[przed podlaniem]]+Tabela1[[#This Row],[dolano z wodociągu]]</f>
        <v>25000</v>
      </c>
      <c r="J26">
        <f>Tabela1[[#This Row],[po dolaniu]]-Tabela1[[#This Row],[podlewanie]]</f>
        <v>25000</v>
      </c>
    </row>
    <row r="27" spans="1:10" x14ac:dyDescent="0.3">
      <c r="A27" s="2">
        <v>42120</v>
      </c>
      <c r="B27">
        <v>16</v>
      </c>
      <c r="C27" s="1">
        <v>0</v>
      </c>
      <c r="D27">
        <f>IF(J26+700*Tabela1[[#This Row],[opady]] &gt;25000,25000, J26 + 700*Tabela1[[#This Row],[opady]])</f>
        <v>25000</v>
      </c>
      <c r="E27">
        <f>IF(Tabela1[[#This Row],[opady]] = 0, ROUNDUP(0.03%*POWER(Tabela1[[#This Row],[temperatura_srednia]],1.5)*Tabela1[[#This Row],[po opadach]],0),0)</f>
        <v>480</v>
      </c>
      <c r="F27">
        <f>Tabela1[[#This Row],[po opadach]]-Tabela1[[#This Row],[parowanie]]</f>
        <v>24520</v>
      </c>
      <c r="G27">
        <f>IF(AND(B27&gt;15, C27 &lt; 0.6),IF(Tabela1[[#This Row],[temperatura_srednia]]&gt;30,24000,12000),0)</f>
        <v>12000</v>
      </c>
      <c r="H27">
        <f>IF(Tabela1[[#This Row],[podlewanie]]&gt;Tabela1[[#This Row],[przed podlaniem]],25000-Tabela1[[#This Row],[przed podlaniem]],0)</f>
        <v>0</v>
      </c>
      <c r="I27">
        <f>Tabela1[[#This Row],[przed podlaniem]]+Tabela1[[#This Row],[dolano z wodociągu]]</f>
        <v>24520</v>
      </c>
      <c r="J27">
        <f>Tabela1[[#This Row],[po dolaniu]]-Tabela1[[#This Row],[podlewanie]]</f>
        <v>12520</v>
      </c>
    </row>
    <row r="28" spans="1:10" x14ac:dyDescent="0.3">
      <c r="A28" s="2">
        <v>42121</v>
      </c>
      <c r="B28">
        <v>16</v>
      </c>
      <c r="C28" s="1">
        <v>1</v>
      </c>
      <c r="D28">
        <f>IF(J27+700*Tabela1[[#This Row],[opady]] &gt;25000,25000, J27 + 700*Tabela1[[#This Row],[opady]])</f>
        <v>13220</v>
      </c>
      <c r="E28">
        <f>IF(Tabela1[[#This Row],[opady]] = 0, ROUNDUP(0.03%*POWER(Tabela1[[#This Row],[temperatura_srednia]],1.5)*Tabela1[[#This Row],[po opadach]],0),0)</f>
        <v>0</v>
      </c>
      <c r="F28">
        <f>Tabela1[[#This Row],[po opadach]]-Tabela1[[#This Row],[parowanie]]</f>
        <v>13220</v>
      </c>
      <c r="G28">
        <f>IF(AND(B28&gt;15, C28 &lt; 0.6),IF(Tabela1[[#This Row],[temperatura_srednia]]&gt;30,24000,12000),0)</f>
        <v>0</v>
      </c>
      <c r="H28">
        <f>IF(Tabela1[[#This Row],[podlewanie]]&gt;Tabela1[[#This Row],[przed podlaniem]],25000-Tabela1[[#This Row],[przed podlaniem]],0)</f>
        <v>0</v>
      </c>
      <c r="I28">
        <f>Tabela1[[#This Row],[przed podlaniem]]+Tabela1[[#This Row],[dolano z wodociągu]]</f>
        <v>13220</v>
      </c>
      <c r="J28">
        <f>Tabela1[[#This Row],[po dolaniu]]-Tabela1[[#This Row],[podlewanie]]</f>
        <v>13220</v>
      </c>
    </row>
    <row r="29" spans="1:10" x14ac:dyDescent="0.3">
      <c r="A29" s="2">
        <v>42122</v>
      </c>
      <c r="B29">
        <v>6</v>
      </c>
      <c r="C29" s="1">
        <v>2</v>
      </c>
      <c r="D29">
        <f>IF(J28+700*Tabela1[[#This Row],[opady]] &gt;25000,25000, J28 + 700*Tabela1[[#This Row],[opady]])</f>
        <v>14620</v>
      </c>
      <c r="E29">
        <f>IF(Tabela1[[#This Row],[opady]] = 0, ROUNDUP(0.03%*POWER(Tabela1[[#This Row],[temperatura_srednia]],1.5)*Tabela1[[#This Row],[po opadach]],0),0)</f>
        <v>0</v>
      </c>
      <c r="F29">
        <f>Tabela1[[#This Row],[po opadach]]-Tabela1[[#This Row],[parowanie]]</f>
        <v>14620</v>
      </c>
      <c r="G29">
        <f>IF(AND(B29&gt;15, C29 &lt; 0.6),IF(Tabela1[[#This Row],[temperatura_srednia]]&gt;30,24000,12000),0)</f>
        <v>0</v>
      </c>
      <c r="H29">
        <f>IF(Tabela1[[#This Row],[podlewanie]]&gt;Tabela1[[#This Row],[przed podlaniem]],25000-Tabela1[[#This Row],[przed podlaniem]],0)</f>
        <v>0</v>
      </c>
      <c r="I29">
        <f>Tabela1[[#This Row],[przed podlaniem]]+Tabela1[[#This Row],[dolano z wodociągu]]</f>
        <v>14620</v>
      </c>
      <c r="J29">
        <f>Tabela1[[#This Row],[po dolaniu]]-Tabela1[[#This Row],[podlewanie]]</f>
        <v>14620</v>
      </c>
    </row>
    <row r="30" spans="1:10" x14ac:dyDescent="0.3">
      <c r="A30" s="2">
        <v>42123</v>
      </c>
      <c r="B30">
        <v>7</v>
      </c>
      <c r="C30" s="1">
        <v>0</v>
      </c>
      <c r="D30">
        <f>IF(J29+700*Tabela1[[#This Row],[opady]] &gt;25000,25000, J29 + 700*Tabela1[[#This Row],[opady]])</f>
        <v>14620</v>
      </c>
      <c r="E30">
        <f>IF(Tabela1[[#This Row],[opady]] = 0, ROUNDUP(0.03%*POWER(Tabela1[[#This Row],[temperatura_srednia]],1.5)*Tabela1[[#This Row],[po opadach]],0),0)</f>
        <v>82</v>
      </c>
      <c r="F30">
        <f>Tabela1[[#This Row],[po opadach]]-Tabela1[[#This Row],[parowanie]]</f>
        <v>14538</v>
      </c>
      <c r="G30">
        <f>IF(AND(B30&gt;15, C30 &lt; 0.6),IF(Tabela1[[#This Row],[temperatura_srednia]]&gt;30,24000,12000),0)</f>
        <v>0</v>
      </c>
      <c r="H30">
        <f>IF(Tabela1[[#This Row],[podlewanie]]&gt;Tabela1[[#This Row],[przed podlaniem]],25000-Tabela1[[#This Row],[przed podlaniem]],0)</f>
        <v>0</v>
      </c>
      <c r="I30">
        <f>Tabela1[[#This Row],[przed podlaniem]]+Tabela1[[#This Row],[dolano z wodociągu]]</f>
        <v>14538</v>
      </c>
      <c r="J30">
        <f>Tabela1[[#This Row],[po dolaniu]]-Tabela1[[#This Row],[podlewanie]]</f>
        <v>14538</v>
      </c>
    </row>
    <row r="31" spans="1:10" x14ac:dyDescent="0.3">
      <c r="A31" s="2">
        <v>42124</v>
      </c>
      <c r="B31">
        <v>10</v>
      </c>
      <c r="C31" s="1">
        <v>0</v>
      </c>
      <c r="D31">
        <f>IF(J30+700*Tabela1[[#This Row],[opady]] &gt;25000,25000, J30 + 700*Tabela1[[#This Row],[opady]])</f>
        <v>14538</v>
      </c>
      <c r="E31">
        <f>IF(Tabela1[[#This Row],[opady]] = 0, ROUNDUP(0.03%*POWER(Tabela1[[#This Row],[temperatura_srednia]],1.5)*Tabela1[[#This Row],[po opadach]],0),0)</f>
        <v>138</v>
      </c>
      <c r="F31">
        <f>Tabela1[[#This Row],[po opadach]]-Tabela1[[#This Row],[parowanie]]</f>
        <v>14400</v>
      </c>
      <c r="G31">
        <f>IF(AND(B31&gt;15, C31 &lt; 0.6),IF(Tabela1[[#This Row],[temperatura_srednia]]&gt;30,24000,12000),0)</f>
        <v>0</v>
      </c>
      <c r="H31">
        <f>IF(Tabela1[[#This Row],[podlewanie]]&gt;Tabela1[[#This Row],[przed podlaniem]],25000-Tabela1[[#This Row],[przed podlaniem]],0)</f>
        <v>0</v>
      </c>
      <c r="I31">
        <f>Tabela1[[#This Row],[przed podlaniem]]+Tabela1[[#This Row],[dolano z wodociągu]]</f>
        <v>14400</v>
      </c>
      <c r="J31">
        <f>Tabela1[[#This Row],[po dolaniu]]-Tabela1[[#This Row],[podlewanie]]</f>
        <v>14400</v>
      </c>
    </row>
    <row r="32" spans="1:10" x14ac:dyDescent="0.3">
      <c r="A32" s="2">
        <v>42125</v>
      </c>
      <c r="B32">
        <v>10</v>
      </c>
      <c r="C32" s="1">
        <v>4</v>
      </c>
      <c r="D32">
        <f>IF(J31+700*Tabela1[[#This Row],[opady]] &gt;25000,25000, J31 + 700*Tabela1[[#This Row],[opady]])</f>
        <v>17200</v>
      </c>
      <c r="E32">
        <f>IF(Tabela1[[#This Row],[opady]] = 0, ROUNDUP(0.03%*POWER(Tabela1[[#This Row],[temperatura_srednia]],1.5)*Tabela1[[#This Row],[po opadach]],0),0)</f>
        <v>0</v>
      </c>
      <c r="F32">
        <f>Tabela1[[#This Row],[po opadach]]-Tabela1[[#This Row],[parowanie]]</f>
        <v>17200</v>
      </c>
      <c r="G32">
        <f>IF(AND(B32&gt;15, C32 &lt; 0.6),IF(Tabela1[[#This Row],[temperatura_srednia]]&gt;30,24000,12000),0)</f>
        <v>0</v>
      </c>
      <c r="H32">
        <f>IF(Tabela1[[#This Row],[podlewanie]]&gt;Tabela1[[#This Row],[przed podlaniem]],25000-Tabela1[[#This Row],[przed podlaniem]],0)</f>
        <v>0</v>
      </c>
      <c r="I32">
        <f>Tabela1[[#This Row],[przed podlaniem]]+Tabela1[[#This Row],[dolano z wodociągu]]</f>
        <v>17200</v>
      </c>
      <c r="J32">
        <f>Tabela1[[#This Row],[po dolaniu]]-Tabela1[[#This Row],[podlewanie]]</f>
        <v>17200</v>
      </c>
    </row>
    <row r="33" spans="1:10" x14ac:dyDescent="0.3">
      <c r="A33" s="2">
        <v>42126</v>
      </c>
      <c r="B33">
        <v>7</v>
      </c>
      <c r="C33" s="1">
        <v>5</v>
      </c>
      <c r="D33">
        <f>IF(J32+700*Tabela1[[#This Row],[opady]] &gt;25000,25000, J32 + 700*Tabela1[[#This Row],[opady]])</f>
        <v>20700</v>
      </c>
      <c r="E33">
        <f>IF(Tabela1[[#This Row],[opady]] = 0, ROUNDUP(0.03%*POWER(Tabela1[[#This Row],[temperatura_srednia]],1.5)*Tabela1[[#This Row],[po opadach]],0),0)</f>
        <v>0</v>
      </c>
      <c r="F33">
        <f>Tabela1[[#This Row],[po opadach]]-Tabela1[[#This Row],[parowanie]]</f>
        <v>20700</v>
      </c>
      <c r="G33">
        <f>IF(AND(B33&gt;15, C33 &lt; 0.6),IF(Tabela1[[#This Row],[temperatura_srednia]]&gt;30,24000,12000),0)</f>
        <v>0</v>
      </c>
      <c r="H33">
        <f>IF(Tabela1[[#This Row],[podlewanie]]&gt;Tabela1[[#This Row],[przed podlaniem]],25000-Tabela1[[#This Row],[przed podlaniem]],0)</f>
        <v>0</v>
      </c>
      <c r="I33">
        <f>Tabela1[[#This Row],[przed podlaniem]]+Tabela1[[#This Row],[dolano z wodociągu]]</f>
        <v>20700</v>
      </c>
      <c r="J33">
        <f>Tabela1[[#This Row],[po dolaniu]]-Tabela1[[#This Row],[podlewanie]]</f>
        <v>20700</v>
      </c>
    </row>
    <row r="34" spans="1:10" x14ac:dyDescent="0.3">
      <c r="A34" s="2">
        <v>42127</v>
      </c>
      <c r="B34">
        <v>9</v>
      </c>
      <c r="C34" s="1">
        <v>4</v>
      </c>
      <c r="D34">
        <f>IF(J33+700*Tabela1[[#This Row],[opady]] &gt;25000,25000, J33 + 700*Tabela1[[#This Row],[opady]])</f>
        <v>23500</v>
      </c>
      <c r="E34">
        <f>IF(Tabela1[[#This Row],[opady]] = 0, ROUNDUP(0.03%*POWER(Tabela1[[#This Row],[temperatura_srednia]],1.5)*Tabela1[[#This Row],[po opadach]],0),0)</f>
        <v>0</v>
      </c>
      <c r="F34">
        <f>Tabela1[[#This Row],[po opadach]]-Tabela1[[#This Row],[parowanie]]</f>
        <v>23500</v>
      </c>
      <c r="G34">
        <f>IF(AND(B34&gt;15, C34 &lt; 0.6),IF(Tabela1[[#This Row],[temperatura_srednia]]&gt;30,24000,12000),0)</f>
        <v>0</v>
      </c>
      <c r="H34">
        <f>IF(Tabela1[[#This Row],[podlewanie]]&gt;Tabela1[[#This Row],[przed podlaniem]],25000-Tabela1[[#This Row],[przed podlaniem]],0)</f>
        <v>0</v>
      </c>
      <c r="I34">
        <f>Tabela1[[#This Row],[przed podlaniem]]+Tabela1[[#This Row],[dolano z wodociągu]]</f>
        <v>23500</v>
      </c>
      <c r="J34">
        <f>Tabela1[[#This Row],[po dolaniu]]-Tabela1[[#This Row],[podlewanie]]</f>
        <v>23500</v>
      </c>
    </row>
    <row r="35" spans="1:10" x14ac:dyDescent="0.3">
      <c r="A35" s="2">
        <v>42128</v>
      </c>
      <c r="B35">
        <v>15</v>
      </c>
      <c r="C35" s="1">
        <v>0.4</v>
      </c>
      <c r="D35">
        <f>IF(J34+700*Tabela1[[#This Row],[opady]] &gt;25000,25000, J34 + 700*Tabela1[[#This Row],[opady]])</f>
        <v>23780</v>
      </c>
      <c r="E35">
        <f>IF(Tabela1[[#This Row],[opady]] = 0, ROUNDUP(0.03%*POWER(Tabela1[[#This Row],[temperatura_srednia]],1.5)*Tabela1[[#This Row],[po opadach]],0),0)</f>
        <v>0</v>
      </c>
      <c r="F35">
        <f>Tabela1[[#This Row],[po opadach]]-Tabela1[[#This Row],[parowanie]]</f>
        <v>23780</v>
      </c>
      <c r="G35">
        <f>IF(AND(B35&gt;15, C35 &lt; 0.6),IF(Tabela1[[#This Row],[temperatura_srednia]]&gt;30,24000,12000),0)</f>
        <v>0</v>
      </c>
      <c r="H35">
        <f>IF(Tabela1[[#This Row],[podlewanie]]&gt;Tabela1[[#This Row],[przed podlaniem]],25000-Tabela1[[#This Row],[przed podlaniem]],0)</f>
        <v>0</v>
      </c>
      <c r="I35">
        <f>Tabela1[[#This Row],[przed podlaniem]]+Tabela1[[#This Row],[dolano z wodociągu]]</f>
        <v>23780</v>
      </c>
      <c r="J35">
        <f>Tabela1[[#This Row],[po dolaniu]]-Tabela1[[#This Row],[podlewanie]]</f>
        <v>23780</v>
      </c>
    </row>
    <row r="36" spans="1:10" x14ac:dyDescent="0.3">
      <c r="A36" s="2">
        <v>42129</v>
      </c>
      <c r="B36">
        <v>18</v>
      </c>
      <c r="C36" s="1">
        <v>0.4</v>
      </c>
      <c r="D36">
        <f>IF(J35+700*Tabela1[[#This Row],[opady]] &gt;25000,25000, J35 + 700*Tabela1[[#This Row],[opady]])</f>
        <v>24060</v>
      </c>
      <c r="E36">
        <f>IF(Tabela1[[#This Row],[opady]] = 0, ROUNDUP(0.03%*POWER(Tabela1[[#This Row],[temperatura_srednia]],1.5)*Tabela1[[#This Row],[po opadach]],0),0)</f>
        <v>0</v>
      </c>
      <c r="F36">
        <f>Tabela1[[#This Row],[po opadach]]-Tabela1[[#This Row],[parowanie]]</f>
        <v>24060</v>
      </c>
      <c r="G36">
        <f>IF(AND(B36&gt;15, C36 &lt; 0.6),IF(Tabela1[[#This Row],[temperatura_srednia]]&gt;30,24000,12000),0)</f>
        <v>12000</v>
      </c>
      <c r="H36">
        <f>IF(Tabela1[[#This Row],[podlewanie]]&gt;Tabela1[[#This Row],[przed podlaniem]],25000-Tabela1[[#This Row],[przed podlaniem]],0)</f>
        <v>0</v>
      </c>
      <c r="I36">
        <f>Tabela1[[#This Row],[przed podlaniem]]+Tabela1[[#This Row],[dolano z wodociągu]]</f>
        <v>24060</v>
      </c>
      <c r="J36">
        <f>Tabela1[[#This Row],[po dolaniu]]-Tabela1[[#This Row],[podlewanie]]</f>
        <v>12060</v>
      </c>
    </row>
    <row r="37" spans="1:10" x14ac:dyDescent="0.3">
      <c r="A37" s="2">
        <v>42130</v>
      </c>
      <c r="B37">
        <v>16</v>
      </c>
      <c r="C37" s="1">
        <v>0</v>
      </c>
      <c r="D37">
        <f>IF(J36+700*Tabela1[[#This Row],[opady]] &gt;25000,25000, J36 + 700*Tabela1[[#This Row],[opady]])</f>
        <v>12060</v>
      </c>
      <c r="E37">
        <f>IF(Tabela1[[#This Row],[opady]] = 0, ROUNDUP(0.03%*POWER(Tabela1[[#This Row],[temperatura_srednia]],1.5)*Tabela1[[#This Row],[po opadach]],0),0)</f>
        <v>232</v>
      </c>
      <c r="F37">
        <f>Tabela1[[#This Row],[po opadach]]-Tabela1[[#This Row],[parowanie]]</f>
        <v>11828</v>
      </c>
      <c r="G37">
        <f>IF(AND(B37&gt;15, C37 &lt; 0.6),IF(Tabela1[[#This Row],[temperatura_srednia]]&gt;30,24000,12000),0)</f>
        <v>12000</v>
      </c>
      <c r="H37">
        <f>IF(Tabela1[[#This Row],[podlewanie]]&gt;Tabela1[[#This Row],[przed podlaniem]],25000-Tabela1[[#This Row],[przed podlaniem]],0)</f>
        <v>13172</v>
      </c>
      <c r="I37">
        <f>Tabela1[[#This Row],[przed podlaniem]]+Tabela1[[#This Row],[dolano z wodociągu]]</f>
        <v>25000</v>
      </c>
      <c r="J37">
        <f>Tabela1[[#This Row],[po dolaniu]]-Tabela1[[#This Row],[podlewanie]]</f>
        <v>13000</v>
      </c>
    </row>
    <row r="38" spans="1:10" x14ac:dyDescent="0.3">
      <c r="A38" s="2">
        <v>42131</v>
      </c>
      <c r="B38">
        <v>14</v>
      </c>
      <c r="C38" s="1">
        <v>0</v>
      </c>
      <c r="D38">
        <f>IF(J37+700*Tabela1[[#This Row],[opady]] &gt;25000,25000, J37 + 700*Tabela1[[#This Row],[opady]])</f>
        <v>13000</v>
      </c>
      <c r="E38">
        <f>IF(Tabela1[[#This Row],[opady]] = 0, ROUNDUP(0.03%*POWER(Tabela1[[#This Row],[temperatura_srednia]],1.5)*Tabela1[[#This Row],[po opadach]],0),0)</f>
        <v>205</v>
      </c>
      <c r="F38">
        <f>Tabela1[[#This Row],[po opadach]]-Tabela1[[#This Row],[parowanie]]</f>
        <v>12795</v>
      </c>
      <c r="G38">
        <f>IF(AND(B38&gt;15, C38 &lt; 0.6),IF(Tabela1[[#This Row],[temperatura_srednia]]&gt;30,24000,12000),0)</f>
        <v>0</v>
      </c>
      <c r="H38">
        <f>IF(Tabela1[[#This Row],[podlewanie]]&gt;Tabela1[[#This Row],[przed podlaniem]],25000-Tabela1[[#This Row],[przed podlaniem]],0)</f>
        <v>0</v>
      </c>
      <c r="I38">
        <f>Tabela1[[#This Row],[przed podlaniem]]+Tabela1[[#This Row],[dolano z wodociągu]]</f>
        <v>12795</v>
      </c>
      <c r="J38">
        <f>Tabela1[[#This Row],[po dolaniu]]-Tabela1[[#This Row],[podlewanie]]</f>
        <v>12795</v>
      </c>
    </row>
    <row r="39" spans="1:10" x14ac:dyDescent="0.3">
      <c r="A39" s="2">
        <v>42132</v>
      </c>
      <c r="B39">
        <v>10</v>
      </c>
      <c r="C39" s="1">
        <v>0</v>
      </c>
      <c r="D39">
        <f>IF(J38+700*Tabela1[[#This Row],[opady]] &gt;25000,25000, J38 + 700*Tabela1[[#This Row],[opady]])</f>
        <v>12795</v>
      </c>
      <c r="E39">
        <f>IF(Tabela1[[#This Row],[opady]] = 0, ROUNDUP(0.03%*POWER(Tabela1[[#This Row],[temperatura_srednia]],1.5)*Tabela1[[#This Row],[po opadach]],0),0)</f>
        <v>122</v>
      </c>
      <c r="F39">
        <f>Tabela1[[#This Row],[po opadach]]-Tabela1[[#This Row],[parowanie]]</f>
        <v>12673</v>
      </c>
      <c r="G39">
        <f>IF(AND(B39&gt;15, C39 &lt; 0.6),IF(Tabela1[[#This Row],[temperatura_srednia]]&gt;30,24000,12000),0)</f>
        <v>0</v>
      </c>
      <c r="H39">
        <f>IF(Tabela1[[#This Row],[podlewanie]]&gt;Tabela1[[#This Row],[przed podlaniem]],25000-Tabela1[[#This Row],[przed podlaniem]],0)</f>
        <v>0</v>
      </c>
      <c r="I39">
        <f>Tabela1[[#This Row],[przed podlaniem]]+Tabela1[[#This Row],[dolano z wodociągu]]</f>
        <v>12673</v>
      </c>
      <c r="J39">
        <f>Tabela1[[#This Row],[po dolaniu]]-Tabela1[[#This Row],[podlewanie]]</f>
        <v>12673</v>
      </c>
    </row>
    <row r="40" spans="1:10" x14ac:dyDescent="0.3">
      <c r="A40" s="2">
        <v>42133</v>
      </c>
      <c r="B40">
        <v>14</v>
      </c>
      <c r="C40" s="1">
        <v>0.3</v>
      </c>
      <c r="D40">
        <f>IF(J39+700*Tabela1[[#This Row],[opady]] &gt;25000,25000, J39 + 700*Tabela1[[#This Row],[opady]])</f>
        <v>12883</v>
      </c>
      <c r="E40">
        <f>IF(Tabela1[[#This Row],[opady]] = 0, ROUNDUP(0.03%*POWER(Tabela1[[#This Row],[temperatura_srednia]],1.5)*Tabela1[[#This Row],[po opadach]],0),0)</f>
        <v>0</v>
      </c>
      <c r="F40">
        <f>Tabela1[[#This Row],[po opadach]]-Tabela1[[#This Row],[parowanie]]</f>
        <v>12883</v>
      </c>
      <c r="G40">
        <f>IF(AND(B40&gt;15, C40 &lt; 0.6),IF(Tabela1[[#This Row],[temperatura_srednia]]&gt;30,24000,12000),0)</f>
        <v>0</v>
      </c>
      <c r="H40">
        <f>IF(Tabela1[[#This Row],[podlewanie]]&gt;Tabela1[[#This Row],[przed podlaniem]],25000-Tabela1[[#This Row],[przed podlaniem]],0)</f>
        <v>0</v>
      </c>
      <c r="I40">
        <f>Tabela1[[#This Row],[przed podlaniem]]+Tabela1[[#This Row],[dolano z wodociągu]]</f>
        <v>12883</v>
      </c>
      <c r="J40">
        <f>Tabela1[[#This Row],[po dolaniu]]-Tabela1[[#This Row],[podlewanie]]</f>
        <v>12883</v>
      </c>
    </row>
    <row r="41" spans="1:10" x14ac:dyDescent="0.3">
      <c r="A41" s="2">
        <v>42134</v>
      </c>
      <c r="B41">
        <v>12</v>
      </c>
      <c r="C41" s="1">
        <v>0.1</v>
      </c>
      <c r="D41">
        <f>IF(J40+700*Tabela1[[#This Row],[opady]] &gt;25000,25000, J40 + 700*Tabela1[[#This Row],[opady]])</f>
        <v>12953</v>
      </c>
      <c r="E41">
        <f>IF(Tabela1[[#This Row],[opady]] = 0, ROUNDUP(0.03%*POWER(Tabela1[[#This Row],[temperatura_srednia]],1.5)*Tabela1[[#This Row],[po opadach]],0),0)</f>
        <v>0</v>
      </c>
      <c r="F41">
        <f>Tabela1[[#This Row],[po opadach]]-Tabela1[[#This Row],[parowanie]]</f>
        <v>12953</v>
      </c>
      <c r="G41">
        <f>IF(AND(B41&gt;15, C41 &lt; 0.6),IF(Tabela1[[#This Row],[temperatura_srednia]]&gt;30,24000,12000),0)</f>
        <v>0</v>
      </c>
      <c r="H41">
        <f>IF(Tabela1[[#This Row],[podlewanie]]&gt;Tabela1[[#This Row],[przed podlaniem]],25000-Tabela1[[#This Row],[przed podlaniem]],0)</f>
        <v>0</v>
      </c>
      <c r="I41">
        <f>Tabela1[[#This Row],[przed podlaniem]]+Tabela1[[#This Row],[dolano z wodociągu]]</f>
        <v>12953</v>
      </c>
      <c r="J41">
        <f>Tabela1[[#This Row],[po dolaniu]]-Tabela1[[#This Row],[podlewanie]]</f>
        <v>12953</v>
      </c>
    </row>
    <row r="42" spans="1:10" x14ac:dyDescent="0.3">
      <c r="A42" s="2">
        <v>42135</v>
      </c>
      <c r="B42">
        <v>11</v>
      </c>
      <c r="C42" s="1">
        <v>0</v>
      </c>
      <c r="D42">
        <f>IF(J41+700*Tabela1[[#This Row],[opady]] &gt;25000,25000, J41 + 700*Tabela1[[#This Row],[opady]])</f>
        <v>12953</v>
      </c>
      <c r="E42">
        <f>IF(Tabela1[[#This Row],[opady]] = 0, ROUNDUP(0.03%*POWER(Tabela1[[#This Row],[temperatura_srednia]],1.5)*Tabela1[[#This Row],[po opadach]],0),0)</f>
        <v>142</v>
      </c>
      <c r="F42">
        <f>Tabela1[[#This Row],[po opadach]]-Tabela1[[#This Row],[parowanie]]</f>
        <v>12811</v>
      </c>
      <c r="G42">
        <f>IF(AND(B42&gt;15, C42 &lt; 0.6),IF(Tabela1[[#This Row],[temperatura_srednia]]&gt;30,24000,12000),0)</f>
        <v>0</v>
      </c>
      <c r="H42">
        <f>IF(Tabela1[[#This Row],[podlewanie]]&gt;Tabela1[[#This Row],[przed podlaniem]],25000-Tabela1[[#This Row],[przed podlaniem]],0)</f>
        <v>0</v>
      </c>
      <c r="I42">
        <f>Tabela1[[#This Row],[przed podlaniem]]+Tabela1[[#This Row],[dolano z wodociągu]]</f>
        <v>12811</v>
      </c>
      <c r="J42">
        <f>Tabela1[[#This Row],[po dolaniu]]-Tabela1[[#This Row],[podlewanie]]</f>
        <v>12811</v>
      </c>
    </row>
    <row r="43" spans="1:10" x14ac:dyDescent="0.3">
      <c r="A43" s="2">
        <v>42136</v>
      </c>
      <c r="B43">
        <v>16</v>
      </c>
      <c r="C43" s="1">
        <v>3</v>
      </c>
      <c r="D43">
        <f>IF(J42+700*Tabela1[[#This Row],[opady]] &gt;25000,25000, J42 + 700*Tabela1[[#This Row],[opady]])</f>
        <v>14911</v>
      </c>
      <c r="E43">
        <f>IF(Tabela1[[#This Row],[opady]] = 0, ROUNDUP(0.03%*POWER(Tabela1[[#This Row],[temperatura_srednia]],1.5)*Tabela1[[#This Row],[po opadach]],0),0)</f>
        <v>0</v>
      </c>
      <c r="F43">
        <f>Tabela1[[#This Row],[po opadach]]-Tabela1[[#This Row],[parowanie]]</f>
        <v>14911</v>
      </c>
      <c r="G43">
        <f>IF(AND(B43&gt;15, C43 &lt; 0.6),IF(Tabela1[[#This Row],[temperatura_srednia]]&gt;30,24000,12000),0)</f>
        <v>0</v>
      </c>
      <c r="H43">
        <f>IF(Tabela1[[#This Row],[podlewanie]]&gt;Tabela1[[#This Row],[przed podlaniem]],25000-Tabela1[[#This Row],[przed podlaniem]],0)</f>
        <v>0</v>
      </c>
      <c r="I43">
        <f>Tabela1[[#This Row],[przed podlaniem]]+Tabela1[[#This Row],[dolano z wodociągu]]</f>
        <v>14911</v>
      </c>
      <c r="J43">
        <f>Tabela1[[#This Row],[po dolaniu]]-Tabela1[[#This Row],[podlewanie]]</f>
        <v>14911</v>
      </c>
    </row>
    <row r="44" spans="1:10" x14ac:dyDescent="0.3">
      <c r="A44" s="2">
        <v>42137</v>
      </c>
      <c r="B44">
        <v>12</v>
      </c>
      <c r="C44" s="1">
        <v>0</v>
      </c>
      <c r="D44">
        <f>IF(J43+700*Tabela1[[#This Row],[opady]] &gt;25000,25000, J43 + 700*Tabela1[[#This Row],[opady]])</f>
        <v>14911</v>
      </c>
      <c r="E44">
        <f>IF(Tabela1[[#This Row],[opady]] = 0, ROUNDUP(0.03%*POWER(Tabela1[[#This Row],[temperatura_srednia]],1.5)*Tabela1[[#This Row],[po opadach]],0),0)</f>
        <v>186</v>
      </c>
      <c r="F44">
        <f>Tabela1[[#This Row],[po opadach]]-Tabela1[[#This Row],[parowanie]]</f>
        <v>14725</v>
      </c>
      <c r="G44">
        <f>IF(AND(B44&gt;15, C44 &lt; 0.6),IF(Tabela1[[#This Row],[temperatura_srednia]]&gt;30,24000,12000),0)</f>
        <v>0</v>
      </c>
      <c r="H44">
        <f>IF(Tabela1[[#This Row],[podlewanie]]&gt;Tabela1[[#This Row],[przed podlaniem]],25000-Tabela1[[#This Row],[przed podlaniem]],0)</f>
        <v>0</v>
      </c>
      <c r="I44">
        <f>Tabela1[[#This Row],[przed podlaniem]]+Tabela1[[#This Row],[dolano z wodociągu]]</f>
        <v>14725</v>
      </c>
      <c r="J44">
        <f>Tabela1[[#This Row],[po dolaniu]]-Tabela1[[#This Row],[podlewanie]]</f>
        <v>14725</v>
      </c>
    </row>
    <row r="45" spans="1:10" x14ac:dyDescent="0.3">
      <c r="A45" s="2">
        <v>42138</v>
      </c>
      <c r="B45">
        <v>10</v>
      </c>
      <c r="C45" s="1">
        <v>0</v>
      </c>
      <c r="D45">
        <f>IF(J44+700*Tabela1[[#This Row],[opady]] &gt;25000,25000, J44 + 700*Tabela1[[#This Row],[opady]])</f>
        <v>14725</v>
      </c>
      <c r="E45">
        <f>IF(Tabela1[[#This Row],[opady]] = 0, ROUNDUP(0.03%*POWER(Tabela1[[#This Row],[temperatura_srednia]],1.5)*Tabela1[[#This Row],[po opadach]],0),0)</f>
        <v>140</v>
      </c>
      <c r="F45">
        <f>Tabela1[[#This Row],[po opadach]]-Tabela1[[#This Row],[parowanie]]</f>
        <v>14585</v>
      </c>
      <c r="G45">
        <f>IF(AND(B45&gt;15, C45 &lt; 0.6),IF(Tabela1[[#This Row],[temperatura_srednia]]&gt;30,24000,12000),0)</f>
        <v>0</v>
      </c>
      <c r="H45">
        <f>IF(Tabela1[[#This Row],[podlewanie]]&gt;Tabela1[[#This Row],[przed podlaniem]],25000-Tabela1[[#This Row],[przed podlaniem]],0)</f>
        <v>0</v>
      </c>
      <c r="I45">
        <f>Tabela1[[#This Row],[przed podlaniem]]+Tabela1[[#This Row],[dolano z wodociągu]]</f>
        <v>14585</v>
      </c>
      <c r="J45">
        <f>Tabela1[[#This Row],[po dolaniu]]-Tabela1[[#This Row],[podlewanie]]</f>
        <v>14585</v>
      </c>
    </row>
    <row r="46" spans="1:10" x14ac:dyDescent="0.3">
      <c r="A46" s="2">
        <v>42139</v>
      </c>
      <c r="B46">
        <v>12</v>
      </c>
      <c r="C46" s="1">
        <v>0</v>
      </c>
      <c r="D46">
        <f>IF(J45+700*Tabela1[[#This Row],[opady]] &gt;25000,25000, J45 + 700*Tabela1[[#This Row],[opady]])</f>
        <v>14585</v>
      </c>
      <c r="E46">
        <f>IF(Tabela1[[#This Row],[opady]] = 0, ROUNDUP(0.03%*POWER(Tabela1[[#This Row],[temperatura_srednia]],1.5)*Tabela1[[#This Row],[po opadach]],0),0)</f>
        <v>182</v>
      </c>
      <c r="F46">
        <f>Tabela1[[#This Row],[po opadach]]-Tabela1[[#This Row],[parowanie]]</f>
        <v>14403</v>
      </c>
      <c r="G46">
        <f>IF(AND(B46&gt;15, C46 &lt; 0.6),IF(Tabela1[[#This Row],[temperatura_srednia]]&gt;30,24000,12000),0)</f>
        <v>0</v>
      </c>
      <c r="H46">
        <f>IF(Tabela1[[#This Row],[podlewanie]]&gt;Tabela1[[#This Row],[przed podlaniem]],25000-Tabela1[[#This Row],[przed podlaniem]],0)</f>
        <v>0</v>
      </c>
      <c r="I46">
        <f>Tabela1[[#This Row],[przed podlaniem]]+Tabela1[[#This Row],[dolano z wodociągu]]</f>
        <v>14403</v>
      </c>
      <c r="J46">
        <f>Tabela1[[#This Row],[po dolaniu]]-Tabela1[[#This Row],[podlewanie]]</f>
        <v>14403</v>
      </c>
    </row>
    <row r="47" spans="1:10" x14ac:dyDescent="0.3">
      <c r="A47" s="2">
        <v>42140</v>
      </c>
      <c r="B47">
        <v>10</v>
      </c>
      <c r="C47" s="1">
        <v>1.8</v>
      </c>
      <c r="D47">
        <f>IF(J46+700*Tabela1[[#This Row],[opady]] &gt;25000,25000, J46 + 700*Tabela1[[#This Row],[opady]])</f>
        <v>15663</v>
      </c>
      <c r="E47">
        <f>IF(Tabela1[[#This Row],[opady]] = 0, ROUNDUP(0.03%*POWER(Tabela1[[#This Row],[temperatura_srednia]],1.5)*Tabela1[[#This Row],[po opadach]],0),0)</f>
        <v>0</v>
      </c>
      <c r="F47">
        <f>Tabela1[[#This Row],[po opadach]]-Tabela1[[#This Row],[parowanie]]</f>
        <v>15663</v>
      </c>
      <c r="G47">
        <f>IF(AND(B47&gt;15, C47 &lt; 0.6),IF(Tabela1[[#This Row],[temperatura_srednia]]&gt;30,24000,12000),0)</f>
        <v>0</v>
      </c>
      <c r="H47">
        <f>IF(Tabela1[[#This Row],[podlewanie]]&gt;Tabela1[[#This Row],[przed podlaniem]],25000-Tabela1[[#This Row],[przed podlaniem]],0)</f>
        <v>0</v>
      </c>
      <c r="I47">
        <f>Tabela1[[#This Row],[przed podlaniem]]+Tabela1[[#This Row],[dolano z wodociągu]]</f>
        <v>15663</v>
      </c>
      <c r="J47">
        <f>Tabela1[[#This Row],[po dolaniu]]-Tabela1[[#This Row],[podlewanie]]</f>
        <v>15663</v>
      </c>
    </row>
    <row r="48" spans="1:10" x14ac:dyDescent="0.3">
      <c r="A48" s="2">
        <v>42141</v>
      </c>
      <c r="B48">
        <v>11</v>
      </c>
      <c r="C48" s="1">
        <v>2.8</v>
      </c>
      <c r="D48">
        <f>IF(J47+700*Tabela1[[#This Row],[opady]] &gt;25000,25000, J47 + 700*Tabela1[[#This Row],[opady]])</f>
        <v>17623</v>
      </c>
      <c r="E48">
        <f>IF(Tabela1[[#This Row],[opady]] = 0, ROUNDUP(0.03%*POWER(Tabela1[[#This Row],[temperatura_srednia]],1.5)*Tabela1[[#This Row],[po opadach]],0),0)</f>
        <v>0</v>
      </c>
      <c r="F48">
        <f>Tabela1[[#This Row],[po opadach]]-Tabela1[[#This Row],[parowanie]]</f>
        <v>17623</v>
      </c>
      <c r="G48">
        <f>IF(AND(B48&gt;15, C48 &lt; 0.6),IF(Tabela1[[#This Row],[temperatura_srednia]]&gt;30,24000,12000),0)</f>
        <v>0</v>
      </c>
      <c r="H48">
        <f>IF(Tabela1[[#This Row],[podlewanie]]&gt;Tabela1[[#This Row],[przed podlaniem]],25000-Tabela1[[#This Row],[przed podlaniem]],0)</f>
        <v>0</v>
      </c>
      <c r="I48">
        <f>Tabela1[[#This Row],[przed podlaniem]]+Tabela1[[#This Row],[dolano z wodociągu]]</f>
        <v>17623</v>
      </c>
      <c r="J48">
        <f>Tabela1[[#This Row],[po dolaniu]]-Tabela1[[#This Row],[podlewanie]]</f>
        <v>17623</v>
      </c>
    </row>
    <row r="49" spans="1:10" x14ac:dyDescent="0.3">
      <c r="A49" s="2">
        <v>42142</v>
      </c>
      <c r="B49">
        <v>12</v>
      </c>
      <c r="C49" s="1">
        <v>1.9</v>
      </c>
      <c r="D49">
        <f>IF(J48+700*Tabela1[[#This Row],[opady]] &gt;25000,25000, J48 + 700*Tabela1[[#This Row],[opady]])</f>
        <v>18953</v>
      </c>
      <c r="E49">
        <f>IF(Tabela1[[#This Row],[opady]] = 0, ROUNDUP(0.03%*POWER(Tabela1[[#This Row],[temperatura_srednia]],1.5)*Tabela1[[#This Row],[po opadach]],0),0)</f>
        <v>0</v>
      </c>
      <c r="F49">
        <f>Tabela1[[#This Row],[po opadach]]-Tabela1[[#This Row],[parowanie]]</f>
        <v>18953</v>
      </c>
      <c r="G49">
        <f>IF(AND(B49&gt;15, C49 &lt; 0.6),IF(Tabela1[[#This Row],[temperatura_srednia]]&gt;30,24000,12000),0)</f>
        <v>0</v>
      </c>
      <c r="H49">
        <f>IF(Tabela1[[#This Row],[podlewanie]]&gt;Tabela1[[#This Row],[przed podlaniem]],25000-Tabela1[[#This Row],[przed podlaniem]],0)</f>
        <v>0</v>
      </c>
      <c r="I49">
        <f>Tabela1[[#This Row],[przed podlaniem]]+Tabela1[[#This Row],[dolano z wodociągu]]</f>
        <v>18953</v>
      </c>
      <c r="J49">
        <f>Tabela1[[#This Row],[po dolaniu]]-Tabela1[[#This Row],[podlewanie]]</f>
        <v>18953</v>
      </c>
    </row>
    <row r="50" spans="1:10" x14ac:dyDescent="0.3">
      <c r="A50" s="2">
        <v>42143</v>
      </c>
      <c r="B50">
        <v>16</v>
      </c>
      <c r="C50" s="1">
        <v>2.2000000000000002</v>
      </c>
      <c r="D50">
        <f>IF(J49+700*Tabela1[[#This Row],[opady]] &gt;25000,25000, J49 + 700*Tabela1[[#This Row],[opady]])</f>
        <v>20493</v>
      </c>
      <c r="E50">
        <f>IF(Tabela1[[#This Row],[opady]] = 0, ROUNDUP(0.03%*POWER(Tabela1[[#This Row],[temperatura_srednia]],1.5)*Tabela1[[#This Row],[po opadach]],0),0)</f>
        <v>0</v>
      </c>
      <c r="F50">
        <f>Tabela1[[#This Row],[po opadach]]-Tabela1[[#This Row],[parowanie]]</f>
        <v>20493</v>
      </c>
      <c r="G50">
        <f>IF(AND(B50&gt;15, C50 &lt; 0.6),IF(Tabela1[[#This Row],[temperatura_srednia]]&gt;30,24000,12000),0)</f>
        <v>0</v>
      </c>
      <c r="H50">
        <f>IF(Tabela1[[#This Row],[podlewanie]]&gt;Tabela1[[#This Row],[przed podlaniem]],25000-Tabela1[[#This Row],[przed podlaniem]],0)</f>
        <v>0</v>
      </c>
      <c r="I50">
        <f>Tabela1[[#This Row],[przed podlaniem]]+Tabela1[[#This Row],[dolano z wodociągu]]</f>
        <v>20493</v>
      </c>
      <c r="J50">
        <f>Tabela1[[#This Row],[po dolaniu]]-Tabela1[[#This Row],[podlewanie]]</f>
        <v>20493</v>
      </c>
    </row>
    <row r="51" spans="1:10" x14ac:dyDescent="0.3">
      <c r="A51" s="2">
        <v>42144</v>
      </c>
      <c r="B51">
        <v>13</v>
      </c>
      <c r="C51" s="1">
        <v>2.2999999999999998</v>
      </c>
      <c r="D51">
        <f>IF(J50+700*Tabela1[[#This Row],[opady]] &gt;25000,25000, J50 + 700*Tabela1[[#This Row],[opady]])</f>
        <v>22103</v>
      </c>
      <c r="E51">
        <f>IF(Tabela1[[#This Row],[opady]] = 0, ROUNDUP(0.03%*POWER(Tabela1[[#This Row],[temperatura_srednia]],1.5)*Tabela1[[#This Row],[po opadach]],0),0)</f>
        <v>0</v>
      </c>
      <c r="F51">
        <f>Tabela1[[#This Row],[po opadach]]-Tabela1[[#This Row],[parowanie]]</f>
        <v>22103</v>
      </c>
      <c r="G51">
        <f>IF(AND(B51&gt;15, C51 &lt; 0.6),IF(Tabela1[[#This Row],[temperatura_srednia]]&gt;30,24000,12000),0)</f>
        <v>0</v>
      </c>
      <c r="H51">
        <f>IF(Tabela1[[#This Row],[podlewanie]]&gt;Tabela1[[#This Row],[przed podlaniem]],25000-Tabela1[[#This Row],[przed podlaniem]],0)</f>
        <v>0</v>
      </c>
      <c r="I51">
        <f>Tabela1[[#This Row],[przed podlaniem]]+Tabela1[[#This Row],[dolano z wodociągu]]</f>
        <v>22103</v>
      </c>
      <c r="J51">
        <f>Tabela1[[#This Row],[po dolaniu]]-Tabela1[[#This Row],[podlewanie]]</f>
        <v>22103</v>
      </c>
    </row>
    <row r="52" spans="1:10" x14ac:dyDescent="0.3">
      <c r="A52" s="2">
        <v>42145</v>
      </c>
      <c r="B52">
        <v>11</v>
      </c>
      <c r="C52" s="1">
        <v>5.4</v>
      </c>
      <c r="D52">
        <f>IF(J51+700*Tabela1[[#This Row],[opady]] &gt;25000,25000, J51 + 700*Tabela1[[#This Row],[opady]])</f>
        <v>25000</v>
      </c>
      <c r="E52">
        <f>IF(Tabela1[[#This Row],[opady]] = 0, ROUNDUP(0.03%*POWER(Tabela1[[#This Row],[temperatura_srednia]],1.5)*Tabela1[[#This Row],[po opadach]],0),0)</f>
        <v>0</v>
      </c>
      <c r="F52">
        <f>Tabela1[[#This Row],[po opadach]]-Tabela1[[#This Row],[parowanie]]</f>
        <v>25000</v>
      </c>
      <c r="G52">
        <f>IF(AND(B52&gt;15, C52 &lt; 0.6),IF(Tabela1[[#This Row],[temperatura_srednia]]&gt;30,24000,12000),0)</f>
        <v>0</v>
      </c>
      <c r="H52">
        <f>IF(Tabela1[[#This Row],[podlewanie]]&gt;Tabela1[[#This Row],[przed podlaniem]],25000-Tabela1[[#This Row],[przed podlaniem]],0)</f>
        <v>0</v>
      </c>
      <c r="I52">
        <f>Tabela1[[#This Row],[przed podlaniem]]+Tabela1[[#This Row],[dolano z wodociągu]]</f>
        <v>25000</v>
      </c>
      <c r="J52">
        <f>Tabela1[[#This Row],[po dolaniu]]-Tabela1[[#This Row],[podlewanie]]</f>
        <v>25000</v>
      </c>
    </row>
    <row r="53" spans="1:10" x14ac:dyDescent="0.3">
      <c r="A53" s="2">
        <v>42146</v>
      </c>
      <c r="B53">
        <v>12</v>
      </c>
      <c r="C53" s="1">
        <v>5.5</v>
      </c>
      <c r="D53">
        <f>IF(J52+700*Tabela1[[#This Row],[opady]] &gt;25000,25000, J52 + 700*Tabela1[[#This Row],[opady]])</f>
        <v>25000</v>
      </c>
      <c r="E53">
        <f>IF(Tabela1[[#This Row],[opady]] = 0, ROUNDUP(0.03%*POWER(Tabela1[[#This Row],[temperatura_srednia]],1.5)*Tabela1[[#This Row],[po opadach]],0),0)</f>
        <v>0</v>
      </c>
      <c r="F53">
        <f>Tabela1[[#This Row],[po opadach]]-Tabela1[[#This Row],[parowanie]]</f>
        <v>25000</v>
      </c>
      <c r="G53">
        <f>IF(AND(B53&gt;15, C53 &lt; 0.6),IF(Tabela1[[#This Row],[temperatura_srednia]]&gt;30,24000,12000),0)</f>
        <v>0</v>
      </c>
      <c r="H53">
        <f>IF(Tabela1[[#This Row],[podlewanie]]&gt;Tabela1[[#This Row],[przed podlaniem]],25000-Tabela1[[#This Row],[przed podlaniem]],0)</f>
        <v>0</v>
      </c>
      <c r="I53">
        <f>Tabela1[[#This Row],[przed podlaniem]]+Tabela1[[#This Row],[dolano z wodociągu]]</f>
        <v>25000</v>
      </c>
      <c r="J53">
        <f>Tabela1[[#This Row],[po dolaniu]]-Tabela1[[#This Row],[podlewanie]]</f>
        <v>25000</v>
      </c>
    </row>
    <row r="54" spans="1:10" x14ac:dyDescent="0.3">
      <c r="A54" s="2">
        <v>42147</v>
      </c>
      <c r="B54">
        <v>12</v>
      </c>
      <c r="C54" s="1">
        <v>5.2</v>
      </c>
      <c r="D54">
        <f>IF(J53+700*Tabela1[[#This Row],[opady]] &gt;25000,25000, J53 + 700*Tabela1[[#This Row],[opady]])</f>
        <v>25000</v>
      </c>
      <c r="E54">
        <f>IF(Tabela1[[#This Row],[opady]] = 0, ROUNDUP(0.03%*POWER(Tabela1[[#This Row],[temperatura_srednia]],1.5)*Tabela1[[#This Row],[po opadach]],0),0)</f>
        <v>0</v>
      </c>
      <c r="F54">
        <f>Tabela1[[#This Row],[po opadach]]-Tabela1[[#This Row],[parowanie]]</f>
        <v>25000</v>
      </c>
      <c r="G54">
        <f>IF(AND(B54&gt;15, C54 &lt; 0.6),IF(Tabela1[[#This Row],[temperatura_srednia]]&gt;30,24000,12000),0)</f>
        <v>0</v>
      </c>
      <c r="H54">
        <f>IF(Tabela1[[#This Row],[podlewanie]]&gt;Tabela1[[#This Row],[przed podlaniem]],25000-Tabela1[[#This Row],[przed podlaniem]],0)</f>
        <v>0</v>
      </c>
      <c r="I54">
        <f>Tabela1[[#This Row],[przed podlaniem]]+Tabela1[[#This Row],[dolano z wodociągu]]</f>
        <v>25000</v>
      </c>
      <c r="J54">
        <f>Tabela1[[#This Row],[po dolaniu]]-Tabela1[[#This Row],[podlewanie]]</f>
        <v>25000</v>
      </c>
    </row>
    <row r="55" spans="1:10" x14ac:dyDescent="0.3">
      <c r="A55" s="2">
        <v>42148</v>
      </c>
      <c r="B55">
        <v>14</v>
      </c>
      <c r="C55" s="1">
        <v>3</v>
      </c>
      <c r="D55">
        <f>IF(J54+700*Tabela1[[#This Row],[opady]] &gt;25000,25000, J54 + 700*Tabela1[[#This Row],[opady]])</f>
        <v>25000</v>
      </c>
      <c r="E55">
        <f>IF(Tabela1[[#This Row],[opady]] = 0, ROUNDUP(0.03%*POWER(Tabela1[[#This Row],[temperatura_srednia]],1.5)*Tabela1[[#This Row],[po opadach]],0),0)</f>
        <v>0</v>
      </c>
      <c r="F55">
        <f>Tabela1[[#This Row],[po opadach]]-Tabela1[[#This Row],[parowanie]]</f>
        <v>25000</v>
      </c>
      <c r="G55">
        <f>IF(AND(B55&gt;15, C55 &lt; 0.6),IF(Tabela1[[#This Row],[temperatura_srednia]]&gt;30,24000,12000),0)</f>
        <v>0</v>
      </c>
      <c r="H55">
        <f>IF(Tabela1[[#This Row],[podlewanie]]&gt;Tabela1[[#This Row],[przed podlaniem]],25000-Tabela1[[#This Row],[przed podlaniem]],0)</f>
        <v>0</v>
      </c>
      <c r="I55">
        <f>Tabela1[[#This Row],[przed podlaniem]]+Tabela1[[#This Row],[dolano z wodociągu]]</f>
        <v>25000</v>
      </c>
      <c r="J55">
        <f>Tabela1[[#This Row],[po dolaniu]]-Tabela1[[#This Row],[podlewanie]]</f>
        <v>25000</v>
      </c>
    </row>
    <row r="56" spans="1:10" x14ac:dyDescent="0.3">
      <c r="A56" s="2">
        <v>42149</v>
      </c>
      <c r="B56">
        <v>15</v>
      </c>
      <c r="C56" s="1">
        <v>0</v>
      </c>
      <c r="D56">
        <f>IF(J55+700*Tabela1[[#This Row],[opady]] &gt;25000,25000, J55 + 700*Tabela1[[#This Row],[opady]])</f>
        <v>25000</v>
      </c>
      <c r="E56">
        <f>IF(Tabela1[[#This Row],[opady]] = 0, ROUNDUP(0.03%*POWER(Tabela1[[#This Row],[temperatura_srednia]],1.5)*Tabela1[[#This Row],[po opadach]],0),0)</f>
        <v>436</v>
      </c>
      <c r="F56">
        <f>Tabela1[[#This Row],[po opadach]]-Tabela1[[#This Row],[parowanie]]</f>
        <v>24564</v>
      </c>
      <c r="G56">
        <f>IF(AND(B56&gt;15, C56 &lt; 0.6),IF(Tabela1[[#This Row],[temperatura_srednia]]&gt;30,24000,12000),0)</f>
        <v>0</v>
      </c>
      <c r="H56">
        <f>IF(Tabela1[[#This Row],[podlewanie]]&gt;Tabela1[[#This Row],[przed podlaniem]],25000-Tabela1[[#This Row],[przed podlaniem]],0)</f>
        <v>0</v>
      </c>
      <c r="I56">
        <f>Tabela1[[#This Row],[przed podlaniem]]+Tabela1[[#This Row],[dolano z wodociągu]]</f>
        <v>24564</v>
      </c>
      <c r="J56">
        <f>Tabela1[[#This Row],[po dolaniu]]-Tabela1[[#This Row],[podlewanie]]</f>
        <v>24564</v>
      </c>
    </row>
    <row r="57" spans="1:10" x14ac:dyDescent="0.3">
      <c r="A57" s="2">
        <v>42150</v>
      </c>
      <c r="B57">
        <v>14</v>
      </c>
      <c r="C57" s="1">
        <v>0</v>
      </c>
      <c r="D57">
        <f>IF(J56+700*Tabela1[[#This Row],[opady]] &gt;25000,25000, J56 + 700*Tabela1[[#This Row],[opady]])</f>
        <v>24564</v>
      </c>
      <c r="E57">
        <f>IF(Tabela1[[#This Row],[opady]] = 0, ROUNDUP(0.03%*POWER(Tabela1[[#This Row],[temperatura_srednia]],1.5)*Tabela1[[#This Row],[po opadach]],0),0)</f>
        <v>387</v>
      </c>
      <c r="F57">
        <f>Tabela1[[#This Row],[po opadach]]-Tabela1[[#This Row],[parowanie]]</f>
        <v>24177</v>
      </c>
      <c r="G57">
        <f>IF(AND(B57&gt;15, C57 &lt; 0.6),IF(Tabela1[[#This Row],[temperatura_srednia]]&gt;30,24000,12000),0)</f>
        <v>0</v>
      </c>
      <c r="H57">
        <f>IF(Tabela1[[#This Row],[podlewanie]]&gt;Tabela1[[#This Row],[przed podlaniem]],25000-Tabela1[[#This Row],[przed podlaniem]],0)</f>
        <v>0</v>
      </c>
      <c r="I57">
        <f>Tabela1[[#This Row],[przed podlaniem]]+Tabela1[[#This Row],[dolano z wodociągu]]</f>
        <v>24177</v>
      </c>
      <c r="J57">
        <f>Tabela1[[#This Row],[po dolaniu]]-Tabela1[[#This Row],[podlewanie]]</f>
        <v>24177</v>
      </c>
    </row>
    <row r="58" spans="1:10" x14ac:dyDescent="0.3">
      <c r="A58" s="2">
        <v>42151</v>
      </c>
      <c r="B58">
        <v>10</v>
      </c>
      <c r="C58" s="1">
        <v>0</v>
      </c>
      <c r="D58">
        <f>IF(J57+700*Tabela1[[#This Row],[opady]] &gt;25000,25000, J57 + 700*Tabela1[[#This Row],[opady]])</f>
        <v>24177</v>
      </c>
      <c r="E58">
        <f>IF(Tabela1[[#This Row],[opady]] = 0, ROUNDUP(0.03%*POWER(Tabela1[[#This Row],[temperatura_srednia]],1.5)*Tabela1[[#This Row],[po opadach]],0),0)</f>
        <v>230</v>
      </c>
      <c r="F58">
        <f>Tabela1[[#This Row],[po opadach]]-Tabela1[[#This Row],[parowanie]]</f>
        <v>23947</v>
      </c>
      <c r="G58">
        <f>IF(AND(B58&gt;15, C58 &lt; 0.6),IF(Tabela1[[#This Row],[temperatura_srednia]]&gt;30,24000,12000),0)</f>
        <v>0</v>
      </c>
      <c r="H58">
        <f>IF(Tabela1[[#This Row],[podlewanie]]&gt;Tabela1[[#This Row],[przed podlaniem]],25000-Tabela1[[#This Row],[przed podlaniem]],0)</f>
        <v>0</v>
      </c>
      <c r="I58">
        <f>Tabela1[[#This Row],[przed podlaniem]]+Tabela1[[#This Row],[dolano z wodociągu]]</f>
        <v>23947</v>
      </c>
      <c r="J58">
        <f>Tabela1[[#This Row],[po dolaniu]]-Tabela1[[#This Row],[podlewanie]]</f>
        <v>23947</v>
      </c>
    </row>
    <row r="59" spans="1:10" x14ac:dyDescent="0.3">
      <c r="A59" s="2">
        <v>42152</v>
      </c>
      <c r="B59">
        <v>12</v>
      </c>
      <c r="C59" s="1">
        <v>0.1</v>
      </c>
      <c r="D59">
        <f>IF(J58+700*Tabela1[[#This Row],[opady]] &gt;25000,25000, J58 + 700*Tabela1[[#This Row],[opady]])</f>
        <v>24017</v>
      </c>
      <c r="E59">
        <f>IF(Tabela1[[#This Row],[opady]] = 0, ROUNDUP(0.03%*POWER(Tabela1[[#This Row],[temperatura_srednia]],1.5)*Tabela1[[#This Row],[po opadach]],0),0)</f>
        <v>0</v>
      </c>
      <c r="F59">
        <f>Tabela1[[#This Row],[po opadach]]-Tabela1[[#This Row],[parowanie]]</f>
        <v>24017</v>
      </c>
      <c r="G59">
        <f>IF(AND(B59&gt;15, C59 &lt; 0.6),IF(Tabela1[[#This Row],[temperatura_srednia]]&gt;30,24000,12000),0)</f>
        <v>0</v>
      </c>
      <c r="H59">
        <f>IF(Tabela1[[#This Row],[podlewanie]]&gt;Tabela1[[#This Row],[przed podlaniem]],25000-Tabela1[[#This Row],[przed podlaniem]],0)</f>
        <v>0</v>
      </c>
      <c r="I59">
        <f>Tabela1[[#This Row],[przed podlaniem]]+Tabela1[[#This Row],[dolano z wodociągu]]</f>
        <v>24017</v>
      </c>
      <c r="J59">
        <f>Tabela1[[#This Row],[po dolaniu]]-Tabela1[[#This Row],[podlewanie]]</f>
        <v>24017</v>
      </c>
    </row>
    <row r="60" spans="1:10" x14ac:dyDescent="0.3">
      <c r="A60" s="2">
        <v>42153</v>
      </c>
      <c r="B60">
        <v>14</v>
      </c>
      <c r="C60" s="1">
        <v>0</v>
      </c>
      <c r="D60">
        <f>IF(J59+700*Tabela1[[#This Row],[opady]] &gt;25000,25000, J59 + 700*Tabela1[[#This Row],[opady]])</f>
        <v>24017</v>
      </c>
      <c r="E60">
        <f>IF(Tabela1[[#This Row],[opady]] = 0, ROUNDUP(0.03%*POWER(Tabela1[[#This Row],[temperatura_srednia]],1.5)*Tabela1[[#This Row],[po opadach]],0),0)</f>
        <v>378</v>
      </c>
      <c r="F60">
        <f>Tabela1[[#This Row],[po opadach]]-Tabela1[[#This Row],[parowanie]]</f>
        <v>23639</v>
      </c>
      <c r="G60">
        <f>IF(AND(B60&gt;15, C60 &lt; 0.6),IF(Tabela1[[#This Row],[temperatura_srednia]]&gt;30,24000,12000),0)</f>
        <v>0</v>
      </c>
      <c r="H60">
        <f>IF(Tabela1[[#This Row],[podlewanie]]&gt;Tabela1[[#This Row],[przed podlaniem]],25000-Tabela1[[#This Row],[przed podlaniem]],0)</f>
        <v>0</v>
      </c>
      <c r="I60">
        <f>Tabela1[[#This Row],[przed podlaniem]]+Tabela1[[#This Row],[dolano z wodociągu]]</f>
        <v>23639</v>
      </c>
      <c r="J60">
        <f>Tabela1[[#This Row],[po dolaniu]]-Tabela1[[#This Row],[podlewanie]]</f>
        <v>23639</v>
      </c>
    </row>
    <row r="61" spans="1:10" x14ac:dyDescent="0.3">
      <c r="A61" s="2">
        <v>42154</v>
      </c>
      <c r="B61">
        <v>13</v>
      </c>
      <c r="C61" s="1">
        <v>0</v>
      </c>
      <c r="D61">
        <f>IF(J60+700*Tabela1[[#This Row],[opady]] &gt;25000,25000, J60 + 700*Tabela1[[#This Row],[opady]])</f>
        <v>23639</v>
      </c>
      <c r="E61">
        <f>IF(Tabela1[[#This Row],[opady]] = 0, ROUNDUP(0.03%*POWER(Tabela1[[#This Row],[temperatura_srednia]],1.5)*Tabela1[[#This Row],[po opadach]],0),0)</f>
        <v>333</v>
      </c>
      <c r="F61">
        <f>Tabela1[[#This Row],[po opadach]]-Tabela1[[#This Row],[parowanie]]</f>
        <v>23306</v>
      </c>
      <c r="G61">
        <f>IF(AND(B61&gt;15, C61 &lt; 0.6),IF(Tabela1[[#This Row],[temperatura_srednia]]&gt;30,24000,12000),0)</f>
        <v>0</v>
      </c>
      <c r="H61">
        <f>IF(Tabela1[[#This Row],[podlewanie]]&gt;Tabela1[[#This Row],[przed podlaniem]],25000-Tabela1[[#This Row],[przed podlaniem]],0)</f>
        <v>0</v>
      </c>
      <c r="I61">
        <f>Tabela1[[#This Row],[przed podlaniem]]+Tabela1[[#This Row],[dolano z wodociągu]]</f>
        <v>23306</v>
      </c>
      <c r="J61">
        <f>Tabela1[[#This Row],[po dolaniu]]-Tabela1[[#This Row],[podlewanie]]</f>
        <v>23306</v>
      </c>
    </row>
    <row r="62" spans="1:10" x14ac:dyDescent="0.3">
      <c r="A62" s="2">
        <v>42155</v>
      </c>
      <c r="B62">
        <v>12</v>
      </c>
      <c r="C62" s="1">
        <v>0</v>
      </c>
      <c r="D62">
        <f>IF(J61+700*Tabela1[[#This Row],[opady]] &gt;25000,25000, J61 + 700*Tabela1[[#This Row],[opady]])</f>
        <v>23306</v>
      </c>
      <c r="E62">
        <f>IF(Tabela1[[#This Row],[opady]] = 0, ROUNDUP(0.03%*POWER(Tabela1[[#This Row],[temperatura_srednia]],1.5)*Tabela1[[#This Row],[po opadach]],0),0)</f>
        <v>291</v>
      </c>
      <c r="F62">
        <f>Tabela1[[#This Row],[po opadach]]-Tabela1[[#This Row],[parowanie]]</f>
        <v>23015</v>
      </c>
      <c r="G62">
        <f>IF(AND(B62&gt;15, C62 &lt; 0.6),IF(Tabela1[[#This Row],[temperatura_srednia]]&gt;30,24000,12000),0)</f>
        <v>0</v>
      </c>
      <c r="H62">
        <f>IF(Tabela1[[#This Row],[podlewanie]]&gt;Tabela1[[#This Row],[przed podlaniem]],25000-Tabela1[[#This Row],[przed podlaniem]],0)</f>
        <v>0</v>
      </c>
      <c r="I62">
        <f>Tabela1[[#This Row],[przed podlaniem]]+Tabela1[[#This Row],[dolano z wodociągu]]</f>
        <v>23015</v>
      </c>
      <c r="J62">
        <f>Tabela1[[#This Row],[po dolaniu]]-Tabela1[[#This Row],[podlewanie]]</f>
        <v>23015</v>
      </c>
    </row>
    <row r="63" spans="1:10" x14ac:dyDescent="0.3">
      <c r="A63" s="2">
        <v>42156</v>
      </c>
      <c r="B63">
        <v>18</v>
      </c>
      <c r="C63" s="1">
        <v>4</v>
      </c>
      <c r="D63">
        <f>IF(J62+700*Tabela1[[#This Row],[opady]] &gt;25000,25000, J62 + 700*Tabela1[[#This Row],[opady]])</f>
        <v>25000</v>
      </c>
      <c r="E63">
        <f>IF(Tabela1[[#This Row],[opady]] = 0, ROUNDUP(0.03%*POWER(Tabela1[[#This Row],[temperatura_srednia]],1.5)*Tabela1[[#This Row],[po opadach]],0),0)</f>
        <v>0</v>
      </c>
      <c r="F63">
        <f>Tabela1[[#This Row],[po opadach]]-Tabela1[[#This Row],[parowanie]]</f>
        <v>25000</v>
      </c>
      <c r="G63">
        <f>IF(AND(B63&gt;15, C63 &lt; 0.6),IF(Tabela1[[#This Row],[temperatura_srednia]]&gt;30,24000,12000),0)</f>
        <v>0</v>
      </c>
      <c r="H63">
        <f>IF(Tabela1[[#This Row],[podlewanie]]&gt;Tabela1[[#This Row],[przed podlaniem]],25000-Tabela1[[#This Row],[przed podlaniem]],0)</f>
        <v>0</v>
      </c>
      <c r="I63">
        <f>Tabela1[[#This Row],[przed podlaniem]]+Tabela1[[#This Row],[dolano z wodociągu]]</f>
        <v>25000</v>
      </c>
      <c r="J63">
        <f>Tabela1[[#This Row],[po dolaniu]]-Tabela1[[#This Row],[podlewanie]]</f>
        <v>25000</v>
      </c>
    </row>
    <row r="64" spans="1:10" x14ac:dyDescent="0.3">
      <c r="A64" s="2">
        <v>42157</v>
      </c>
      <c r="B64">
        <v>18</v>
      </c>
      <c r="C64" s="1">
        <v>3</v>
      </c>
      <c r="D64">
        <f>IF(J63+700*Tabela1[[#This Row],[opady]] &gt;25000,25000, J63 + 700*Tabela1[[#This Row],[opady]])</f>
        <v>25000</v>
      </c>
      <c r="E64">
        <f>IF(Tabela1[[#This Row],[opady]] = 0, ROUNDUP(0.03%*POWER(Tabela1[[#This Row],[temperatura_srednia]],1.5)*Tabela1[[#This Row],[po opadach]],0),0)</f>
        <v>0</v>
      </c>
      <c r="F64">
        <f>Tabela1[[#This Row],[po opadach]]-Tabela1[[#This Row],[parowanie]]</f>
        <v>25000</v>
      </c>
      <c r="G64">
        <f>IF(AND(B64&gt;15, C64 &lt; 0.6),IF(Tabela1[[#This Row],[temperatura_srednia]]&gt;30,24000,12000),0)</f>
        <v>0</v>
      </c>
      <c r="H64">
        <f>IF(Tabela1[[#This Row],[podlewanie]]&gt;Tabela1[[#This Row],[przed podlaniem]],25000-Tabela1[[#This Row],[przed podlaniem]],0)</f>
        <v>0</v>
      </c>
      <c r="I64">
        <f>Tabela1[[#This Row],[przed podlaniem]]+Tabela1[[#This Row],[dolano z wodociągu]]</f>
        <v>25000</v>
      </c>
      <c r="J64">
        <f>Tabela1[[#This Row],[po dolaniu]]-Tabela1[[#This Row],[podlewanie]]</f>
        <v>25000</v>
      </c>
    </row>
    <row r="65" spans="1:10" x14ac:dyDescent="0.3">
      <c r="A65" s="2">
        <v>42158</v>
      </c>
      <c r="B65">
        <v>22</v>
      </c>
      <c r="C65" s="1">
        <v>0</v>
      </c>
      <c r="D65">
        <f>IF(J64+700*Tabela1[[#This Row],[opady]] &gt;25000,25000, J64 + 700*Tabela1[[#This Row],[opady]])</f>
        <v>25000</v>
      </c>
      <c r="E65">
        <f>IF(Tabela1[[#This Row],[opady]] = 0, ROUNDUP(0.03%*POWER(Tabela1[[#This Row],[temperatura_srednia]],1.5)*Tabela1[[#This Row],[po opadach]],0),0)</f>
        <v>774</v>
      </c>
      <c r="F65">
        <f>Tabela1[[#This Row],[po opadach]]-Tabela1[[#This Row],[parowanie]]</f>
        <v>24226</v>
      </c>
      <c r="G65">
        <f>IF(AND(B65&gt;15, C65 &lt; 0.6),IF(Tabela1[[#This Row],[temperatura_srednia]]&gt;30,24000,12000),0)</f>
        <v>12000</v>
      </c>
      <c r="H65">
        <f>IF(Tabela1[[#This Row],[podlewanie]]&gt;Tabela1[[#This Row],[przed podlaniem]],25000-Tabela1[[#This Row],[przed podlaniem]],0)</f>
        <v>0</v>
      </c>
      <c r="I65">
        <f>Tabela1[[#This Row],[przed podlaniem]]+Tabela1[[#This Row],[dolano z wodociągu]]</f>
        <v>24226</v>
      </c>
      <c r="J65">
        <f>Tabela1[[#This Row],[po dolaniu]]-Tabela1[[#This Row],[podlewanie]]</f>
        <v>12226</v>
      </c>
    </row>
    <row r="66" spans="1:10" x14ac:dyDescent="0.3">
      <c r="A66" s="2">
        <v>42159</v>
      </c>
      <c r="B66">
        <v>15</v>
      </c>
      <c r="C66" s="1">
        <v>0</v>
      </c>
      <c r="D66">
        <f>IF(J65+700*Tabela1[[#This Row],[opady]] &gt;25000,25000, J65 + 700*Tabela1[[#This Row],[opady]])</f>
        <v>12226</v>
      </c>
      <c r="E66">
        <f>IF(Tabela1[[#This Row],[opady]] = 0, ROUNDUP(0.03%*POWER(Tabela1[[#This Row],[temperatura_srednia]],1.5)*Tabela1[[#This Row],[po opadach]],0),0)</f>
        <v>214</v>
      </c>
      <c r="F66">
        <f>Tabela1[[#This Row],[po opadach]]-Tabela1[[#This Row],[parowanie]]</f>
        <v>12012</v>
      </c>
      <c r="G66">
        <f>IF(AND(B66&gt;15, C66 &lt; 0.6),IF(Tabela1[[#This Row],[temperatura_srednia]]&gt;30,24000,12000),0)</f>
        <v>0</v>
      </c>
      <c r="H66">
        <f>IF(Tabela1[[#This Row],[podlewanie]]&gt;Tabela1[[#This Row],[przed podlaniem]],25000-Tabela1[[#This Row],[przed podlaniem]],0)</f>
        <v>0</v>
      </c>
      <c r="I66">
        <f>Tabela1[[#This Row],[przed podlaniem]]+Tabela1[[#This Row],[dolano z wodociągu]]</f>
        <v>12012</v>
      </c>
      <c r="J66">
        <f>Tabela1[[#This Row],[po dolaniu]]-Tabela1[[#This Row],[podlewanie]]</f>
        <v>12012</v>
      </c>
    </row>
    <row r="67" spans="1:10" x14ac:dyDescent="0.3">
      <c r="A67" s="2">
        <v>42160</v>
      </c>
      <c r="B67">
        <v>18</v>
      </c>
      <c r="C67" s="1">
        <v>0</v>
      </c>
      <c r="D67">
        <f>IF(J66+700*Tabela1[[#This Row],[opady]] &gt;25000,25000, J66 + 700*Tabela1[[#This Row],[opady]])</f>
        <v>12012</v>
      </c>
      <c r="E67">
        <f>IF(Tabela1[[#This Row],[opady]] = 0, ROUNDUP(0.03%*POWER(Tabela1[[#This Row],[temperatura_srednia]],1.5)*Tabela1[[#This Row],[po opadach]],0),0)</f>
        <v>276</v>
      </c>
      <c r="F67">
        <f>Tabela1[[#This Row],[po opadach]]-Tabela1[[#This Row],[parowanie]]</f>
        <v>11736</v>
      </c>
      <c r="G67">
        <f>IF(AND(B67&gt;15, C67 &lt; 0.6),IF(Tabela1[[#This Row],[temperatura_srednia]]&gt;30,24000,12000),0)</f>
        <v>12000</v>
      </c>
      <c r="H67">
        <f>IF(Tabela1[[#This Row],[podlewanie]]&gt;Tabela1[[#This Row],[przed podlaniem]],25000-Tabela1[[#This Row],[przed podlaniem]],0)</f>
        <v>13264</v>
      </c>
      <c r="I67">
        <f>Tabela1[[#This Row],[przed podlaniem]]+Tabela1[[#This Row],[dolano z wodociągu]]</f>
        <v>25000</v>
      </c>
      <c r="J67">
        <f>Tabela1[[#This Row],[po dolaniu]]-Tabela1[[#This Row],[podlewanie]]</f>
        <v>13000</v>
      </c>
    </row>
    <row r="68" spans="1:10" x14ac:dyDescent="0.3">
      <c r="A68" s="2">
        <v>42161</v>
      </c>
      <c r="B68">
        <v>22</v>
      </c>
      <c r="C68" s="1">
        <v>0</v>
      </c>
      <c r="D68">
        <f>IF(J67+700*Tabela1[[#This Row],[opady]] &gt;25000,25000, J67 + 700*Tabela1[[#This Row],[opady]])</f>
        <v>13000</v>
      </c>
      <c r="E68">
        <f>IF(Tabela1[[#This Row],[opady]] = 0, ROUNDUP(0.03%*POWER(Tabela1[[#This Row],[temperatura_srednia]],1.5)*Tabela1[[#This Row],[po opadach]],0),0)</f>
        <v>403</v>
      </c>
      <c r="F68">
        <f>Tabela1[[#This Row],[po opadach]]-Tabela1[[#This Row],[parowanie]]</f>
        <v>12597</v>
      </c>
      <c r="G68">
        <f>IF(AND(B68&gt;15, C68 &lt; 0.6),IF(Tabela1[[#This Row],[temperatura_srednia]]&gt;30,24000,12000),0)</f>
        <v>12000</v>
      </c>
      <c r="H68">
        <f>IF(Tabela1[[#This Row],[podlewanie]]&gt;Tabela1[[#This Row],[przed podlaniem]],25000-Tabela1[[#This Row],[przed podlaniem]],0)</f>
        <v>0</v>
      </c>
      <c r="I68">
        <f>Tabela1[[#This Row],[przed podlaniem]]+Tabela1[[#This Row],[dolano z wodociągu]]</f>
        <v>12597</v>
      </c>
      <c r="J68">
        <f>Tabela1[[#This Row],[po dolaniu]]-Tabela1[[#This Row],[podlewanie]]</f>
        <v>597</v>
      </c>
    </row>
    <row r="69" spans="1:10" x14ac:dyDescent="0.3">
      <c r="A69" s="2">
        <v>42162</v>
      </c>
      <c r="B69">
        <v>14</v>
      </c>
      <c r="C69" s="1">
        <v>8</v>
      </c>
      <c r="D69">
        <f>IF(J68+700*Tabela1[[#This Row],[opady]] &gt;25000,25000, J68 + 700*Tabela1[[#This Row],[opady]])</f>
        <v>6197</v>
      </c>
      <c r="E69">
        <f>IF(Tabela1[[#This Row],[opady]] = 0, ROUNDUP(0.03%*POWER(Tabela1[[#This Row],[temperatura_srednia]],1.5)*Tabela1[[#This Row],[po opadach]],0),0)</f>
        <v>0</v>
      </c>
      <c r="F69">
        <f>Tabela1[[#This Row],[po opadach]]-Tabela1[[#This Row],[parowanie]]</f>
        <v>6197</v>
      </c>
      <c r="G69">
        <f>IF(AND(B69&gt;15, C69 &lt; 0.6),IF(Tabela1[[#This Row],[temperatura_srednia]]&gt;30,24000,12000),0)</f>
        <v>0</v>
      </c>
      <c r="H69">
        <f>IF(Tabela1[[#This Row],[podlewanie]]&gt;Tabela1[[#This Row],[przed podlaniem]],25000-Tabela1[[#This Row],[przed podlaniem]],0)</f>
        <v>0</v>
      </c>
      <c r="I69">
        <f>Tabela1[[#This Row],[przed podlaniem]]+Tabela1[[#This Row],[dolano z wodociągu]]</f>
        <v>6197</v>
      </c>
      <c r="J69">
        <f>Tabela1[[#This Row],[po dolaniu]]-Tabela1[[#This Row],[podlewanie]]</f>
        <v>6197</v>
      </c>
    </row>
    <row r="70" spans="1:10" x14ac:dyDescent="0.3">
      <c r="A70" s="2">
        <v>42163</v>
      </c>
      <c r="B70">
        <v>14</v>
      </c>
      <c r="C70" s="1">
        <v>5.9</v>
      </c>
      <c r="D70">
        <f>IF(J69+700*Tabela1[[#This Row],[opady]] &gt;25000,25000, J69 + 700*Tabela1[[#This Row],[opady]])</f>
        <v>10327</v>
      </c>
      <c r="E70">
        <f>IF(Tabela1[[#This Row],[opady]] = 0, ROUNDUP(0.03%*POWER(Tabela1[[#This Row],[temperatura_srednia]],1.5)*Tabela1[[#This Row],[po opadach]],0),0)</f>
        <v>0</v>
      </c>
      <c r="F70">
        <f>Tabela1[[#This Row],[po opadach]]-Tabela1[[#This Row],[parowanie]]</f>
        <v>10327</v>
      </c>
      <c r="G70">
        <f>IF(AND(B70&gt;15, C70 &lt; 0.6),IF(Tabela1[[#This Row],[temperatura_srednia]]&gt;30,24000,12000),0)</f>
        <v>0</v>
      </c>
      <c r="H70">
        <f>IF(Tabela1[[#This Row],[podlewanie]]&gt;Tabela1[[#This Row],[przed podlaniem]],25000-Tabela1[[#This Row],[przed podlaniem]],0)</f>
        <v>0</v>
      </c>
      <c r="I70">
        <f>Tabela1[[#This Row],[przed podlaniem]]+Tabela1[[#This Row],[dolano z wodociągu]]</f>
        <v>10327</v>
      </c>
      <c r="J70">
        <f>Tabela1[[#This Row],[po dolaniu]]-Tabela1[[#This Row],[podlewanie]]</f>
        <v>10327</v>
      </c>
    </row>
    <row r="71" spans="1:10" x14ac:dyDescent="0.3">
      <c r="A71" s="2">
        <v>42164</v>
      </c>
      <c r="B71">
        <v>12</v>
      </c>
      <c r="C71" s="1">
        <v>5</v>
      </c>
      <c r="D71">
        <f>IF(J70+700*Tabela1[[#This Row],[opady]] &gt;25000,25000, J70 + 700*Tabela1[[#This Row],[opady]])</f>
        <v>13827</v>
      </c>
      <c r="E71">
        <f>IF(Tabela1[[#This Row],[opady]] = 0, ROUNDUP(0.03%*POWER(Tabela1[[#This Row],[temperatura_srednia]],1.5)*Tabela1[[#This Row],[po opadach]],0),0)</f>
        <v>0</v>
      </c>
      <c r="F71">
        <f>Tabela1[[#This Row],[po opadach]]-Tabela1[[#This Row],[parowanie]]</f>
        <v>13827</v>
      </c>
      <c r="G71">
        <f>IF(AND(B71&gt;15, C71 &lt; 0.6),IF(Tabela1[[#This Row],[temperatura_srednia]]&gt;30,24000,12000),0)</f>
        <v>0</v>
      </c>
      <c r="H71">
        <f>IF(Tabela1[[#This Row],[podlewanie]]&gt;Tabela1[[#This Row],[przed podlaniem]],25000-Tabela1[[#This Row],[przed podlaniem]],0)</f>
        <v>0</v>
      </c>
      <c r="I71">
        <f>Tabela1[[#This Row],[przed podlaniem]]+Tabela1[[#This Row],[dolano z wodociągu]]</f>
        <v>13827</v>
      </c>
      <c r="J71">
        <f>Tabela1[[#This Row],[po dolaniu]]-Tabela1[[#This Row],[podlewanie]]</f>
        <v>13827</v>
      </c>
    </row>
    <row r="72" spans="1:10" x14ac:dyDescent="0.3">
      <c r="A72" s="2">
        <v>42165</v>
      </c>
      <c r="B72">
        <v>16</v>
      </c>
      <c r="C72" s="1">
        <v>0</v>
      </c>
      <c r="D72">
        <f>IF(J71+700*Tabela1[[#This Row],[opady]] &gt;25000,25000, J71 + 700*Tabela1[[#This Row],[opady]])</f>
        <v>13827</v>
      </c>
      <c r="E72">
        <f>IF(Tabela1[[#This Row],[opady]] = 0, ROUNDUP(0.03%*POWER(Tabela1[[#This Row],[temperatura_srednia]],1.5)*Tabela1[[#This Row],[po opadach]],0),0)</f>
        <v>266</v>
      </c>
      <c r="F72">
        <f>Tabela1[[#This Row],[po opadach]]-Tabela1[[#This Row],[parowanie]]</f>
        <v>13561</v>
      </c>
      <c r="G72">
        <f>IF(AND(B72&gt;15, C72 &lt; 0.6),IF(Tabela1[[#This Row],[temperatura_srednia]]&gt;30,24000,12000),0)</f>
        <v>12000</v>
      </c>
      <c r="H72">
        <f>IF(Tabela1[[#This Row],[podlewanie]]&gt;Tabela1[[#This Row],[przed podlaniem]],25000-Tabela1[[#This Row],[przed podlaniem]],0)</f>
        <v>0</v>
      </c>
      <c r="I72">
        <f>Tabela1[[#This Row],[przed podlaniem]]+Tabela1[[#This Row],[dolano z wodociągu]]</f>
        <v>13561</v>
      </c>
      <c r="J72">
        <f>Tabela1[[#This Row],[po dolaniu]]-Tabela1[[#This Row],[podlewanie]]</f>
        <v>1561</v>
      </c>
    </row>
    <row r="73" spans="1:10" x14ac:dyDescent="0.3">
      <c r="A73" s="2">
        <v>42166</v>
      </c>
      <c r="B73">
        <v>16</v>
      </c>
      <c r="C73" s="1">
        <v>0</v>
      </c>
      <c r="D73">
        <f>IF(J72+700*Tabela1[[#This Row],[opady]] &gt;25000,25000, J72 + 700*Tabela1[[#This Row],[opady]])</f>
        <v>1561</v>
      </c>
      <c r="E73">
        <f>IF(Tabela1[[#This Row],[opady]] = 0, ROUNDUP(0.03%*POWER(Tabela1[[#This Row],[temperatura_srednia]],1.5)*Tabela1[[#This Row],[po opadach]],0),0)</f>
        <v>30</v>
      </c>
      <c r="F73">
        <f>Tabela1[[#This Row],[po opadach]]-Tabela1[[#This Row],[parowanie]]</f>
        <v>1531</v>
      </c>
      <c r="G73">
        <f>IF(AND(B73&gt;15, C73 &lt; 0.6),IF(Tabela1[[#This Row],[temperatura_srednia]]&gt;30,24000,12000),0)</f>
        <v>12000</v>
      </c>
      <c r="H73">
        <f>IF(Tabela1[[#This Row],[podlewanie]]&gt;Tabela1[[#This Row],[przed podlaniem]],25000-Tabela1[[#This Row],[przed podlaniem]],0)</f>
        <v>23469</v>
      </c>
      <c r="I73">
        <f>Tabela1[[#This Row],[przed podlaniem]]+Tabela1[[#This Row],[dolano z wodociągu]]</f>
        <v>25000</v>
      </c>
      <c r="J73">
        <f>Tabela1[[#This Row],[po dolaniu]]-Tabela1[[#This Row],[podlewanie]]</f>
        <v>13000</v>
      </c>
    </row>
    <row r="74" spans="1:10" x14ac:dyDescent="0.3">
      <c r="A74" s="2">
        <v>42167</v>
      </c>
      <c r="B74">
        <v>18</v>
      </c>
      <c r="C74" s="1">
        <v>5</v>
      </c>
      <c r="D74">
        <f>IF(J73+700*Tabela1[[#This Row],[opady]] &gt;25000,25000, J73 + 700*Tabela1[[#This Row],[opady]])</f>
        <v>16500</v>
      </c>
      <c r="E74">
        <f>IF(Tabela1[[#This Row],[opady]] = 0, ROUNDUP(0.03%*POWER(Tabela1[[#This Row],[temperatura_srednia]],1.5)*Tabela1[[#This Row],[po opadach]],0),0)</f>
        <v>0</v>
      </c>
      <c r="F74">
        <f>Tabela1[[#This Row],[po opadach]]-Tabela1[[#This Row],[parowanie]]</f>
        <v>16500</v>
      </c>
      <c r="G74">
        <f>IF(AND(B74&gt;15, C74 &lt; 0.6),IF(Tabela1[[#This Row],[temperatura_srednia]]&gt;30,24000,12000),0)</f>
        <v>0</v>
      </c>
      <c r="H74">
        <f>IF(Tabela1[[#This Row],[podlewanie]]&gt;Tabela1[[#This Row],[przed podlaniem]],25000-Tabela1[[#This Row],[przed podlaniem]],0)</f>
        <v>0</v>
      </c>
      <c r="I74">
        <f>Tabela1[[#This Row],[przed podlaniem]]+Tabela1[[#This Row],[dolano z wodociągu]]</f>
        <v>16500</v>
      </c>
      <c r="J74">
        <f>Tabela1[[#This Row],[po dolaniu]]-Tabela1[[#This Row],[podlewanie]]</f>
        <v>16500</v>
      </c>
    </row>
    <row r="75" spans="1:10" x14ac:dyDescent="0.3">
      <c r="A75" s="2">
        <v>42168</v>
      </c>
      <c r="B75">
        <v>19</v>
      </c>
      <c r="C75" s="1">
        <v>1</v>
      </c>
      <c r="D75">
        <f>IF(J74+700*Tabela1[[#This Row],[opady]] &gt;25000,25000, J74 + 700*Tabela1[[#This Row],[opady]])</f>
        <v>17200</v>
      </c>
      <c r="E75">
        <f>IF(Tabela1[[#This Row],[opady]] = 0, ROUNDUP(0.03%*POWER(Tabela1[[#This Row],[temperatura_srednia]],1.5)*Tabela1[[#This Row],[po opadach]],0),0)</f>
        <v>0</v>
      </c>
      <c r="F75">
        <f>Tabela1[[#This Row],[po opadach]]-Tabela1[[#This Row],[parowanie]]</f>
        <v>17200</v>
      </c>
      <c r="G75">
        <f>IF(AND(B75&gt;15, C75 &lt; 0.6),IF(Tabela1[[#This Row],[temperatura_srednia]]&gt;30,24000,12000),0)</f>
        <v>0</v>
      </c>
      <c r="H75">
        <f>IF(Tabela1[[#This Row],[podlewanie]]&gt;Tabela1[[#This Row],[przed podlaniem]],25000-Tabela1[[#This Row],[przed podlaniem]],0)</f>
        <v>0</v>
      </c>
      <c r="I75">
        <f>Tabela1[[#This Row],[przed podlaniem]]+Tabela1[[#This Row],[dolano z wodociągu]]</f>
        <v>17200</v>
      </c>
      <c r="J75">
        <f>Tabela1[[#This Row],[po dolaniu]]-Tabela1[[#This Row],[podlewanie]]</f>
        <v>17200</v>
      </c>
    </row>
    <row r="76" spans="1:10" x14ac:dyDescent="0.3">
      <c r="A76" s="2">
        <v>42169</v>
      </c>
      <c r="B76">
        <v>22</v>
      </c>
      <c r="C76" s="1">
        <v>0</v>
      </c>
      <c r="D76">
        <f>IF(J75+700*Tabela1[[#This Row],[opady]] &gt;25000,25000, J75 + 700*Tabela1[[#This Row],[opady]])</f>
        <v>17200</v>
      </c>
      <c r="E76">
        <f>IF(Tabela1[[#This Row],[opady]] = 0, ROUNDUP(0.03%*POWER(Tabela1[[#This Row],[temperatura_srednia]],1.5)*Tabela1[[#This Row],[po opadach]],0),0)</f>
        <v>533</v>
      </c>
      <c r="F76">
        <f>Tabela1[[#This Row],[po opadach]]-Tabela1[[#This Row],[parowanie]]</f>
        <v>16667</v>
      </c>
      <c r="G76">
        <f>IF(AND(B76&gt;15, C76 &lt; 0.6),IF(Tabela1[[#This Row],[temperatura_srednia]]&gt;30,24000,12000),0)</f>
        <v>12000</v>
      </c>
      <c r="H76">
        <f>IF(Tabela1[[#This Row],[podlewanie]]&gt;Tabela1[[#This Row],[przed podlaniem]],25000-Tabela1[[#This Row],[przed podlaniem]],0)</f>
        <v>0</v>
      </c>
      <c r="I76">
        <f>Tabela1[[#This Row],[przed podlaniem]]+Tabela1[[#This Row],[dolano z wodociągu]]</f>
        <v>16667</v>
      </c>
      <c r="J76">
        <f>Tabela1[[#This Row],[po dolaniu]]-Tabela1[[#This Row],[podlewanie]]</f>
        <v>4667</v>
      </c>
    </row>
    <row r="77" spans="1:10" x14ac:dyDescent="0.3">
      <c r="A77" s="2">
        <v>42170</v>
      </c>
      <c r="B77">
        <v>16</v>
      </c>
      <c r="C77" s="1">
        <v>0</v>
      </c>
      <c r="D77">
        <f>IF(J76+700*Tabela1[[#This Row],[opady]] &gt;25000,25000, J76 + 700*Tabela1[[#This Row],[opady]])</f>
        <v>4667</v>
      </c>
      <c r="E77">
        <f>IF(Tabela1[[#This Row],[opady]] = 0, ROUNDUP(0.03%*POWER(Tabela1[[#This Row],[temperatura_srednia]],1.5)*Tabela1[[#This Row],[po opadach]],0),0)</f>
        <v>90</v>
      </c>
      <c r="F77">
        <f>Tabela1[[#This Row],[po opadach]]-Tabela1[[#This Row],[parowanie]]</f>
        <v>4577</v>
      </c>
      <c r="G77">
        <f>IF(AND(B77&gt;15, C77 &lt; 0.6),IF(Tabela1[[#This Row],[temperatura_srednia]]&gt;30,24000,12000),0)</f>
        <v>12000</v>
      </c>
      <c r="H77">
        <f>IF(Tabela1[[#This Row],[podlewanie]]&gt;Tabela1[[#This Row],[przed podlaniem]],25000-Tabela1[[#This Row],[przed podlaniem]],0)</f>
        <v>20423</v>
      </c>
      <c r="I77">
        <f>Tabela1[[#This Row],[przed podlaniem]]+Tabela1[[#This Row],[dolano z wodociągu]]</f>
        <v>25000</v>
      </c>
      <c r="J77">
        <f>Tabela1[[#This Row],[po dolaniu]]-Tabela1[[#This Row],[podlewanie]]</f>
        <v>13000</v>
      </c>
    </row>
    <row r="78" spans="1:10" x14ac:dyDescent="0.3">
      <c r="A78" s="2">
        <v>42171</v>
      </c>
      <c r="B78">
        <v>12</v>
      </c>
      <c r="C78" s="1">
        <v>0</v>
      </c>
      <c r="D78">
        <f>IF(J77+700*Tabela1[[#This Row],[opady]] &gt;25000,25000, J77 + 700*Tabela1[[#This Row],[opady]])</f>
        <v>13000</v>
      </c>
      <c r="E78">
        <f>IF(Tabela1[[#This Row],[opady]] = 0, ROUNDUP(0.03%*POWER(Tabela1[[#This Row],[temperatura_srednia]],1.5)*Tabela1[[#This Row],[po opadach]],0),0)</f>
        <v>163</v>
      </c>
      <c r="F78">
        <f>Tabela1[[#This Row],[po opadach]]-Tabela1[[#This Row],[parowanie]]</f>
        <v>12837</v>
      </c>
      <c r="G78">
        <f>IF(AND(B78&gt;15, C78 &lt; 0.6),IF(Tabela1[[#This Row],[temperatura_srednia]]&gt;30,24000,12000),0)</f>
        <v>0</v>
      </c>
      <c r="H78">
        <f>IF(Tabela1[[#This Row],[podlewanie]]&gt;Tabela1[[#This Row],[przed podlaniem]],25000-Tabela1[[#This Row],[przed podlaniem]],0)</f>
        <v>0</v>
      </c>
      <c r="I78">
        <f>Tabela1[[#This Row],[przed podlaniem]]+Tabela1[[#This Row],[dolano z wodociągu]]</f>
        <v>12837</v>
      </c>
      <c r="J78">
        <f>Tabela1[[#This Row],[po dolaniu]]-Tabela1[[#This Row],[podlewanie]]</f>
        <v>12837</v>
      </c>
    </row>
    <row r="79" spans="1:10" x14ac:dyDescent="0.3">
      <c r="A79" s="2">
        <v>42172</v>
      </c>
      <c r="B79">
        <v>14</v>
      </c>
      <c r="C79" s="1">
        <v>0</v>
      </c>
      <c r="D79">
        <f>IF(J78+700*Tabela1[[#This Row],[opady]] &gt;25000,25000, J78 + 700*Tabela1[[#This Row],[opady]])</f>
        <v>12837</v>
      </c>
      <c r="E79">
        <f>IF(Tabela1[[#This Row],[opady]] = 0, ROUNDUP(0.03%*POWER(Tabela1[[#This Row],[temperatura_srednia]],1.5)*Tabela1[[#This Row],[po opadach]],0),0)</f>
        <v>202</v>
      </c>
      <c r="F79">
        <f>Tabela1[[#This Row],[po opadach]]-Tabela1[[#This Row],[parowanie]]</f>
        <v>12635</v>
      </c>
      <c r="G79">
        <f>IF(AND(B79&gt;15, C79 &lt; 0.6),IF(Tabela1[[#This Row],[temperatura_srednia]]&gt;30,24000,12000),0)</f>
        <v>0</v>
      </c>
      <c r="H79">
        <f>IF(Tabela1[[#This Row],[podlewanie]]&gt;Tabela1[[#This Row],[przed podlaniem]],25000-Tabela1[[#This Row],[przed podlaniem]],0)</f>
        <v>0</v>
      </c>
      <c r="I79">
        <f>Tabela1[[#This Row],[przed podlaniem]]+Tabela1[[#This Row],[dolano z wodociągu]]</f>
        <v>12635</v>
      </c>
      <c r="J79">
        <f>Tabela1[[#This Row],[po dolaniu]]-Tabela1[[#This Row],[podlewanie]]</f>
        <v>12635</v>
      </c>
    </row>
    <row r="80" spans="1:10" x14ac:dyDescent="0.3">
      <c r="A80" s="2">
        <v>42173</v>
      </c>
      <c r="B80">
        <v>16</v>
      </c>
      <c r="C80" s="1">
        <v>0.3</v>
      </c>
      <c r="D80">
        <f>IF(J79+700*Tabela1[[#This Row],[opady]] &gt;25000,25000, J79 + 700*Tabela1[[#This Row],[opady]])</f>
        <v>12845</v>
      </c>
      <c r="E80">
        <f>IF(Tabela1[[#This Row],[opady]] = 0, ROUNDUP(0.03%*POWER(Tabela1[[#This Row],[temperatura_srednia]],1.5)*Tabela1[[#This Row],[po opadach]],0),0)</f>
        <v>0</v>
      </c>
      <c r="F80">
        <f>Tabela1[[#This Row],[po opadach]]-Tabela1[[#This Row],[parowanie]]</f>
        <v>12845</v>
      </c>
      <c r="G80">
        <f>IF(AND(B80&gt;15, C80 &lt; 0.6),IF(Tabela1[[#This Row],[temperatura_srednia]]&gt;30,24000,12000),0)</f>
        <v>12000</v>
      </c>
      <c r="H80">
        <f>IF(Tabela1[[#This Row],[podlewanie]]&gt;Tabela1[[#This Row],[przed podlaniem]],25000-Tabela1[[#This Row],[przed podlaniem]],0)</f>
        <v>0</v>
      </c>
      <c r="I80">
        <f>Tabela1[[#This Row],[przed podlaniem]]+Tabela1[[#This Row],[dolano z wodociągu]]</f>
        <v>12845</v>
      </c>
      <c r="J80">
        <f>Tabela1[[#This Row],[po dolaniu]]-Tabela1[[#This Row],[podlewanie]]</f>
        <v>845</v>
      </c>
    </row>
    <row r="81" spans="1:10" x14ac:dyDescent="0.3">
      <c r="A81" s="2">
        <v>42174</v>
      </c>
      <c r="B81">
        <v>12</v>
      </c>
      <c r="C81" s="1">
        <v>3</v>
      </c>
      <c r="D81">
        <f>IF(J80+700*Tabela1[[#This Row],[opady]] &gt;25000,25000, J80 + 700*Tabela1[[#This Row],[opady]])</f>
        <v>2945</v>
      </c>
      <c r="E81">
        <f>IF(Tabela1[[#This Row],[opady]] = 0, ROUNDUP(0.03%*POWER(Tabela1[[#This Row],[temperatura_srednia]],1.5)*Tabela1[[#This Row],[po opadach]],0),0)</f>
        <v>0</v>
      </c>
      <c r="F81">
        <f>Tabela1[[#This Row],[po opadach]]-Tabela1[[#This Row],[parowanie]]</f>
        <v>2945</v>
      </c>
      <c r="G81">
        <f>IF(AND(B81&gt;15, C81 &lt; 0.6),IF(Tabela1[[#This Row],[temperatura_srednia]]&gt;30,24000,12000),0)</f>
        <v>0</v>
      </c>
      <c r="H81">
        <f>IF(Tabela1[[#This Row],[podlewanie]]&gt;Tabela1[[#This Row],[przed podlaniem]],25000-Tabela1[[#This Row],[przed podlaniem]],0)</f>
        <v>0</v>
      </c>
      <c r="I81">
        <f>Tabela1[[#This Row],[przed podlaniem]]+Tabela1[[#This Row],[dolano z wodociągu]]</f>
        <v>2945</v>
      </c>
      <c r="J81">
        <f>Tabela1[[#This Row],[po dolaniu]]-Tabela1[[#This Row],[podlewanie]]</f>
        <v>2945</v>
      </c>
    </row>
    <row r="82" spans="1:10" x14ac:dyDescent="0.3">
      <c r="A82" s="2">
        <v>42175</v>
      </c>
      <c r="B82">
        <v>13</v>
      </c>
      <c r="C82" s="1">
        <v>2</v>
      </c>
      <c r="D82">
        <f>IF(J81+700*Tabela1[[#This Row],[opady]] &gt;25000,25000, J81 + 700*Tabela1[[#This Row],[opady]])</f>
        <v>4345</v>
      </c>
      <c r="E82">
        <f>IF(Tabela1[[#This Row],[opady]] = 0, ROUNDUP(0.03%*POWER(Tabela1[[#This Row],[temperatura_srednia]],1.5)*Tabela1[[#This Row],[po opadach]],0),0)</f>
        <v>0</v>
      </c>
      <c r="F82">
        <f>Tabela1[[#This Row],[po opadach]]-Tabela1[[#This Row],[parowanie]]</f>
        <v>4345</v>
      </c>
      <c r="G82">
        <f>IF(AND(B82&gt;15, C82 &lt; 0.6),IF(Tabela1[[#This Row],[temperatura_srednia]]&gt;30,24000,12000),0)</f>
        <v>0</v>
      </c>
      <c r="H82">
        <f>IF(Tabela1[[#This Row],[podlewanie]]&gt;Tabela1[[#This Row],[przed podlaniem]],25000-Tabela1[[#This Row],[przed podlaniem]],0)</f>
        <v>0</v>
      </c>
      <c r="I82">
        <f>Tabela1[[#This Row],[przed podlaniem]]+Tabela1[[#This Row],[dolano z wodociągu]]</f>
        <v>4345</v>
      </c>
      <c r="J82">
        <f>Tabela1[[#This Row],[po dolaniu]]-Tabela1[[#This Row],[podlewanie]]</f>
        <v>4345</v>
      </c>
    </row>
    <row r="83" spans="1:10" x14ac:dyDescent="0.3">
      <c r="A83" s="2">
        <v>42176</v>
      </c>
      <c r="B83">
        <v>12</v>
      </c>
      <c r="C83" s="1">
        <v>0</v>
      </c>
      <c r="D83">
        <f>IF(J82+700*Tabela1[[#This Row],[opady]] &gt;25000,25000, J82 + 700*Tabela1[[#This Row],[opady]])</f>
        <v>4345</v>
      </c>
      <c r="E83">
        <f>IF(Tabela1[[#This Row],[opady]] = 0, ROUNDUP(0.03%*POWER(Tabela1[[#This Row],[temperatura_srednia]],1.5)*Tabela1[[#This Row],[po opadach]],0),0)</f>
        <v>55</v>
      </c>
      <c r="F83">
        <f>Tabela1[[#This Row],[po opadach]]-Tabela1[[#This Row],[parowanie]]</f>
        <v>4290</v>
      </c>
      <c r="G83">
        <f>IF(AND(B83&gt;15, C83 &lt; 0.6),IF(Tabela1[[#This Row],[temperatura_srednia]]&gt;30,24000,12000),0)</f>
        <v>0</v>
      </c>
      <c r="H83">
        <f>IF(Tabela1[[#This Row],[podlewanie]]&gt;Tabela1[[#This Row],[przed podlaniem]],25000-Tabela1[[#This Row],[przed podlaniem]],0)</f>
        <v>0</v>
      </c>
      <c r="I83">
        <f>Tabela1[[#This Row],[przed podlaniem]]+Tabela1[[#This Row],[dolano z wodociągu]]</f>
        <v>4290</v>
      </c>
      <c r="J83">
        <f>Tabela1[[#This Row],[po dolaniu]]-Tabela1[[#This Row],[podlewanie]]</f>
        <v>4290</v>
      </c>
    </row>
    <row r="84" spans="1:10" x14ac:dyDescent="0.3">
      <c r="A84" s="2">
        <v>42177</v>
      </c>
      <c r="B84">
        <v>12</v>
      </c>
      <c r="C84" s="1">
        <v>3</v>
      </c>
      <c r="D84">
        <f>IF(J83+700*Tabela1[[#This Row],[opady]] &gt;25000,25000, J83 + 700*Tabela1[[#This Row],[opady]])</f>
        <v>6390</v>
      </c>
      <c r="E84">
        <f>IF(Tabela1[[#This Row],[opady]] = 0, ROUNDUP(0.03%*POWER(Tabela1[[#This Row],[temperatura_srednia]],1.5)*Tabela1[[#This Row],[po opadach]],0),0)</f>
        <v>0</v>
      </c>
      <c r="F84">
        <f>Tabela1[[#This Row],[po opadach]]-Tabela1[[#This Row],[parowanie]]</f>
        <v>6390</v>
      </c>
      <c r="G84">
        <f>IF(AND(B84&gt;15, C84 &lt; 0.6),IF(Tabela1[[#This Row],[temperatura_srednia]]&gt;30,24000,12000),0)</f>
        <v>0</v>
      </c>
      <c r="H84">
        <f>IF(Tabela1[[#This Row],[podlewanie]]&gt;Tabela1[[#This Row],[przed podlaniem]],25000-Tabela1[[#This Row],[przed podlaniem]],0)</f>
        <v>0</v>
      </c>
      <c r="I84">
        <f>Tabela1[[#This Row],[przed podlaniem]]+Tabela1[[#This Row],[dolano z wodociągu]]</f>
        <v>6390</v>
      </c>
      <c r="J84">
        <f>Tabela1[[#This Row],[po dolaniu]]-Tabela1[[#This Row],[podlewanie]]</f>
        <v>6390</v>
      </c>
    </row>
    <row r="85" spans="1:10" x14ac:dyDescent="0.3">
      <c r="A85" s="2">
        <v>42178</v>
      </c>
      <c r="B85">
        <v>13</v>
      </c>
      <c r="C85" s="1">
        <v>3</v>
      </c>
      <c r="D85">
        <f>IF(J84+700*Tabela1[[#This Row],[opady]] &gt;25000,25000, J84 + 700*Tabela1[[#This Row],[opady]])</f>
        <v>8490</v>
      </c>
      <c r="E85">
        <f>IF(Tabela1[[#This Row],[opady]] = 0, ROUNDUP(0.03%*POWER(Tabela1[[#This Row],[temperatura_srednia]],1.5)*Tabela1[[#This Row],[po opadach]],0),0)</f>
        <v>0</v>
      </c>
      <c r="F85">
        <f>Tabela1[[#This Row],[po opadach]]-Tabela1[[#This Row],[parowanie]]</f>
        <v>8490</v>
      </c>
      <c r="G85">
        <f>IF(AND(B85&gt;15, C85 &lt; 0.6),IF(Tabela1[[#This Row],[temperatura_srednia]]&gt;30,24000,12000),0)</f>
        <v>0</v>
      </c>
      <c r="H85">
        <f>IF(Tabela1[[#This Row],[podlewanie]]&gt;Tabela1[[#This Row],[przed podlaniem]],25000-Tabela1[[#This Row],[przed podlaniem]],0)</f>
        <v>0</v>
      </c>
      <c r="I85">
        <f>Tabela1[[#This Row],[przed podlaniem]]+Tabela1[[#This Row],[dolano z wodociągu]]</f>
        <v>8490</v>
      </c>
      <c r="J85">
        <f>Tabela1[[#This Row],[po dolaniu]]-Tabela1[[#This Row],[podlewanie]]</f>
        <v>8490</v>
      </c>
    </row>
    <row r="86" spans="1:10" x14ac:dyDescent="0.3">
      <c r="A86" s="2">
        <v>42179</v>
      </c>
      <c r="B86">
        <v>12</v>
      </c>
      <c r="C86" s="1">
        <v>0</v>
      </c>
      <c r="D86">
        <f>IF(J85+700*Tabela1[[#This Row],[opady]] &gt;25000,25000, J85 + 700*Tabela1[[#This Row],[opady]])</f>
        <v>8490</v>
      </c>
      <c r="E86">
        <f>IF(Tabela1[[#This Row],[opady]] = 0, ROUNDUP(0.03%*POWER(Tabela1[[#This Row],[temperatura_srednia]],1.5)*Tabela1[[#This Row],[po opadach]],0),0)</f>
        <v>106</v>
      </c>
      <c r="F86">
        <f>Tabela1[[#This Row],[po opadach]]-Tabela1[[#This Row],[parowanie]]</f>
        <v>8384</v>
      </c>
      <c r="G86">
        <f>IF(AND(B86&gt;15, C86 &lt; 0.6),IF(Tabela1[[#This Row],[temperatura_srednia]]&gt;30,24000,12000),0)</f>
        <v>0</v>
      </c>
      <c r="H86">
        <f>IF(Tabela1[[#This Row],[podlewanie]]&gt;Tabela1[[#This Row],[przed podlaniem]],25000-Tabela1[[#This Row],[przed podlaniem]],0)</f>
        <v>0</v>
      </c>
      <c r="I86">
        <f>Tabela1[[#This Row],[przed podlaniem]]+Tabela1[[#This Row],[dolano z wodociągu]]</f>
        <v>8384</v>
      </c>
      <c r="J86">
        <f>Tabela1[[#This Row],[po dolaniu]]-Tabela1[[#This Row],[podlewanie]]</f>
        <v>8384</v>
      </c>
    </row>
    <row r="87" spans="1:10" x14ac:dyDescent="0.3">
      <c r="A87" s="2">
        <v>42180</v>
      </c>
      <c r="B87">
        <v>16</v>
      </c>
      <c r="C87" s="1">
        <v>0</v>
      </c>
      <c r="D87">
        <f>IF(J86+700*Tabela1[[#This Row],[opady]] &gt;25000,25000, J86 + 700*Tabela1[[#This Row],[opady]])</f>
        <v>8384</v>
      </c>
      <c r="E87">
        <f>IF(Tabela1[[#This Row],[opady]] = 0, ROUNDUP(0.03%*POWER(Tabela1[[#This Row],[temperatura_srednia]],1.5)*Tabela1[[#This Row],[po opadach]],0),0)</f>
        <v>161</v>
      </c>
      <c r="F87">
        <f>Tabela1[[#This Row],[po opadach]]-Tabela1[[#This Row],[parowanie]]</f>
        <v>8223</v>
      </c>
      <c r="G87">
        <f>IF(AND(B87&gt;15, C87 &lt; 0.6),IF(Tabela1[[#This Row],[temperatura_srednia]]&gt;30,24000,12000),0)</f>
        <v>12000</v>
      </c>
      <c r="H87">
        <f>IF(Tabela1[[#This Row],[podlewanie]]&gt;Tabela1[[#This Row],[przed podlaniem]],25000-Tabela1[[#This Row],[przed podlaniem]],0)</f>
        <v>16777</v>
      </c>
      <c r="I87">
        <f>Tabela1[[#This Row],[przed podlaniem]]+Tabela1[[#This Row],[dolano z wodociągu]]</f>
        <v>25000</v>
      </c>
      <c r="J87">
        <f>Tabela1[[#This Row],[po dolaniu]]-Tabela1[[#This Row],[podlewanie]]</f>
        <v>13000</v>
      </c>
    </row>
    <row r="88" spans="1:10" x14ac:dyDescent="0.3">
      <c r="A88" s="2">
        <v>42181</v>
      </c>
      <c r="B88">
        <v>16</v>
      </c>
      <c r="C88" s="1">
        <v>7</v>
      </c>
      <c r="D88">
        <f>IF(J87+700*Tabela1[[#This Row],[opady]] &gt;25000,25000, J87 + 700*Tabela1[[#This Row],[opady]])</f>
        <v>17900</v>
      </c>
      <c r="E88">
        <f>IF(Tabela1[[#This Row],[opady]] = 0, ROUNDUP(0.03%*POWER(Tabela1[[#This Row],[temperatura_srednia]],1.5)*Tabela1[[#This Row],[po opadach]],0),0)</f>
        <v>0</v>
      </c>
      <c r="F88">
        <f>Tabela1[[#This Row],[po opadach]]-Tabela1[[#This Row],[parowanie]]</f>
        <v>17900</v>
      </c>
      <c r="G88">
        <f>IF(AND(B88&gt;15, C88 &lt; 0.6),IF(Tabela1[[#This Row],[temperatura_srednia]]&gt;30,24000,12000),0)</f>
        <v>0</v>
      </c>
      <c r="H88">
        <f>IF(Tabela1[[#This Row],[podlewanie]]&gt;Tabela1[[#This Row],[przed podlaniem]],25000-Tabela1[[#This Row],[przed podlaniem]],0)</f>
        <v>0</v>
      </c>
      <c r="I88">
        <f>Tabela1[[#This Row],[przed podlaniem]]+Tabela1[[#This Row],[dolano z wodociągu]]</f>
        <v>17900</v>
      </c>
      <c r="J88">
        <f>Tabela1[[#This Row],[po dolaniu]]-Tabela1[[#This Row],[podlewanie]]</f>
        <v>17900</v>
      </c>
    </row>
    <row r="89" spans="1:10" x14ac:dyDescent="0.3">
      <c r="A89" s="2">
        <v>42182</v>
      </c>
      <c r="B89">
        <v>18</v>
      </c>
      <c r="C89" s="1">
        <v>6</v>
      </c>
      <c r="D89">
        <f>IF(J88+700*Tabela1[[#This Row],[opady]] &gt;25000,25000, J88 + 700*Tabela1[[#This Row],[opady]])</f>
        <v>22100</v>
      </c>
      <c r="E89">
        <f>IF(Tabela1[[#This Row],[opady]] = 0, ROUNDUP(0.03%*POWER(Tabela1[[#This Row],[temperatura_srednia]],1.5)*Tabela1[[#This Row],[po opadach]],0),0)</f>
        <v>0</v>
      </c>
      <c r="F89">
        <f>Tabela1[[#This Row],[po opadach]]-Tabela1[[#This Row],[parowanie]]</f>
        <v>22100</v>
      </c>
      <c r="G89">
        <f>IF(AND(B89&gt;15, C89 &lt; 0.6),IF(Tabela1[[#This Row],[temperatura_srednia]]&gt;30,24000,12000),0)</f>
        <v>0</v>
      </c>
      <c r="H89">
        <f>IF(Tabela1[[#This Row],[podlewanie]]&gt;Tabela1[[#This Row],[przed podlaniem]],25000-Tabela1[[#This Row],[przed podlaniem]],0)</f>
        <v>0</v>
      </c>
      <c r="I89">
        <f>Tabela1[[#This Row],[przed podlaniem]]+Tabela1[[#This Row],[dolano z wodociągu]]</f>
        <v>22100</v>
      </c>
      <c r="J89">
        <f>Tabela1[[#This Row],[po dolaniu]]-Tabela1[[#This Row],[podlewanie]]</f>
        <v>22100</v>
      </c>
    </row>
    <row r="90" spans="1:10" x14ac:dyDescent="0.3">
      <c r="A90" s="2">
        <v>42183</v>
      </c>
      <c r="B90">
        <v>16</v>
      </c>
      <c r="C90" s="1">
        <v>0</v>
      </c>
      <c r="D90">
        <f>IF(J89+700*Tabela1[[#This Row],[opady]] &gt;25000,25000, J89 + 700*Tabela1[[#This Row],[opady]])</f>
        <v>22100</v>
      </c>
      <c r="E90">
        <f>IF(Tabela1[[#This Row],[opady]] = 0, ROUNDUP(0.03%*POWER(Tabela1[[#This Row],[temperatura_srednia]],1.5)*Tabela1[[#This Row],[po opadach]],0),0)</f>
        <v>425</v>
      </c>
      <c r="F90">
        <f>Tabela1[[#This Row],[po opadach]]-Tabela1[[#This Row],[parowanie]]</f>
        <v>21675</v>
      </c>
      <c r="G90">
        <f>IF(AND(B90&gt;15, C90 &lt; 0.6),IF(Tabela1[[#This Row],[temperatura_srednia]]&gt;30,24000,12000),0)</f>
        <v>12000</v>
      </c>
      <c r="H90">
        <f>IF(Tabela1[[#This Row],[podlewanie]]&gt;Tabela1[[#This Row],[przed podlaniem]],25000-Tabela1[[#This Row],[przed podlaniem]],0)</f>
        <v>0</v>
      </c>
      <c r="I90">
        <f>Tabela1[[#This Row],[przed podlaniem]]+Tabela1[[#This Row],[dolano z wodociągu]]</f>
        <v>21675</v>
      </c>
      <c r="J90">
        <f>Tabela1[[#This Row],[po dolaniu]]-Tabela1[[#This Row],[podlewanie]]</f>
        <v>9675</v>
      </c>
    </row>
    <row r="91" spans="1:10" x14ac:dyDescent="0.3">
      <c r="A91" s="2">
        <v>42184</v>
      </c>
      <c r="B91">
        <v>16</v>
      </c>
      <c r="C91" s="1">
        <v>0</v>
      </c>
      <c r="D91">
        <f>IF(J90+700*Tabela1[[#This Row],[opady]] &gt;25000,25000, J90 + 700*Tabela1[[#This Row],[opady]])</f>
        <v>9675</v>
      </c>
      <c r="E91">
        <f>IF(Tabela1[[#This Row],[opady]] = 0, ROUNDUP(0.03%*POWER(Tabela1[[#This Row],[temperatura_srednia]],1.5)*Tabela1[[#This Row],[po opadach]],0),0)</f>
        <v>186</v>
      </c>
      <c r="F91">
        <f>Tabela1[[#This Row],[po opadach]]-Tabela1[[#This Row],[parowanie]]</f>
        <v>9489</v>
      </c>
      <c r="G91">
        <f>IF(AND(B91&gt;15, C91 &lt; 0.6),IF(Tabela1[[#This Row],[temperatura_srednia]]&gt;30,24000,12000),0)</f>
        <v>12000</v>
      </c>
      <c r="H91">
        <f>IF(Tabela1[[#This Row],[podlewanie]]&gt;Tabela1[[#This Row],[przed podlaniem]],25000-Tabela1[[#This Row],[przed podlaniem]],0)</f>
        <v>15511</v>
      </c>
      <c r="I91">
        <f>Tabela1[[#This Row],[przed podlaniem]]+Tabela1[[#This Row],[dolano z wodociągu]]</f>
        <v>25000</v>
      </c>
      <c r="J91">
        <f>Tabela1[[#This Row],[po dolaniu]]-Tabela1[[#This Row],[podlewanie]]</f>
        <v>13000</v>
      </c>
    </row>
    <row r="92" spans="1:10" x14ac:dyDescent="0.3">
      <c r="A92" s="2">
        <v>42185</v>
      </c>
      <c r="B92">
        <v>19</v>
      </c>
      <c r="C92" s="1">
        <v>0</v>
      </c>
      <c r="D92">
        <f>IF(J91+700*Tabela1[[#This Row],[opady]] &gt;25000,25000, J91 + 700*Tabela1[[#This Row],[opady]])</f>
        <v>13000</v>
      </c>
      <c r="E92">
        <f>IF(Tabela1[[#This Row],[opady]] = 0, ROUNDUP(0.03%*POWER(Tabela1[[#This Row],[temperatura_srednia]],1.5)*Tabela1[[#This Row],[po opadach]],0),0)</f>
        <v>323</v>
      </c>
      <c r="F92">
        <f>Tabela1[[#This Row],[po opadach]]-Tabela1[[#This Row],[parowanie]]</f>
        <v>12677</v>
      </c>
      <c r="G92">
        <f>IF(AND(B92&gt;15, C92 &lt; 0.6),IF(Tabela1[[#This Row],[temperatura_srednia]]&gt;30,24000,12000),0)</f>
        <v>12000</v>
      </c>
      <c r="H92">
        <f>IF(Tabela1[[#This Row],[podlewanie]]&gt;Tabela1[[#This Row],[przed podlaniem]],25000-Tabela1[[#This Row],[przed podlaniem]],0)</f>
        <v>0</v>
      </c>
      <c r="I92">
        <f>Tabela1[[#This Row],[przed podlaniem]]+Tabela1[[#This Row],[dolano z wodociągu]]</f>
        <v>12677</v>
      </c>
      <c r="J92">
        <f>Tabela1[[#This Row],[po dolaniu]]-Tabela1[[#This Row],[podlewanie]]</f>
        <v>677</v>
      </c>
    </row>
    <row r="93" spans="1:10" x14ac:dyDescent="0.3">
      <c r="A93" s="2">
        <v>42186</v>
      </c>
      <c r="B93">
        <v>18</v>
      </c>
      <c r="C93" s="1">
        <v>0</v>
      </c>
      <c r="D93">
        <f>IF(J92+700*Tabela1[[#This Row],[opady]] &gt;25000,25000, J92 + 700*Tabela1[[#This Row],[opady]])</f>
        <v>677</v>
      </c>
      <c r="E93">
        <f>IF(Tabela1[[#This Row],[opady]] = 0, ROUNDUP(0.03%*POWER(Tabela1[[#This Row],[temperatura_srednia]],1.5)*Tabela1[[#This Row],[po opadach]],0),0)</f>
        <v>16</v>
      </c>
      <c r="F93">
        <f>Tabela1[[#This Row],[po opadach]]-Tabela1[[#This Row],[parowanie]]</f>
        <v>661</v>
      </c>
      <c r="G93">
        <f>IF(AND(B93&gt;15, C93 &lt; 0.6),IF(Tabela1[[#This Row],[temperatura_srednia]]&gt;30,24000,12000),0)</f>
        <v>12000</v>
      </c>
      <c r="H93">
        <f>IF(Tabela1[[#This Row],[podlewanie]]&gt;Tabela1[[#This Row],[przed podlaniem]],25000-Tabela1[[#This Row],[przed podlaniem]],0)</f>
        <v>24339</v>
      </c>
      <c r="I93">
        <f>Tabela1[[#This Row],[przed podlaniem]]+Tabela1[[#This Row],[dolano z wodociągu]]</f>
        <v>25000</v>
      </c>
      <c r="J93">
        <f>Tabela1[[#This Row],[po dolaniu]]-Tabela1[[#This Row],[podlewanie]]</f>
        <v>13000</v>
      </c>
    </row>
    <row r="94" spans="1:10" x14ac:dyDescent="0.3">
      <c r="A94" s="2">
        <v>42187</v>
      </c>
      <c r="B94">
        <v>20</v>
      </c>
      <c r="C94" s="1">
        <v>0</v>
      </c>
      <c r="D94">
        <f>IF(J93+700*Tabela1[[#This Row],[opady]] &gt;25000,25000, J93 + 700*Tabela1[[#This Row],[opady]])</f>
        <v>13000</v>
      </c>
      <c r="E94">
        <f>IF(Tabela1[[#This Row],[opady]] = 0, ROUNDUP(0.03%*POWER(Tabela1[[#This Row],[temperatura_srednia]],1.5)*Tabela1[[#This Row],[po opadach]],0),0)</f>
        <v>349</v>
      </c>
      <c r="F94">
        <f>Tabela1[[#This Row],[po opadach]]-Tabela1[[#This Row],[parowanie]]</f>
        <v>12651</v>
      </c>
      <c r="G94">
        <f>IF(AND(B94&gt;15, C94 &lt; 0.6),IF(Tabela1[[#This Row],[temperatura_srednia]]&gt;30,24000,12000),0)</f>
        <v>12000</v>
      </c>
      <c r="H94">
        <f>IF(Tabela1[[#This Row],[podlewanie]]&gt;Tabela1[[#This Row],[przed podlaniem]],25000-Tabela1[[#This Row],[przed podlaniem]],0)</f>
        <v>0</v>
      </c>
      <c r="I94">
        <f>Tabela1[[#This Row],[przed podlaniem]]+Tabela1[[#This Row],[dolano z wodociągu]]</f>
        <v>12651</v>
      </c>
      <c r="J94">
        <f>Tabela1[[#This Row],[po dolaniu]]-Tabela1[[#This Row],[podlewanie]]</f>
        <v>651</v>
      </c>
    </row>
    <row r="95" spans="1:10" x14ac:dyDescent="0.3">
      <c r="A95" s="2">
        <v>42188</v>
      </c>
      <c r="B95">
        <v>22</v>
      </c>
      <c r="C95" s="1">
        <v>0</v>
      </c>
      <c r="D95">
        <f>IF(J94+700*Tabela1[[#This Row],[opady]] &gt;25000,25000, J94 + 700*Tabela1[[#This Row],[opady]])</f>
        <v>651</v>
      </c>
      <c r="E95">
        <f>IF(Tabela1[[#This Row],[opady]] = 0, ROUNDUP(0.03%*POWER(Tabela1[[#This Row],[temperatura_srednia]],1.5)*Tabela1[[#This Row],[po opadach]],0),0)</f>
        <v>21</v>
      </c>
      <c r="F95">
        <f>Tabela1[[#This Row],[po opadach]]-Tabela1[[#This Row],[parowanie]]</f>
        <v>630</v>
      </c>
      <c r="G95">
        <f>IF(AND(B95&gt;15, C95 &lt; 0.6),IF(Tabela1[[#This Row],[temperatura_srednia]]&gt;30,24000,12000),0)</f>
        <v>12000</v>
      </c>
      <c r="H95">
        <f>IF(Tabela1[[#This Row],[podlewanie]]&gt;Tabela1[[#This Row],[przed podlaniem]],25000-Tabela1[[#This Row],[przed podlaniem]],0)</f>
        <v>24370</v>
      </c>
      <c r="I95">
        <f>Tabela1[[#This Row],[przed podlaniem]]+Tabela1[[#This Row],[dolano z wodociągu]]</f>
        <v>25000</v>
      </c>
      <c r="J95">
        <f>Tabela1[[#This Row],[po dolaniu]]-Tabela1[[#This Row],[podlewanie]]</f>
        <v>13000</v>
      </c>
    </row>
    <row r="96" spans="1:10" x14ac:dyDescent="0.3">
      <c r="A96" s="2">
        <v>42189</v>
      </c>
      <c r="B96">
        <v>25</v>
      </c>
      <c r="C96" s="1">
        <v>0</v>
      </c>
      <c r="D96">
        <f>IF(J95+700*Tabela1[[#This Row],[opady]] &gt;25000,25000, J95 + 700*Tabela1[[#This Row],[opady]])</f>
        <v>13000</v>
      </c>
      <c r="E96">
        <f>IF(Tabela1[[#This Row],[opady]] = 0, ROUNDUP(0.03%*POWER(Tabela1[[#This Row],[temperatura_srednia]],1.5)*Tabela1[[#This Row],[po opadach]],0),0)</f>
        <v>488</v>
      </c>
      <c r="F96">
        <f>Tabela1[[#This Row],[po opadach]]-Tabela1[[#This Row],[parowanie]]</f>
        <v>12512</v>
      </c>
      <c r="G96">
        <f>IF(AND(B96&gt;15, C96 &lt; 0.6),IF(Tabela1[[#This Row],[temperatura_srednia]]&gt;30,24000,12000),0)</f>
        <v>12000</v>
      </c>
      <c r="H96">
        <f>IF(Tabela1[[#This Row],[podlewanie]]&gt;Tabela1[[#This Row],[przed podlaniem]],25000-Tabela1[[#This Row],[przed podlaniem]],0)</f>
        <v>0</v>
      </c>
      <c r="I96">
        <f>Tabela1[[#This Row],[przed podlaniem]]+Tabela1[[#This Row],[dolano z wodociągu]]</f>
        <v>12512</v>
      </c>
      <c r="J96">
        <f>Tabela1[[#This Row],[po dolaniu]]-Tabela1[[#This Row],[podlewanie]]</f>
        <v>512</v>
      </c>
    </row>
    <row r="97" spans="1:10" x14ac:dyDescent="0.3">
      <c r="A97" s="2">
        <v>42190</v>
      </c>
      <c r="B97">
        <v>26</v>
      </c>
      <c r="C97" s="1">
        <v>0</v>
      </c>
      <c r="D97">
        <f>IF(J96+700*Tabela1[[#This Row],[opady]] &gt;25000,25000, J96 + 700*Tabela1[[#This Row],[opady]])</f>
        <v>512</v>
      </c>
      <c r="E97">
        <f>IF(Tabela1[[#This Row],[opady]] = 0, ROUNDUP(0.03%*POWER(Tabela1[[#This Row],[temperatura_srednia]],1.5)*Tabela1[[#This Row],[po opadach]],0),0)</f>
        <v>21</v>
      </c>
      <c r="F97">
        <f>Tabela1[[#This Row],[po opadach]]-Tabela1[[#This Row],[parowanie]]</f>
        <v>491</v>
      </c>
      <c r="G97">
        <f>IF(AND(B97&gt;15, C97 &lt; 0.6),IF(Tabela1[[#This Row],[temperatura_srednia]]&gt;30,24000,12000),0)</f>
        <v>12000</v>
      </c>
      <c r="H97">
        <f>IF(Tabela1[[#This Row],[podlewanie]]&gt;Tabela1[[#This Row],[przed podlaniem]],25000-Tabela1[[#This Row],[przed podlaniem]],0)</f>
        <v>24509</v>
      </c>
      <c r="I97">
        <f>Tabela1[[#This Row],[przed podlaniem]]+Tabela1[[#This Row],[dolano z wodociągu]]</f>
        <v>25000</v>
      </c>
      <c r="J97">
        <f>Tabela1[[#This Row],[po dolaniu]]-Tabela1[[#This Row],[podlewanie]]</f>
        <v>13000</v>
      </c>
    </row>
    <row r="98" spans="1:10" x14ac:dyDescent="0.3">
      <c r="A98" s="2">
        <v>42191</v>
      </c>
      <c r="B98">
        <v>22</v>
      </c>
      <c r="C98" s="1">
        <v>0</v>
      </c>
      <c r="D98">
        <f>IF(J97+700*Tabela1[[#This Row],[opady]] &gt;25000,25000, J97 + 700*Tabela1[[#This Row],[opady]])</f>
        <v>13000</v>
      </c>
      <c r="E98">
        <f>IF(Tabela1[[#This Row],[opady]] = 0, ROUNDUP(0.03%*POWER(Tabela1[[#This Row],[temperatura_srednia]],1.5)*Tabela1[[#This Row],[po opadach]],0),0)</f>
        <v>403</v>
      </c>
      <c r="F98">
        <f>Tabela1[[#This Row],[po opadach]]-Tabela1[[#This Row],[parowanie]]</f>
        <v>12597</v>
      </c>
      <c r="G98">
        <f>IF(AND(B98&gt;15, C98 &lt; 0.6),IF(Tabela1[[#This Row],[temperatura_srednia]]&gt;30,24000,12000),0)</f>
        <v>12000</v>
      </c>
      <c r="H98">
        <f>IF(Tabela1[[#This Row],[podlewanie]]&gt;Tabela1[[#This Row],[przed podlaniem]],25000-Tabela1[[#This Row],[przed podlaniem]],0)</f>
        <v>0</v>
      </c>
      <c r="I98">
        <f>Tabela1[[#This Row],[przed podlaniem]]+Tabela1[[#This Row],[dolano z wodociągu]]</f>
        <v>12597</v>
      </c>
      <c r="J98">
        <f>Tabela1[[#This Row],[po dolaniu]]-Tabela1[[#This Row],[podlewanie]]</f>
        <v>597</v>
      </c>
    </row>
    <row r="99" spans="1:10" x14ac:dyDescent="0.3">
      <c r="A99" s="2">
        <v>42192</v>
      </c>
      <c r="B99">
        <v>22</v>
      </c>
      <c r="C99" s="1">
        <v>18</v>
      </c>
      <c r="D99">
        <f>IF(J98+700*Tabela1[[#This Row],[opady]] &gt;25000,25000, J98 + 700*Tabela1[[#This Row],[opady]])</f>
        <v>13197</v>
      </c>
      <c r="E99">
        <f>IF(Tabela1[[#This Row],[opady]] = 0, ROUNDUP(0.03%*POWER(Tabela1[[#This Row],[temperatura_srednia]],1.5)*Tabela1[[#This Row],[po opadach]],0),0)</f>
        <v>0</v>
      </c>
      <c r="F99">
        <f>Tabela1[[#This Row],[po opadach]]-Tabela1[[#This Row],[parowanie]]</f>
        <v>13197</v>
      </c>
      <c r="G99">
        <f>IF(AND(B99&gt;15, C99 &lt; 0.6),IF(Tabela1[[#This Row],[temperatura_srednia]]&gt;30,24000,12000),0)</f>
        <v>0</v>
      </c>
      <c r="H99">
        <f>IF(Tabela1[[#This Row],[podlewanie]]&gt;Tabela1[[#This Row],[przed podlaniem]],25000-Tabela1[[#This Row],[przed podlaniem]],0)</f>
        <v>0</v>
      </c>
      <c r="I99">
        <f>Tabela1[[#This Row],[przed podlaniem]]+Tabela1[[#This Row],[dolano z wodociągu]]</f>
        <v>13197</v>
      </c>
      <c r="J99">
        <f>Tabela1[[#This Row],[po dolaniu]]-Tabela1[[#This Row],[podlewanie]]</f>
        <v>13197</v>
      </c>
    </row>
    <row r="100" spans="1:10" x14ac:dyDescent="0.3">
      <c r="A100" s="2">
        <v>42193</v>
      </c>
      <c r="B100">
        <v>20</v>
      </c>
      <c r="C100" s="1">
        <v>3</v>
      </c>
      <c r="D100">
        <f>IF(J99+700*Tabela1[[#This Row],[opady]] &gt;25000,25000, J99 + 700*Tabela1[[#This Row],[opady]])</f>
        <v>15297</v>
      </c>
      <c r="E100">
        <f>IF(Tabela1[[#This Row],[opady]] = 0, ROUNDUP(0.03%*POWER(Tabela1[[#This Row],[temperatura_srednia]],1.5)*Tabela1[[#This Row],[po opadach]],0),0)</f>
        <v>0</v>
      </c>
      <c r="F100">
        <f>Tabela1[[#This Row],[po opadach]]-Tabela1[[#This Row],[parowanie]]</f>
        <v>15297</v>
      </c>
      <c r="G100">
        <f>IF(AND(B100&gt;15, C100 &lt; 0.6),IF(Tabela1[[#This Row],[temperatura_srednia]]&gt;30,24000,12000),0)</f>
        <v>0</v>
      </c>
      <c r="H100">
        <f>IF(Tabela1[[#This Row],[podlewanie]]&gt;Tabela1[[#This Row],[przed podlaniem]],25000-Tabela1[[#This Row],[przed podlaniem]],0)</f>
        <v>0</v>
      </c>
      <c r="I100">
        <f>Tabela1[[#This Row],[przed podlaniem]]+Tabela1[[#This Row],[dolano z wodociągu]]</f>
        <v>15297</v>
      </c>
      <c r="J100">
        <f>Tabela1[[#This Row],[po dolaniu]]-Tabela1[[#This Row],[podlewanie]]</f>
        <v>15297</v>
      </c>
    </row>
    <row r="101" spans="1:10" x14ac:dyDescent="0.3">
      <c r="A101" s="2">
        <v>42194</v>
      </c>
      <c r="B101">
        <v>16</v>
      </c>
      <c r="C101" s="1">
        <v>0.2</v>
      </c>
      <c r="D101">
        <f>IF(J100+700*Tabela1[[#This Row],[opady]] &gt;25000,25000, J100 + 700*Tabela1[[#This Row],[opady]])</f>
        <v>15437</v>
      </c>
      <c r="E101">
        <f>IF(Tabela1[[#This Row],[opady]] = 0, ROUNDUP(0.03%*POWER(Tabela1[[#This Row],[temperatura_srednia]],1.5)*Tabela1[[#This Row],[po opadach]],0),0)</f>
        <v>0</v>
      </c>
      <c r="F101">
        <f>Tabela1[[#This Row],[po opadach]]-Tabela1[[#This Row],[parowanie]]</f>
        <v>15437</v>
      </c>
      <c r="G101">
        <f>IF(AND(B101&gt;15, C101 &lt; 0.6),IF(Tabela1[[#This Row],[temperatura_srednia]]&gt;30,24000,12000),0)</f>
        <v>12000</v>
      </c>
      <c r="H101">
        <f>IF(Tabela1[[#This Row],[podlewanie]]&gt;Tabela1[[#This Row],[przed podlaniem]],25000-Tabela1[[#This Row],[przed podlaniem]],0)</f>
        <v>0</v>
      </c>
      <c r="I101">
        <f>Tabela1[[#This Row],[przed podlaniem]]+Tabela1[[#This Row],[dolano z wodociągu]]</f>
        <v>15437</v>
      </c>
      <c r="J101">
        <f>Tabela1[[#This Row],[po dolaniu]]-Tabela1[[#This Row],[podlewanie]]</f>
        <v>3437</v>
      </c>
    </row>
    <row r="102" spans="1:10" x14ac:dyDescent="0.3">
      <c r="A102" s="2">
        <v>42195</v>
      </c>
      <c r="B102">
        <v>13</v>
      </c>
      <c r="C102" s="1">
        <v>12.2</v>
      </c>
      <c r="D102">
        <f>IF(J101+700*Tabela1[[#This Row],[opady]] &gt;25000,25000, J101 + 700*Tabela1[[#This Row],[opady]])</f>
        <v>11977</v>
      </c>
      <c r="E102">
        <f>IF(Tabela1[[#This Row],[opady]] = 0, ROUNDUP(0.03%*POWER(Tabela1[[#This Row],[temperatura_srednia]],1.5)*Tabela1[[#This Row],[po opadach]],0),0)</f>
        <v>0</v>
      </c>
      <c r="F102">
        <f>Tabela1[[#This Row],[po opadach]]-Tabela1[[#This Row],[parowanie]]</f>
        <v>11977</v>
      </c>
      <c r="G102">
        <f>IF(AND(B102&gt;15, C102 &lt; 0.6),IF(Tabela1[[#This Row],[temperatura_srednia]]&gt;30,24000,12000),0)</f>
        <v>0</v>
      </c>
      <c r="H102">
        <f>IF(Tabela1[[#This Row],[podlewanie]]&gt;Tabela1[[#This Row],[przed podlaniem]],25000-Tabela1[[#This Row],[przed podlaniem]],0)</f>
        <v>0</v>
      </c>
      <c r="I102">
        <f>Tabela1[[#This Row],[przed podlaniem]]+Tabela1[[#This Row],[dolano z wodociągu]]</f>
        <v>11977</v>
      </c>
      <c r="J102">
        <f>Tabela1[[#This Row],[po dolaniu]]-Tabela1[[#This Row],[podlewanie]]</f>
        <v>11977</v>
      </c>
    </row>
    <row r="103" spans="1:10" x14ac:dyDescent="0.3">
      <c r="A103" s="2">
        <v>42196</v>
      </c>
      <c r="B103">
        <v>16</v>
      </c>
      <c r="C103" s="1">
        <v>0</v>
      </c>
      <c r="D103">
        <f>IF(J102+700*Tabela1[[#This Row],[opady]] &gt;25000,25000, J102 + 700*Tabela1[[#This Row],[opady]])</f>
        <v>11977</v>
      </c>
      <c r="E103">
        <f>IF(Tabela1[[#This Row],[opady]] = 0, ROUNDUP(0.03%*POWER(Tabela1[[#This Row],[temperatura_srednia]],1.5)*Tabela1[[#This Row],[po opadach]],0),0)</f>
        <v>230</v>
      </c>
      <c r="F103">
        <f>Tabela1[[#This Row],[po opadach]]-Tabela1[[#This Row],[parowanie]]</f>
        <v>11747</v>
      </c>
      <c r="G103">
        <f>IF(AND(B103&gt;15, C103 &lt; 0.6),IF(Tabela1[[#This Row],[temperatura_srednia]]&gt;30,24000,12000),0)</f>
        <v>12000</v>
      </c>
      <c r="H103">
        <f>IF(Tabela1[[#This Row],[podlewanie]]&gt;Tabela1[[#This Row],[przed podlaniem]],25000-Tabela1[[#This Row],[przed podlaniem]],0)</f>
        <v>13253</v>
      </c>
      <c r="I103">
        <f>Tabela1[[#This Row],[przed podlaniem]]+Tabela1[[#This Row],[dolano z wodociągu]]</f>
        <v>25000</v>
      </c>
      <c r="J103">
        <f>Tabela1[[#This Row],[po dolaniu]]-Tabela1[[#This Row],[podlewanie]]</f>
        <v>13000</v>
      </c>
    </row>
    <row r="104" spans="1:10" x14ac:dyDescent="0.3">
      <c r="A104" s="2">
        <v>42197</v>
      </c>
      <c r="B104">
        <v>18</v>
      </c>
      <c r="C104" s="1">
        <v>2</v>
      </c>
      <c r="D104">
        <f>IF(J103+700*Tabela1[[#This Row],[opady]] &gt;25000,25000, J103 + 700*Tabela1[[#This Row],[opady]])</f>
        <v>14400</v>
      </c>
      <c r="E104">
        <f>IF(Tabela1[[#This Row],[opady]] = 0, ROUNDUP(0.03%*POWER(Tabela1[[#This Row],[temperatura_srednia]],1.5)*Tabela1[[#This Row],[po opadach]],0),0)</f>
        <v>0</v>
      </c>
      <c r="F104">
        <f>Tabela1[[#This Row],[po opadach]]-Tabela1[[#This Row],[parowanie]]</f>
        <v>14400</v>
      </c>
      <c r="G104">
        <f>IF(AND(B104&gt;15, C104 &lt; 0.6),IF(Tabela1[[#This Row],[temperatura_srednia]]&gt;30,24000,12000),0)</f>
        <v>0</v>
      </c>
      <c r="H104">
        <f>IF(Tabela1[[#This Row],[podlewanie]]&gt;Tabela1[[#This Row],[przed podlaniem]],25000-Tabela1[[#This Row],[przed podlaniem]],0)</f>
        <v>0</v>
      </c>
      <c r="I104">
        <f>Tabela1[[#This Row],[przed podlaniem]]+Tabela1[[#This Row],[dolano z wodociągu]]</f>
        <v>14400</v>
      </c>
      <c r="J104">
        <f>Tabela1[[#This Row],[po dolaniu]]-Tabela1[[#This Row],[podlewanie]]</f>
        <v>14400</v>
      </c>
    </row>
    <row r="105" spans="1:10" x14ac:dyDescent="0.3">
      <c r="A105" s="2">
        <v>42198</v>
      </c>
      <c r="B105">
        <v>18</v>
      </c>
      <c r="C105" s="1">
        <v>12</v>
      </c>
      <c r="D105">
        <f>IF(J104+700*Tabela1[[#This Row],[opady]] &gt;25000,25000, J104 + 700*Tabela1[[#This Row],[opady]])</f>
        <v>22800</v>
      </c>
      <c r="E105">
        <f>IF(Tabela1[[#This Row],[opady]] = 0, ROUNDUP(0.03%*POWER(Tabela1[[#This Row],[temperatura_srednia]],1.5)*Tabela1[[#This Row],[po opadach]],0),0)</f>
        <v>0</v>
      </c>
      <c r="F105">
        <f>Tabela1[[#This Row],[po opadach]]-Tabela1[[#This Row],[parowanie]]</f>
        <v>22800</v>
      </c>
      <c r="G105">
        <f>IF(AND(B105&gt;15, C105 &lt; 0.6),IF(Tabela1[[#This Row],[temperatura_srednia]]&gt;30,24000,12000),0)</f>
        <v>0</v>
      </c>
      <c r="H105">
        <f>IF(Tabela1[[#This Row],[podlewanie]]&gt;Tabela1[[#This Row],[przed podlaniem]],25000-Tabela1[[#This Row],[przed podlaniem]],0)</f>
        <v>0</v>
      </c>
      <c r="I105">
        <f>Tabela1[[#This Row],[przed podlaniem]]+Tabela1[[#This Row],[dolano z wodociągu]]</f>
        <v>22800</v>
      </c>
      <c r="J105">
        <f>Tabela1[[#This Row],[po dolaniu]]-Tabela1[[#This Row],[podlewanie]]</f>
        <v>22800</v>
      </c>
    </row>
    <row r="106" spans="1:10" x14ac:dyDescent="0.3">
      <c r="A106" s="2">
        <v>42199</v>
      </c>
      <c r="B106">
        <v>18</v>
      </c>
      <c r="C106" s="1">
        <v>0</v>
      </c>
      <c r="D106">
        <f>IF(J105+700*Tabela1[[#This Row],[opady]] &gt;25000,25000, J105 + 700*Tabela1[[#This Row],[opady]])</f>
        <v>22800</v>
      </c>
      <c r="E106">
        <f>IF(Tabela1[[#This Row],[opady]] = 0, ROUNDUP(0.03%*POWER(Tabela1[[#This Row],[temperatura_srednia]],1.5)*Tabela1[[#This Row],[po opadach]],0),0)</f>
        <v>523</v>
      </c>
      <c r="F106">
        <f>Tabela1[[#This Row],[po opadach]]-Tabela1[[#This Row],[parowanie]]</f>
        <v>22277</v>
      </c>
      <c r="G106">
        <f>IF(AND(B106&gt;15, C106 &lt; 0.6),IF(Tabela1[[#This Row],[temperatura_srednia]]&gt;30,24000,12000),0)</f>
        <v>12000</v>
      </c>
      <c r="H106">
        <f>IF(Tabela1[[#This Row],[podlewanie]]&gt;Tabela1[[#This Row],[przed podlaniem]],25000-Tabela1[[#This Row],[przed podlaniem]],0)</f>
        <v>0</v>
      </c>
      <c r="I106">
        <f>Tabela1[[#This Row],[przed podlaniem]]+Tabela1[[#This Row],[dolano z wodociągu]]</f>
        <v>22277</v>
      </c>
      <c r="J106">
        <f>Tabela1[[#This Row],[po dolaniu]]-Tabela1[[#This Row],[podlewanie]]</f>
        <v>10277</v>
      </c>
    </row>
    <row r="107" spans="1:10" x14ac:dyDescent="0.3">
      <c r="A107" s="2">
        <v>42200</v>
      </c>
      <c r="B107">
        <v>18</v>
      </c>
      <c r="C107" s="1">
        <v>0</v>
      </c>
      <c r="D107">
        <f>IF(J106+700*Tabela1[[#This Row],[opady]] &gt;25000,25000, J106 + 700*Tabela1[[#This Row],[opady]])</f>
        <v>10277</v>
      </c>
      <c r="E107">
        <f>IF(Tabela1[[#This Row],[opady]] = 0, ROUNDUP(0.03%*POWER(Tabela1[[#This Row],[temperatura_srednia]],1.5)*Tabela1[[#This Row],[po opadach]],0),0)</f>
        <v>236</v>
      </c>
      <c r="F107">
        <f>Tabela1[[#This Row],[po opadach]]-Tabela1[[#This Row],[parowanie]]</f>
        <v>10041</v>
      </c>
      <c r="G107">
        <f>IF(AND(B107&gt;15, C107 &lt; 0.6),IF(Tabela1[[#This Row],[temperatura_srednia]]&gt;30,24000,12000),0)</f>
        <v>12000</v>
      </c>
      <c r="H107">
        <f>IF(Tabela1[[#This Row],[podlewanie]]&gt;Tabela1[[#This Row],[przed podlaniem]],25000-Tabela1[[#This Row],[przed podlaniem]],0)</f>
        <v>14959</v>
      </c>
      <c r="I107">
        <f>Tabela1[[#This Row],[przed podlaniem]]+Tabela1[[#This Row],[dolano z wodociągu]]</f>
        <v>25000</v>
      </c>
      <c r="J107">
        <f>Tabela1[[#This Row],[po dolaniu]]-Tabela1[[#This Row],[podlewanie]]</f>
        <v>13000</v>
      </c>
    </row>
    <row r="108" spans="1:10" x14ac:dyDescent="0.3">
      <c r="A108" s="2">
        <v>42201</v>
      </c>
      <c r="B108">
        <v>16</v>
      </c>
      <c r="C108" s="1">
        <v>0</v>
      </c>
      <c r="D108">
        <f>IF(J107+700*Tabela1[[#This Row],[opady]] &gt;25000,25000, J107 + 700*Tabela1[[#This Row],[opady]])</f>
        <v>13000</v>
      </c>
      <c r="E108">
        <f>IF(Tabela1[[#This Row],[opady]] = 0, ROUNDUP(0.03%*POWER(Tabela1[[#This Row],[temperatura_srednia]],1.5)*Tabela1[[#This Row],[po opadach]],0),0)</f>
        <v>250</v>
      </c>
      <c r="F108">
        <f>Tabela1[[#This Row],[po opadach]]-Tabela1[[#This Row],[parowanie]]</f>
        <v>12750</v>
      </c>
      <c r="G108">
        <f>IF(AND(B108&gt;15, C108 &lt; 0.6),IF(Tabela1[[#This Row],[temperatura_srednia]]&gt;30,24000,12000),0)</f>
        <v>12000</v>
      </c>
      <c r="H108">
        <f>IF(Tabela1[[#This Row],[podlewanie]]&gt;Tabela1[[#This Row],[przed podlaniem]],25000-Tabela1[[#This Row],[przed podlaniem]],0)</f>
        <v>0</v>
      </c>
      <c r="I108">
        <f>Tabela1[[#This Row],[przed podlaniem]]+Tabela1[[#This Row],[dolano z wodociągu]]</f>
        <v>12750</v>
      </c>
      <c r="J108">
        <f>Tabela1[[#This Row],[po dolaniu]]-Tabela1[[#This Row],[podlewanie]]</f>
        <v>750</v>
      </c>
    </row>
    <row r="109" spans="1:10" x14ac:dyDescent="0.3">
      <c r="A109" s="2">
        <v>42202</v>
      </c>
      <c r="B109">
        <v>21</v>
      </c>
      <c r="C109" s="1">
        <v>0</v>
      </c>
      <c r="D109">
        <f>IF(J108+700*Tabela1[[#This Row],[opady]] &gt;25000,25000, J108 + 700*Tabela1[[#This Row],[opady]])</f>
        <v>750</v>
      </c>
      <c r="E109">
        <f>IF(Tabela1[[#This Row],[opady]] = 0, ROUNDUP(0.03%*POWER(Tabela1[[#This Row],[temperatura_srednia]],1.5)*Tabela1[[#This Row],[po opadach]],0),0)</f>
        <v>22</v>
      </c>
      <c r="F109">
        <f>Tabela1[[#This Row],[po opadach]]-Tabela1[[#This Row],[parowanie]]</f>
        <v>728</v>
      </c>
      <c r="G109">
        <f>IF(AND(B109&gt;15, C109 &lt; 0.6),IF(Tabela1[[#This Row],[temperatura_srednia]]&gt;30,24000,12000),0)</f>
        <v>12000</v>
      </c>
      <c r="H109">
        <f>IF(Tabela1[[#This Row],[podlewanie]]&gt;Tabela1[[#This Row],[przed podlaniem]],25000-Tabela1[[#This Row],[przed podlaniem]],0)</f>
        <v>24272</v>
      </c>
      <c r="I109">
        <f>Tabela1[[#This Row],[przed podlaniem]]+Tabela1[[#This Row],[dolano z wodociągu]]</f>
        <v>25000</v>
      </c>
      <c r="J109">
        <f>Tabela1[[#This Row],[po dolaniu]]-Tabela1[[#This Row],[podlewanie]]</f>
        <v>13000</v>
      </c>
    </row>
    <row r="110" spans="1:10" x14ac:dyDescent="0.3">
      <c r="A110" s="2">
        <v>42203</v>
      </c>
      <c r="B110">
        <v>26</v>
      </c>
      <c r="C110" s="1">
        <v>0</v>
      </c>
      <c r="D110">
        <f>IF(J109+700*Tabela1[[#This Row],[opady]] &gt;25000,25000, J109 + 700*Tabela1[[#This Row],[opady]])</f>
        <v>13000</v>
      </c>
      <c r="E110">
        <f>IF(Tabela1[[#This Row],[opady]] = 0, ROUNDUP(0.03%*POWER(Tabela1[[#This Row],[temperatura_srednia]],1.5)*Tabela1[[#This Row],[po opadach]],0),0)</f>
        <v>518</v>
      </c>
      <c r="F110">
        <f>Tabela1[[#This Row],[po opadach]]-Tabela1[[#This Row],[parowanie]]</f>
        <v>12482</v>
      </c>
      <c r="G110">
        <f>IF(AND(B110&gt;15, C110 &lt; 0.6),IF(Tabela1[[#This Row],[temperatura_srednia]]&gt;30,24000,12000),0)</f>
        <v>12000</v>
      </c>
      <c r="H110">
        <f>IF(Tabela1[[#This Row],[podlewanie]]&gt;Tabela1[[#This Row],[przed podlaniem]],25000-Tabela1[[#This Row],[przed podlaniem]],0)</f>
        <v>0</v>
      </c>
      <c r="I110">
        <f>Tabela1[[#This Row],[przed podlaniem]]+Tabela1[[#This Row],[dolano z wodociągu]]</f>
        <v>12482</v>
      </c>
      <c r="J110">
        <f>Tabela1[[#This Row],[po dolaniu]]-Tabela1[[#This Row],[podlewanie]]</f>
        <v>482</v>
      </c>
    </row>
    <row r="111" spans="1:10" x14ac:dyDescent="0.3">
      <c r="A111" s="2">
        <v>42204</v>
      </c>
      <c r="B111">
        <v>23</v>
      </c>
      <c r="C111" s="1">
        <v>18</v>
      </c>
      <c r="D111">
        <f>IF(J110+700*Tabela1[[#This Row],[opady]] &gt;25000,25000, J110 + 700*Tabela1[[#This Row],[opady]])</f>
        <v>13082</v>
      </c>
      <c r="E111">
        <f>IF(Tabela1[[#This Row],[opady]] = 0, ROUNDUP(0.03%*POWER(Tabela1[[#This Row],[temperatura_srednia]],1.5)*Tabela1[[#This Row],[po opadach]],0),0)</f>
        <v>0</v>
      </c>
      <c r="F111">
        <f>Tabela1[[#This Row],[po opadach]]-Tabela1[[#This Row],[parowanie]]</f>
        <v>13082</v>
      </c>
      <c r="G111">
        <f>IF(AND(B111&gt;15, C111 &lt; 0.6),IF(Tabela1[[#This Row],[temperatura_srednia]]&gt;30,24000,12000),0)</f>
        <v>0</v>
      </c>
      <c r="H111">
        <f>IF(Tabela1[[#This Row],[podlewanie]]&gt;Tabela1[[#This Row],[przed podlaniem]],25000-Tabela1[[#This Row],[przed podlaniem]],0)</f>
        <v>0</v>
      </c>
      <c r="I111">
        <f>Tabela1[[#This Row],[przed podlaniem]]+Tabela1[[#This Row],[dolano z wodociągu]]</f>
        <v>13082</v>
      </c>
      <c r="J111">
        <f>Tabela1[[#This Row],[po dolaniu]]-Tabela1[[#This Row],[podlewanie]]</f>
        <v>13082</v>
      </c>
    </row>
    <row r="112" spans="1:10" x14ac:dyDescent="0.3">
      <c r="A112" s="2">
        <v>42205</v>
      </c>
      <c r="B112">
        <v>19</v>
      </c>
      <c r="C112" s="1">
        <v>0</v>
      </c>
      <c r="D112">
        <f>IF(J111+700*Tabela1[[#This Row],[opady]] &gt;25000,25000, J111 + 700*Tabela1[[#This Row],[opady]])</f>
        <v>13082</v>
      </c>
      <c r="E112">
        <f>IF(Tabela1[[#This Row],[opady]] = 0, ROUNDUP(0.03%*POWER(Tabela1[[#This Row],[temperatura_srednia]],1.5)*Tabela1[[#This Row],[po opadach]],0),0)</f>
        <v>326</v>
      </c>
      <c r="F112">
        <f>Tabela1[[#This Row],[po opadach]]-Tabela1[[#This Row],[parowanie]]</f>
        <v>12756</v>
      </c>
      <c r="G112">
        <f>IF(AND(B112&gt;15, C112 &lt; 0.6),IF(Tabela1[[#This Row],[temperatura_srednia]]&gt;30,24000,12000),0)</f>
        <v>12000</v>
      </c>
      <c r="H112">
        <f>IF(Tabela1[[#This Row],[podlewanie]]&gt;Tabela1[[#This Row],[przed podlaniem]],25000-Tabela1[[#This Row],[przed podlaniem]],0)</f>
        <v>0</v>
      </c>
      <c r="I112">
        <f>Tabela1[[#This Row],[przed podlaniem]]+Tabela1[[#This Row],[dolano z wodociągu]]</f>
        <v>12756</v>
      </c>
      <c r="J112">
        <f>Tabela1[[#This Row],[po dolaniu]]-Tabela1[[#This Row],[podlewanie]]</f>
        <v>756</v>
      </c>
    </row>
    <row r="113" spans="1:10" x14ac:dyDescent="0.3">
      <c r="A113" s="2">
        <v>42206</v>
      </c>
      <c r="B113">
        <v>20</v>
      </c>
      <c r="C113" s="1">
        <v>6</v>
      </c>
      <c r="D113">
        <f>IF(J112+700*Tabela1[[#This Row],[opady]] &gt;25000,25000, J112 + 700*Tabela1[[#This Row],[opady]])</f>
        <v>4956</v>
      </c>
      <c r="E113">
        <f>IF(Tabela1[[#This Row],[opady]] = 0, ROUNDUP(0.03%*POWER(Tabela1[[#This Row],[temperatura_srednia]],1.5)*Tabela1[[#This Row],[po opadach]],0),0)</f>
        <v>0</v>
      </c>
      <c r="F113">
        <f>Tabela1[[#This Row],[po opadach]]-Tabela1[[#This Row],[parowanie]]</f>
        <v>4956</v>
      </c>
      <c r="G113">
        <f>IF(AND(B113&gt;15, C113 &lt; 0.6),IF(Tabela1[[#This Row],[temperatura_srednia]]&gt;30,24000,12000),0)</f>
        <v>0</v>
      </c>
      <c r="H113">
        <f>IF(Tabela1[[#This Row],[podlewanie]]&gt;Tabela1[[#This Row],[przed podlaniem]],25000-Tabela1[[#This Row],[przed podlaniem]],0)</f>
        <v>0</v>
      </c>
      <c r="I113">
        <f>Tabela1[[#This Row],[przed podlaniem]]+Tabela1[[#This Row],[dolano z wodociągu]]</f>
        <v>4956</v>
      </c>
      <c r="J113">
        <f>Tabela1[[#This Row],[po dolaniu]]-Tabela1[[#This Row],[podlewanie]]</f>
        <v>4956</v>
      </c>
    </row>
    <row r="114" spans="1:10" x14ac:dyDescent="0.3">
      <c r="A114" s="2">
        <v>42207</v>
      </c>
      <c r="B114">
        <v>22</v>
      </c>
      <c r="C114" s="1">
        <v>0</v>
      </c>
      <c r="D114">
        <f>IF(J113+700*Tabela1[[#This Row],[opady]] &gt;25000,25000, J113 + 700*Tabela1[[#This Row],[opady]])</f>
        <v>4956</v>
      </c>
      <c r="E114">
        <f>IF(Tabela1[[#This Row],[opady]] = 0, ROUNDUP(0.03%*POWER(Tabela1[[#This Row],[temperatura_srednia]],1.5)*Tabela1[[#This Row],[po opadach]],0),0)</f>
        <v>154</v>
      </c>
      <c r="F114">
        <f>Tabela1[[#This Row],[po opadach]]-Tabela1[[#This Row],[parowanie]]</f>
        <v>4802</v>
      </c>
      <c r="G114">
        <f>IF(AND(B114&gt;15, C114 &lt; 0.6),IF(Tabela1[[#This Row],[temperatura_srednia]]&gt;30,24000,12000),0)</f>
        <v>12000</v>
      </c>
      <c r="H114">
        <f>IF(Tabela1[[#This Row],[podlewanie]]&gt;Tabela1[[#This Row],[przed podlaniem]],25000-Tabela1[[#This Row],[przed podlaniem]],0)</f>
        <v>20198</v>
      </c>
      <c r="I114">
        <f>Tabela1[[#This Row],[przed podlaniem]]+Tabela1[[#This Row],[dolano z wodociągu]]</f>
        <v>25000</v>
      </c>
      <c r="J114">
        <f>Tabela1[[#This Row],[po dolaniu]]-Tabela1[[#This Row],[podlewanie]]</f>
        <v>13000</v>
      </c>
    </row>
    <row r="115" spans="1:10" x14ac:dyDescent="0.3">
      <c r="A115" s="2">
        <v>42208</v>
      </c>
      <c r="B115">
        <v>20</v>
      </c>
      <c r="C115" s="1">
        <v>0</v>
      </c>
      <c r="D115">
        <f>IF(J114+700*Tabela1[[#This Row],[opady]] &gt;25000,25000, J114 + 700*Tabela1[[#This Row],[opady]])</f>
        <v>13000</v>
      </c>
      <c r="E115">
        <f>IF(Tabela1[[#This Row],[opady]] = 0, ROUNDUP(0.03%*POWER(Tabela1[[#This Row],[temperatura_srednia]],1.5)*Tabela1[[#This Row],[po opadach]],0),0)</f>
        <v>349</v>
      </c>
      <c r="F115">
        <f>Tabela1[[#This Row],[po opadach]]-Tabela1[[#This Row],[parowanie]]</f>
        <v>12651</v>
      </c>
      <c r="G115">
        <f>IF(AND(B115&gt;15, C115 &lt; 0.6),IF(Tabela1[[#This Row],[temperatura_srednia]]&gt;30,24000,12000),0)</f>
        <v>12000</v>
      </c>
      <c r="H115">
        <f>IF(Tabela1[[#This Row],[podlewanie]]&gt;Tabela1[[#This Row],[przed podlaniem]],25000-Tabela1[[#This Row],[przed podlaniem]],0)</f>
        <v>0</v>
      </c>
      <c r="I115">
        <f>Tabela1[[#This Row],[przed podlaniem]]+Tabela1[[#This Row],[dolano z wodociągu]]</f>
        <v>12651</v>
      </c>
      <c r="J115">
        <f>Tabela1[[#This Row],[po dolaniu]]-Tabela1[[#This Row],[podlewanie]]</f>
        <v>651</v>
      </c>
    </row>
    <row r="116" spans="1:10" x14ac:dyDescent="0.3">
      <c r="A116" s="2">
        <v>42209</v>
      </c>
      <c r="B116">
        <v>20</v>
      </c>
      <c r="C116" s="1">
        <v>0</v>
      </c>
      <c r="D116">
        <f>IF(J115+700*Tabela1[[#This Row],[opady]] &gt;25000,25000, J115 + 700*Tabela1[[#This Row],[opady]])</f>
        <v>651</v>
      </c>
      <c r="E116">
        <f>IF(Tabela1[[#This Row],[opady]] = 0, ROUNDUP(0.03%*POWER(Tabela1[[#This Row],[temperatura_srednia]],1.5)*Tabela1[[#This Row],[po opadach]],0),0)</f>
        <v>18</v>
      </c>
      <c r="F116">
        <f>Tabela1[[#This Row],[po opadach]]-Tabela1[[#This Row],[parowanie]]</f>
        <v>633</v>
      </c>
      <c r="G116">
        <f>IF(AND(B116&gt;15, C116 &lt; 0.6),IF(Tabela1[[#This Row],[temperatura_srednia]]&gt;30,24000,12000),0)</f>
        <v>12000</v>
      </c>
      <c r="H116">
        <f>IF(Tabela1[[#This Row],[podlewanie]]&gt;Tabela1[[#This Row],[przed podlaniem]],25000-Tabela1[[#This Row],[przed podlaniem]],0)</f>
        <v>24367</v>
      </c>
      <c r="I116">
        <f>Tabela1[[#This Row],[przed podlaniem]]+Tabela1[[#This Row],[dolano z wodociągu]]</f>
        <v>25000</v>
      </c>
      <c r="J116">
        <f>Tabela1[[#This Row],[po dolaniu]]-Tabela1[[#This Row],[podlewanie]]</f>
        <v>13000</v>
      </c>
    </row>
    <row r="117" spans="1:10" x14ac:dyDescent="0.3">
      <c r="A117" s="2">
        <v>42210</v>
      </c>
      <c r="B117">
        <v>23</v>
      </c>
      <c r="C117" s="1">
        <v>0.1</v>
      </c>
      <c r="D117">
        <f>IF(J116+700*Tabela1[[#This Row],[opady]] &gt;25000,25000, J116 + 700*Tabela1[[#This Row],[opady]])</f>
        <v>13070</v>
      </c>
      <c r="E117">
        <f>IF(Tabela1[[#This Row],[opady]] = 0, ROUNDUP(0.03%*POWER(Tabela1[[#This Row],[temperatura_srednia]],1.5)*Tabela1[[#This Row],[po opadach]],0),0)</f>
        <v>0</v>
      </c>
      <c r="F117">
        <f>Tabela1[[#This Row],[po opadach]]-Tabela1[[#This Row],[parowanie]]</f>
        <v>13070</v>
      </c>
      <c r="G117">
        <f>IF(AND(B117&gt;15, C117 &lt; 0.6),IF(Tabela1[[#This Row],[temperatura_srednia]]&gt;30,24000,12000),0)</f>
        <v>12000</v>
      </c>
      <c r="H117">
        <f>IF(Tabela1[[#This Row],[podlewanie]]&gt;Tabela1[[#This Row],[przed podlaniem]],25000-Tabela1[[#This Row],[przed podlaniem]],0)</f>
        <v>0</v>
      </c>
      <c r="I117">
        <f>Tabela1[[#This Row],[przed podlaniem]]+Tabela1[[#This Row],[dolano z wodociągu]]</f>
        <v>13070</v>
      </c>
      <c r="J117">
        <f>Tabela1[[#This Row],[po dolaniu]]-Tabela1[[#This Row],[podlewanie]]</f>
        <v>1070</v>
      </c>
    </row>
    <row r="118" spans="1:10" x14ac:dyDescent="0.3">
      <c r="A118" s="2">
        <v>42211</v>
      </c>
      <c r="B118">
        <v>16</v>
      </c>
      <c r="C118" s="1">
        <v>0</v>
      </c>
      <c r="D118">
        <f>IF(J117+700*Tabela1[[#This Row],[opady]] &gt;25000,25000, J117 + 700*Tabela1[[#This Row],[opady]])</f>
        <v>1070</v>
      </c>
      <c r="E118">
        <f>IF(Tabela1[[#This Row],[opady]] = 0, ROUNDUP(0.03%*POWER(Tabela1[[#This Row],[temperatura_srednia]],1.5)*Tabela1[[#This Row],[po opadach]],0),0)</f>
        <v>21</v>
      </c>
      <c r="F118">
        <f>Tabela1[[#This Row],[po opadach]]-Tabela1[[#This Row],[parowanie]]</f>
        <v>1049</v>
      </c>
      <c r="G118">
        <f>IF(AND(B118&gt;15, C118 &lt; 0.6),IF(Tabela1[[#This Row],[temperatura_srednia]]&gt;30,24000,12000),0)</f>
        <v>12000</v>
      </c>
      <c r="H118">
        <f>IF(Tabela1[[#This Row],[podlewanie]]&gt;Tabela1[[#This Row],[przed podlaniem]],25000-Tabela1[[#This Row],[przed podlaniem]],0)</f>
        <v>23951</v>
      </c>
      <c r="I118">
        <f>Tabela1[[#This Row],[przed podlaniem]]+Tabela1[[#This Row],[dolano z wodociągu]]</f>
        <v>25000</v>
      </c>
      <c r="J118">
        <f>Tabela1[[#This Row],[po dolaniu]]-Tabela1[[#This Row],[podlewanie]]</f>
        <v>13000</v>
      </c>
    </row>
    <row r="119" spans="1:10" x14ac:dyDescent="0.3">
      <c r="A119" s="2">
        <v>42212</v>
      </c>
      <c r="B119">
        <v>16</v>
      </c>
      <c r="C119" s="1">
        <v>0.1</v>
      </c>
      <c r="D119">
        <f>IF(J118+700*Tabela1[[#This Row],[opady]] &gt;25000,25000, J118 + 700*Tabela1[[#This Row],[opady]])</f>
        <v>13070</v>
      </c>
      <c r="E119">
        <f>IF(Tabela1[[#This Row],[opady]] = 0, ROUNDUP(0.03%*POWER(Tabela1[[#This Row],[temperatura_srednia]],1.5)*Tabela1[[#This Row],[po opadach]],0),0)</f>
        <v>0</v>
      </c>
      <c r="F119">
        <f>Tabela1[[#This Row],[po opadach]]-Tabela1[[#This Row],[parowanie]]</f>
        <v>13070</v>
      </c>
      <c r="G119">
        <f>IF(AND(B119&gt;15, C119 &lt; 0.6),IF(Tabela1[[#This Row],[temperatura_srednia]]&gt;30,24000,12000),0)</f>
        <v>12000</v>
      </c>
      <c r="H119">
        <f>IF(Tabela1[[#This Row],[podlewanie]]&gt;Tabela1[[#This Row],[przed podlaniem]],25000-Tabela1[[#This Row],[przed podlaniem]],0)</f>
        <v>0</v>
      </c>
      <c r="I119">
        <f>Tabela1[[#This Row],[przed podlaniem]]+Tabela1[[#This Row],[dolano z wodociągu]]</f>
        <v>13070</v>
      </c>
      <c r="J119">
        <f>Tabela1[[#This Row],[po dolaniu]]-Tabela1[[#This Row],[podlewanie]]</f>
        <v>1070</v>
      </c>
    </row>
    <row r="120" spans="1:10" x14ac:dyDescent="0.3">
      <c r="A120" s="2">
        <v>42213</v>
      </c>
      <c r="B120">
        <v>18</v>
      </c>
      <c r="C120" s="1">
        <v>0.3</v>
      </c>
      <c r="D120">
        <f>IF(J119+700*Tabela1[[#This Row],[opady]] &gt;25000,25000, J119 + 700*Tabela1[[#This Row],[opady]])</f>
        <v>1280</v>
      </c>
      <c r="E120">
        <f>IF(Tabela1[[#This Row],[opady]] = 0, ROUNDUP(0.03%*POWER(Tabela1[[#This Row],[temperatura_srednia]],1.5)*Tabela1[[#This Row],[po opadach]],0),0)</f>
        <v>0</v>
      </c>
      <c r="F120">
        <f>Tabela1[[#This Row],[po opadach]]-Tabela1[[#This Row],[parowanie]]</f>
        <v>1280</v>
      </c>
      <c r="G120">
        <f>IF(AND(B120&gt;15, C120 &lt; 0.6),IF(Tabela1[[#This Row],[temperatura_srednia]]&gt;30,24000,12000),0)</f>
        <v>12000</v>
      </c>
      <c r="H120">
        <f>IF(Tabela1[[#This Row],[podlewanie]]&gt;Tabela1[[#This Row],[przed podlaniem]],25000-Tabela1[[#This Row],[przed podlaniem]],0)</f>
        <v>23720</v>
      </c>
      <c r="I120">
        <f>Tabela1[[#This Row],[przed podlaniem]]+Tabela1[[#This Row],[dolano z wodociągu]]</f>
        <v>25000</v>
      </c>
      <c r="J120">
        <f>Tabela1[[#This Row],[po dolaniu]]-Tabela1[[#This Row],[podlewanie]]</f>
        <v>13000</v>
      </c>
    </row>
    <row r="121" spans="1:10" x14ac:dyDescent="0.3">
      <c r="A121" s="2">
        <v>42214</v>
      </c>
      <c r="B121">
        <v>18</v>
      </c>
      <c r="C121" s="1">
        <v>0</v>
      </c>
      <c r="D121">
        <f>IF(J120+700*Tabela1[[#This Row],[opady]] &gt;25000,25000, J120 + 700*Tabela1[[#This Row],[opady]])</f>
        <v>13000</v>
      </c>
      <c r="E121">
        <f>IF(Tabela1[[#This Row],[opady]] = 0, ROUNDUP(0.03%*POWER(Tabela1[[#This Row],[temperatura_srednia]],1.5)*Tabela1[[#This Row],[po opadach]],0),0)</f>
        <v>298</v>
      </c>
      <c r="F121">
        <f>Tabela1[[#This Row],[po opadach]]-Tabela1[[#This Row],[parowanie]]</f>
        <v>12702</v>
      </c>
      <c r="G121">
        <f>IF(AND(B121&gt;15, C121 &lt; 0.6),IF(Tabela1[[#This Row],[temperatura_srednia]]&gt;30,24000,12000),0)</f>
        <v>12000</v>
      </c>
      <c r="H121">
        <f>IF(Tabela1[[#This Row],[podlewanie]]&gt;Tabela1[[#This Row],[przed podlaniem]],25000-Tabela1[[#This Row],[przed podlaniem]],0)</f>
        <v>0</v>
      </c>
      <c r="I121">
        <f>Tabela1[[#This Row],[przed podlaniem]]+Tabela1[[#This Row],[dolano z wodociągu]]</f>
        <v>12702</v>
      </c>
      <c r="J121">
        <f>Tabela1[[#This Row],[po dolaniu]]-Tabela1[[#This Row],[podlewanie]]</f>
        <v>702</v>
      </c>
    </row>
    <row r="122" spans="1:10" x14ac:dyDescent="0.3">
      <c r="A122" s="2">
        <v>42215</v>
      </c>
      <c r="B122">
        <v>14</v>
      </c>
      <c r="C122" s="1">
        <v>0</v>
      </c>
      <c r="D122">
        <f>IF(J121+700*Tabela1[[#This Row],[opady]] &gt;25000,25000, J121 + 700*Tabela1[[#This Row],[opady]])</f>
        <v>702</v>
      </c>
      <c r="E122">
        <f>IF(Tabela1[[#This Row],[opady]] = 0, ROUNDUP(0.03%*POWER(Tabela1[[#This Row],[temperatura_srednia]],1.5)*Tabela1[[#This Row],[po opadach]],0),0)</f>
        <v>12</v>
      </c>
      <c r="F122">
        <f>Tabela1[[#This Row],[po opadach]]-Tabela1[[#This Row],[parowanie]]</f>
        <v>690</v>
      </c>
      <c r="G122">
        <f>IF(AND(B122&gt;15, C122 &lt; 0.6),IF(Tabela1[[#This Row],[temperatura_srednia]]&gt;30,24000,12000),0)</f>
        <v>0</v>
      </c>
      <c r="H122">
        <f>IF(Tabela1[[#This Row],[podlewanie]]&gt;Tabela1[[#This Row],[przed podlaniem]],25000-Tabela1[[#This Row],[przed podlaniem]],0)</f>
        <v>0</v>
      </c>
      <c r="I122">
        <f>Tabela1[[#This Row],[przed podlaniem]]+Tabela1[[#This Row],[dolano z wodociągu]]</f>
        <v>690</v>
      </c>
      <c r="J122">
        <f>Tabela1[[#This Row],[po dolaniu]]-Tabela1[[#This Row],[podlewanie]]</f>
        <v>690</v>
      </c>
    </row>
    <row r="123" spans="1:10" x14ac:dyDescent="0.3">
      <c r="A123" s="2">
        <v>42216</v>
      </c>
      <c r="B123">
        <v>14</v>
      </c>
      <c r="C123" s="1">
        <v>0</v>
      </c>
      <c r="D123">
        <f>IF(J122+700*Tabela1[[#This Row],[opady]] &gt;25000,25000, J122 + 700*Tabela1[[#This Row],[opady]])</f>
        <v>690</v>
      </c>
      <c r="E123">
        <f>IF(Tabela1[[#This Row],[opady]] = 0, ROUNDUP(0.03%*POWER(Tabela1[[#This Row],[temperatura_srednia]],1.5)*Tabela1[[#This Row],[po opadach]],0),0)</f>
        <v>11</v>
      </c>
      <c r="F123">
        <f>Tabela1[[#This Row],[po opadach]]-Tabela1[[#This Row],[parowanie]]</f>
        <v>679</v>
      </c>
      <c r="G123">
        <f>IF(AND(B123&gt;15, C123 &lt; 0.6),IF(Tabela1[[#This Row],[temperatura_srednia]]&gt;30,24000,12000),0)</f>
        <v>0</v>
      </c>
      <c r="H123">
        <f>IF(Tabela1[[#This Row],[podlewanie]]&gt;Tabela1[[#This Row],[przed podlaniem]],25000-Tabela1[[#This Row],[przed podlaniem]],0)</f>
        <v>0</v>
      </c>
      <c r="I123">
        <f>Tabela1[[#This Row],[przed podlaniem]]+Tabela1[[#This Row],[dolano z wodociągu]]</f>
        <v>679</v>
      </c>
      <c r="J123">
        <f>Tabela1[[#This Row],[po dolaniu]]-Tabela1[[#This Row],[podlewanie]]</f>
        <v>679</v>
      </c>
    </row>
    <row r="124" spans="1:10" x14ac:dyDescent="0.3">
      <c r="A124" s="2">
        <v>42217</v>
      </c>
      <c r="B124">
        <v>16</v>
      </c>
      <c r="C124" s="1">
        <v>0</v>
      </c>
      <c r="D124">
        <f>IF(J123+700*Tabela1[[#This Row],[opady]] &gt;25000,25000, J123 + 700*Tabela1[[#This Row],[opady]])</f>
        <v>679</v>
      </c>
      <c r="E124">
        <f>IF(Tabela1[[#This Row],[opady]] = 0, ROUNDUP(0.03%*POWER(Tabela1[[#This Row],[temperatura_srednia]],1.5)*Tabela1[[#This Row],[po opadach]],0),0)</f>
        <v>14</v>
      </c>
      <c r="F124">
        <f>Tabela1[[#This Row],[po opadach]]-Tabela1[[#This Row],[parowanie]]</f>
        <v>665</v>
      </c>
      <c r="G124">
        <f>IF(AND(B124&gt;15, C124 &lt; 0.6),IF(Tabela1[[#This Row],[temperatura_srednia]]&gt;30,24000,12000),0)</f>
        <v>12000</v>
      </c>
      <c r="H124">
        <f>IF(Tabela1[[#This Row],[podlewanie]]&gt;Tabela1[[#This Row],[przed podlaniem]],25000-Tabela1[[#This Row],[przed podlaniem]],0)</f>
        <v>24335</v>
      </c>
      <c r="I124">
        <f>Tabela1[[#This Row],[przed podlaniem]]+Tabela1[[#This Row],[dolano z wodociągu]]</f>
        <v>25000</v>
      </c>
      <c r="J124">
        <f>Tabela1[[#This Row],[po dolaniu]]-Tabela1[[#This Row],[podlewanie]]</f>
        <v>13000</v>
      </c>
    </row>
    <row r="125" spans="1:10" x14ac:dyDescent="0.3">
      <c r="A125" s="2">
        <v>42218</v>
      </c>
      <c r="B125">
        <v>22</v>
      </c>
      <c r="C125" s="1">
        <v>0</v>
      </c>
      <c r="D125">
        <f>IF(J124+700*Tabela1[[#This Row],[opady]] &gt;25000,25000, J124 + 700*Tabela1[[#This Row],[opady]])</f>
        <v>13000</v>
      </c>
      <c r="E125">
        <f>IF(Tabela1[[#This Row],[opady]] = 0, ROUNDUP(0.03%*POWER(Tabela1[[#This Row],[temperatura_srednia]],1.5)*Tabela1[[#This Row],[po opadach]],0),0)</f>
        <v>403</v>
      </c>
      <c r="F125">
        <f>Tabela1[[#This Row],[po opadach]]-Tabela1[[#This Row],[parowanie]]</f>
        <v>12597</v>
      </c>
      <c r="G125">
        <f>IF(AND(B125&gt;15, C125 &lt; 0.6),IF(Tabela1[[#This Row],[temperatura_srednia]]&gt;30,24000,12000),0)</f>
        <v>12000</v>
      </c>
      <c r="H125">
        <f>IF(Tabela1[[#This Row],[podlewanie]]&gt;Tabela1[[#This Row],[przed podlaniem]],25000-Tabela1[[#This Row],[przed podlaniem]],0)</f>
        <v>0</v>
      </c>
      <c r="I125">
        <f>Tabela1[[#This Row],[przed podlaniem]]+Tabela1[[#This Row],[dolano z wodociągu]]</f>
        <v>12597</v>
      </c>
      <c r="J125">
        <f>Tabela1[[#This Row],[po dolaniu]]-Tabela1[[#This Row],[podlewanie]]</f>
        <v>597</v>
      </c>
    </row>
    <row r="126" spans="1:10" x14ac:dyDescent="0.3">
      <c r="A126" s="2">
        <v>42219</v>
      </c>
      <c r="B126">
        <v>22</v>
      </c>
      <c r="C126" s="1">
        <v>0</v>
      </c>
      <c r="D126">
        <f>IF(J125+700*Tabela1[[#This Row],[opady]] &gt;25000,25000, J125 + 700*Tabela1[[#This Row],[opady]])</f>
        <v>597</v>
      </c>
      <c r="E126">
        <f>IF(Tabela1[[#This Row],[opady]] = 0, ROUNDUP(0.03%*POWER(Tabela1[[#This Row],[temperatura_srednia]],1.5)*Tabela1[[#This Row],[po opadach]],0),0)</f>
        <v>19</v>
      </c>
      <c r="F126">
        <f>Tabela1[[#This Row],[po opadach]]-Tabela1[[#This Row],[parowanie]]</f>
        <v>578</v>
      </c>
      <c r="G126">
        <f>IF(AND(B126&gt;15, C126 &lt; 0.6),IF(Tabela1[[#This Row],[temperatura_srednia]]&gt;30,24000,12000),0)</f>
        <v>12000</v>
      </c>
      <c r="H126">
        <f>IF(Tabela1[[#This Row],[podlewanie]]&gt;Tabela1[[#This Row],[przed podlaniem]],25000-Tabela1[[#This Row],[przed podlaniem]],0)</f>
        <v>24422</v>
      </c>
      <c r="I126">
        <f>Tabela1[[#This Row],[przed podlaniem]]+Tabela1[[#This Row],[dolano z wodociągu]]</f>
        <v>25000</v>
      </c>
      <c r="J126">
        <f>Tabela1[[#This Row],[po dolaniu]]-Tabela1[[#This Row],[podlewanie]]</f>
        <v>13000</v>
      </c>
    </row>
    <row r="127" spans="1:10" x14ac:dyDescent="0.3">
      <c r="A127" s="2">
        <v>42220</v>
      </c>
      <c r="B127">
        <v>25</v>
      </c>
      <c r="C127" s="1">
        <v>0</v>
      </c>
      <c r="D127">
        <f>IF(J126+700*Tabela1[[#This Row],[opady]] &gt;25000,25000, J126 + 700*Tabela1[[#This Row],[opady]])</f>
        <v>13000</v>
      </c>
      <c r="E127">
        <f>IF(Tabela1[[#This Row],[opady]] = 0, ROUNDUP(0.03%*POWER(Tabela1[[#This Row],[temperatura_srednia]],1.5)*Tabela1[[#This Row],[po opadach]],0),0)</f>
        <v>488</v>
      </c>
      <c r="F127">
        <f>Tabela1[[#This Row],[po opadach]]-Tabela1[[#This Row],[parowanie]]</f>
        <v>12512</v>
      </c>
      <c r="G127">
        <f>IF(AND(B127&gt;15, C127 &lt; 0.6),IF(Tabela1[[#This Row],[temperatura_srednia]]&gt;30,24000,12000),0)</f>
        <v>12000</v>
      </c>
      <c r="H127">
        <f>IF(Tabela1[[#This Row],[podlewanie]]&gt;Tabela1[[#This Row],[przed podlaniem]],25000-Tabela1[[#This Row],[przed podlaniem]],0)</f>
        <v>0</v>
      </c>
      <c r="I127">
        <f>Tabela1[[#This Row],[przed podlaniem]]+Tabela1[[#This Row],[dolano z wodociągu]]</f>
        <v>12512</v>
      </c>
      <c r="J127">
        <f>Tabela1[[#This Row],[po dolaniu]]-Tabela1[[#This Row],[podlewanie]]</f>
        <v>512</v>
      </c>
    </row>
    <row r="128" spans="1:10" x14ac:dyDescent="0.3">
      <c r="A128" s="2">
        <v>42221</v>
      </c>
      <c r="B128">
        <v>24</v>
      </c>
      <c r="C128" s="1">
        <v>0</v>
      </c>
      <c r="D128">
        <f>IF(J127+700*Tabela1[[#This Row],[opady]] &gt;25000,25000, J127 + 700*Tabela1[[#This Row],[opady]])</f>
        <v>512</v>
      </c>
      <c r="E128">
        <f>IF(Tabela1[[#This Row],[opady]] = 0, ROUNDUP(0.03%*POWER(Tabela1[[#This Row],[temperatura_srednia]],1.5)*Tabela1[[#This Row],[po opadach]],0),0)</f>
        <v>19</v>
      </c>
      <c r="F128">
        <f>Tabela1[[#This Row],[po opadach]]-Tabela1[[#This Row],[parowanie]]</f>
        <v>493</v>
      </c>
      <c r="G128">
        <f>IF(AND(B128&gt;15, C128 &lt; 0.6),IF(Tabela1[[#This Row],[temperatura_srednia]]&gt;30,24000,12000),0)</f>
        <v>12000</v>
      </c>
      <c r="H128">
        <f>IF(Tabela1[[#This Row],[podlewanie]]&gt;Tabela1[[#This Row],[przed podlaniem]],25000-Tabela1[[#This Row],[przed podlaniem]],0)</f>
        <v>24507</v>
      </c>
      <c r="I128">
        <f>Tabela1[[#This Row],[przed podlaniem]]+Tabela1[[#This Row],[dolano z wodociągu]]</f>
        <v>25000</v>
      </c>
      <c r="J128">
        <f>Tabela1[[#This Row],[po dolaniu]]-Tabela1[[#This Row],[podlewanie]]</f>
        <v>13000</v>
      </c>
    </row>
    <row r="129" spans="1:10" x14ac:dyDescent="0.3">
      <c r="A129" s="2">
        <v>42222</v>
      </c>
      <c r="B129">
        <v>24</v>
      </c>
      <c r="C129" s="1">
        <v>0</v>
      </c>
      <c r="D129">
        <f>IF(J128+700*Tabela1[[#This Row],[opady]] &gt;25000,25000, J128 + 700*Tabela1[[#This Row],[opady]])</f>
        <v>13000</v>
      </c>
      <c r="E129">
        <f>IF(Tabela1[[#This Row],[opady]] = 0, ROUNDUP(0.03%*POWER(Tabela1[[#This Row],[temperatura_srednia]],1.5)*Tabela1[[#This Row],[po opadach]],0),0)</f>
        <v>459</v>
      </c>
      <c r="F129">
        <f>Tabela1[[#This Row],[po opadach]]-Tabela1[[#This Row],[parowanie]]</f>
        <v>12541</v>
      </c>
      <c r="G129">
        <f>IF(AND(B129&gt;15, C129 &lt; 0.6),IF(Tabela1[[#This Row],[temperatura_srednia]]&gt;30,24000,12000),0)</f>
        <v>12000</v>
      </c>
      <c r="H129">
        <f>IF(Tabela1[[#This Row],[podlewanie]]&gt;Tabela1[[#This Row],[przed podlaniem]],25000-Tabela1[[#This Row],[przed podlaniem]],0)</f>
        <v>0</v>
      </c>
      <c r="I129">
        <f>Tabela1[[#This Row],[przed podlaniem]]+Tabela1[[#This Row],[dolano z wodociągu]]</f>
        <v>12541</v>
      </c>
      <c r="J129">
        <f>Tabela1[[#This Row],[po dolaniu]]-Tabela1[[#This Row],[podlewanie]]</f>
        <v>541</v>
      </c>
    </row>
    <row r="130" spans="1:10" x14ac:dyDescent="0.3">
      <c r="A130" s="2">
        <v>42223</v>
      </c>
      <c r="B130">
        <v>28</v>
      </c>
      <c r="C130" s="1">
        <v>0</v>
      </c>
      <c r="D130">
        <f>IF(J129+700*Tabela1[[#This Row],[opady]] &gt;25000,25000, J129 + 700*Tabela1[[#This Row],[opady]])</f>
        <v>541</v>
      </c>
      <c r="E130">
        <f>IF(Tabela1[[#This Row],[opady]] = 0, ROUNDUP(0.03%*POWER(Tabela1[[#This Row],[temperatura_srednia]],1.5)*Tabela1[[#This Row],[po opadach]],0),0)</f>
        <v>25</v>
      </c>
      <c r="F130">
        <f>Tabela1[[#This Row],[po opadach]]-Tabela1[[#This Row],[parowanie]]</f>
        <v>516</v>
      </c>
      <c r="G130">
        <f>IF(AND(B130&gt;15, C130 &lt; 0.6),IF(Tabela1[[#This Row],[temperatura_srednia]]&gt;30,24000,12000),0)</f>
        <v>12000</v>
      </c>
      <c r="H130">
        <f>IF(Tabela1[[#This Row],[podlewanie]]&gt;Tabela1[[#This Row],[przed podlaniem]],25000-Tabela1[[#This Row],[przed podlaniem]],0)</f>
        <v>24484</v>
      </c>
      <c r="I130">
        <f>Tabela1[[#This Row],[przed podlaniem]]+Tabela1[[#This Row],[dolano z wodociągu]]</f>
        <v>25000</v>
      </c>
      <c r="J130">
        <f>Tabela1[[#This Row],[po dolaniu]]-Tabela1[[#This Row],[podlewanie]]</f>
        <v>13000</v>
      </c>
    </row>
    <row r="131" spans="1:10" x14ac:dyDescent="0.3">
      <c r="A131" s="2">
        <v>42224</v>
      </c>
      <c r="B131">
        <v>28</v>
      </c>
      <c r="C131" s="1">
        <v>0</v>
      </c>
      <c r="D131">
        <f>IF(J130+700*Tabela1[[#This Row],[opady]] &gt;25000,25000, J130 + 700*Tabela1[[#This Row],[opady]])</f>
        <v>13000</v>
      </c>
      <c r="E131">
        <f>IF(Tabela1[[#This Row],[opady]] = 0, ROUNDUP(0.03%*POWER(Tabela1[[#This Row],[temperatura_srednia]],1.5)*Tabela1[[#This Row],[po opadach]],0),0)</f>
        <v>578</v>
      </c>
      <c r="F131">
        <f>Tabela1[[#This Row],[po opadach]]-Tabela1[[#This Row],[parowanie]]</f>
        <v>12422</v>
      </c>
      <c r="G131">
        <f>IF(AND(B131&gt;15, C131 &lt; 0.6),IF(Tabela1[[#This Row],[temperatura_srednia]]&gt;30,24000,12000),0)</f>
        <v>12000</v>
      </c>
      <c r="H131">
        <f>IF(Tabela1[[#This Row],[podlewanie]]&gt;Tabela1[[#This Row],[przed podlaniem]],25000-Tabela1[[#This Row],[przed podlaniem]],0)</f>
        <v>0</v>
      </c>
      <c r="I131">
        <f>Tabela1[[#This Row],[przed podlaniem]]+Tabela1[[#This Row],[dolano z wodociągu]]</f>
        <v>12422</v>
      </c>
      <c r="J131">
        <f>Tabela1[[#This Row],[po dolaniu]]-Tabela1[[#This Row],[podlewanie]]</f>
        <v>422</v>
      </c>
    </row>
    <row r="132" spans="1:10" x14ac:dyDescent="0.3">
      <c r="A132" s="2">
        <v>42225</v>
      </c>
      <c r="B132">
        <v>24</v>
      </c>
      <c r="C132" s="1">
        <v>0</v>
      </c>
      <c r="D132">
        <f>IF(J131+700*Tabela1[[#This Row],[opady]] &gt;25000,25000, J131 + 700*Tabela1[[#This Row],[opady]])</f>
        <v>422</v>
      </c>
      <c r="E132">
        <f>IF(Tabela1[[#This Row],[opady]] = 0, ROUNDUP(0.03%*POWER(Tabela1[[#This Row],[temperatura_srednia]],1.5)*Tabela1[[#This Row],[po opadach]],0),0)</f>
        <v>15</v>
      </c>
      <c r="F132">
        <f>Tabela1[[#This Row],[po opadach]]-Tabela1[[#This Row],[parowanie]]</f>
        <v>407</v>
      </c>
      <c r="G132">
        <f>IF(AND(B132&gt;15, C132 &lt; 0.6),IF(Tabela1[[#This Row],[temperatura_srednia]]&gt;30,24000,12000),0)</f>
        <v>12000</v>
      </c>
      <c r="H132">
        <f>IF(Tabela1[[#This Row],[podlewanie]]&gt;Tabela1[[#This Row],[przed podlaniem]],25000-Tabela1[[#This Row],[przed podlaniem]],0)</f>
        <v>24593</v>
      </c>
      <c r="I132">
        <f>Tabela1[[#This Row],[przed podlaniem]]+Tabela1[[#This Row],[dolano z wodociągu]]</f>
        <v>25000</v>
      </c>
      <c r="J132">
        <f>Tabela1[[#This Row],[po dolaniu]]-Tabela1[[#This Row],[podlewanie]]</f>
        <v>13000</v>
      </c>
    </row>
    <row r="133" spans="1:10" x14ac:dyDescent="0.3">
      <c r="A133" s="2">
        <v>42226</v>
      </c>
      <c r="B133">
        <v>24</v>
      </c>
      <c r="C133" s="1">
        <v>0</v>
      </c>
      <c r="D133">
        <f>IF(J132+700*Tabela1[[#This Row],[opady]] &gt;25000,25000, J132 + 700*Tabela1[[#This Row],[opady]])</f>
        <v>13000</v>
      </c>
      <c r="E133">
        <f>IF(Tabela1[[#This Row],[opady]] = 0, ROUNDUP(0.03%*POWER(Tabela1[[#This Row],[temperatura_srednia]],1.5)*Tabela1[[#This Row],[po opadach]],0),0)</f>
        <v>459</v>
      </c>
      <c r="F133">
        <f>Tabela1[[#This Row],[po opadach]]-Tabela1[[#This Row],[parowanie]]</f>
        <v>12541</v>
      </c>
      <c r="G133">
        <f>IF(AND(B133&gt;15, C133 &lt; 0.6),IF(Tabela1[[#This Row],[temperatura_srednia]]&gt;30,24000,12000),0)</f>
        <v>12000</v>
      </c>
      <c r="H133">
        <f>IF(Tabela1[[#This Row],[podlewanie]]&gt;Tabela1[[#This Row],[przed podlaniem]],25000-Tabela1[[#This Row],[przed podlaniem]],0)</f>
        <v>0</v>
      </c>
      <c r="I133">
        <f>Tabela1[[#This Row],[przed podlaniem]]+Tabela1[[#This Row],[dolano z wodociągu]]</f>
        <v>12541</v>
      </c>
      <c r="J133">
        <f>Tabela1[[#This Row],[po dolaniu]]-Tabela1[[#This Row],[podlewanie]]</f>
        <v>541</v>
      </c>
    </row>
    <row r="134" spans="1:10" x14ac:dyDescent="0.3">
      <c r="A134" s="2">
        <v>42227</v>
      </c>
      <c r="B134">
        <v>26</v>
      </c>
      <c r="C134" s="1">
        <v>0</v>
      </c>
      <c r="D134">
        <f>IF(J133+700*Tabela1[[#This Row],[opady]] &gt;25000,25000, J133 + 700*Tabela1[[#This Row],[opady]])</f>
        <v>541</v>
      </c>
      <c r="E134">
        <f>IF(Tabela1[[#This Row],[opady]] = 0, ROUNDUP(0.03%*POWER(Tabela1[[#This Row],[temperatura_srednia]],1.5)*Tabela1[[#This Row],[po opadach]],0),0)</f>
        <v>22</v>
      </c>
      <c r="F134">
        <f>Tabela1[[#This Row],[po opadach]]-Tabela1[[#This Row],[parowanie]]</f>
        <v>519</v>
      </c>
      <c r="G134">
        <f>IF(AND(B134&gt;15, C134 &lt; 0.6),IF(Tabela1[[#This Row],[temperatura_srednia]]&gt;30,24000,12000),0)</f>
        <v>12000</v>
      </c>
      <c r="H134">
        <f>IF(Tabela1[[#This Row],[podlewanie]]&gt;Tabela1[[#This Row],[przed podlaniem]],25000-Tabela1[[#This Row],[przed podlaniem]],0)</f>
        <v>24481</v>
      </c>
      <c r="I134">
        <f>Tabela1[[#This Row],[przed podlaniem]]+Tabela1[[#This Row],[dolano z wodociągu]]</f>
        <v>25000</v>
      </c>
      <c r="J134">
        <f>Tabela1[[#This Row],[po dolaniu]]-Tabela1[[#This Row],[podlewanie]]</f>
        <v>13000</v>
      </c>
    </row>
    <row r="135" spans="1:10" x14ac:dyDescent="0.3">
      <c r="A135" s="2">
        <v>42228</v>
      </c>
      <c r="B135">
        <v>32</v>
      </c>
      <c r="C135" s="1">
        <v>0.6</v>
      </c>
      <c r="D135">
        <f>IF(J134+700*Tabela1[[#This Row],[opady]] &gt;25000,25000, J134 + 700*Tabela1[[#This Row],[opady]])</f>
        <v>13420</v>
      </c>
      <c r="E135">
        <f>IF(Tabela1[[#This Row],[opady]] = 0, ROUNDUP(0.03%*POWER(Tabela1[[#This Row],[temperatura_srednia]],1.5)*Tabela1[[#This Row],[po opadach]],0),0)</f>
        <v>0</v>
      </c>
      <c r="F135">
        <f>Tabela1[[#This Row],[po opadach]]-Tabela1[[#This Row],[parowanie]]</f>
        <v>13420</v>
      </c>
      <c r="G135">
        <f>IF(AND(B135&gt;15, C135 &lt; 0.6),IF(Tabela1[[#This Row],[temperatura_srednia]]&gt;30,24000,12000),0)</f>
        <v>0</v>
      </c>
      <c r="H135">
        <f>IF(Tabela1[[#This Row],[podlewanie]]&gt;Tabela1[[#This Row],[przed podlaniem]],25000-Tabela1[[#This Row],[przed podlaniem]],0)</f>
        <v>0</v>
      </c>
      <c r="I135">
        <f>Tabela1[[#This Row],[przed podlaniem]]+Tabela1[[#This Row],[dolano z wodociągu]]</f>
        <v>13420</v>
      </c>
      <c r="J135">
        <f>Tabela1[[#This Row],[po dolaniu]]-Tabela1[[#This Row],[podlewanie]]</f>
        <v>13420</v>
      </c>
    </row>
    <row r="136" spans="1:10" x14ac:dyDescent="0.3">
      <c r="A136" s="2">
        <v>42229</v>
      </c>
      <c r="B136">
        <v>31</v>
      </c>
      <c r="C136" s="1">
        <v>0.1</v>
      </c>
      <c r="D136">
        <f>IF(J135+700*Tabela1[[#This Row],[opady]] &gt;25000,25000, J135 + 700*Tabela1[[#This Row],[opady]])</f>
        <v>13490</v>
      </c>
      <c r="E136">
        <f>IF(Tabela1[[#This Row],[opady]] = 0, ROUNDUP(0.03%*POWER(Tabela1[[#This Row],[temperatura_srednia]],1.5)*Tabela1[[#This Row],[po opadach]],0),0)</f>
        <v>0</v>
      </c>
      <c r="F136">
        <f>Tabela1[[#This Row],[po opadach]]-Tabela1[[#This Row],[parowanie]]</f>
        <v>13490</v>
      </c>
      <c r="G136">
        <f>IF(AND(B136&gt;15, C136 &lt; 0.6),IF(Tabela1[[#This Row],[temperatura_srednia]]&gt;30,24000,12000),0)</f>
        <v>24000</v>
      </c>
      <c r="H136">
        <f>IF(Tabela1[[#This Row],[podlewanie]]&gt;Tabela1[[#This Row],[przed podlaniem]],25000-Tabela1[[#This Row],[przed podlaniem]],0)</f>
        <v>11510</v>
      </c>
      <c r="I136">
        <f>Tabela1[[#This Row],[przed podlaniem]]+Tabela1[[#This Row],[dolano z wodociągu]]</f>
        <v>25000</v>
      </c>
      <c r="J136">
        <f>Tabela1[[#This Row],[po dolaniu]]-Tabela1[[#This Row],[podlewanie]]</f>
        <v>1000</v>
      </c>
    </row>
    <row r="137" spans="1:10" x14ac:dyDescent="0.3">
      <c r="A137" s="2">
        <v>42230</v>
      </c>
      <c r="B137">
        <v>33</v>
      </c>
      <c r="C137" s="1">
        <v>0</v>
      </c>
      <c r="D137">
        <f>IF(J136+700*Tabela1[[#This Row],[opady]] &gt;25000,25000, J136 + 700*Tabela1[[#This Row],[opady]])</f>
        <v>1000</v>
      </c>
      <c r="E137">
        <f>IF(Tabela1[[#This Row],[opady]] = 0, ROUNDUP(0.03%*POWER(Tabela1[[#This Row],[temperatura_srednia]],1.5)*Tabela1[[#This Row],[po opadach]],0),0)</f>
        <v>57</v>
      </c>
      <c r="F137">
        <f>Tabela1[[#This Row],[po opadach]]-Tabela1[[#This Row],[parowanie]]</f>
        <v>943</v>
      </c>
      <c r="G137">
        <f>IF(AND(B137&gt;15, C137 &lt; 0.6),IF(Tabela1[[#This Row],[temperatura_srednia]]&gt;30,24000,12000),0)</f>
        <v>24000</v>
      </c>
      <c r="H137">
        <f>IF(Tabela1[[#This Row],[podlewanie]]&gt;Tabela1[[#This Row],[przed podlaniem]],25000-Tabela1[[#This Row],[przed podlaniem]],0)</f>
        <v>24057</v>
      </c>
      <c r="I137">
        <f>Tabela1[[#This Row],[przed podlaniem]]+Tabela1[[#This Row],[dolano z wodociągu]]</f>
        <v>25000</v>
      </c>
      <c r="J137">
        <f>Tabela1[[#This Row],[po dolaniu]]-Tabela1[[#This Row],[podlewanie]]</f>
        <v>1000</v>
      </c>
    </row>
    <row r="138" spans="1:10" x14ac:dyDescent="0.3">
      <c r="A138" s="2">
        <v>42231</v>
      </c>
      <c r="B138">
        <v>31</v>
      </c>
      <c r="C138" s="1">
        <v>12</v>
      </c>
      <c r="D138">
        <f>IF(J137+700*Tabela1[[#This Row],[opady]] &gt;25000,25000, J137 + 700*Tabela1[[#This Row],[opady]])</f>
        <v>9400</v>
      </c>
      <c r="E138">
        <f>IF(Tabela1[[#This Row],[opady]] = 0, ROUNDUP(0.03%*POWER(Tabela1[[#This Row],[temperatura_srednia]],1.5)*Tabela1[[#This Row],[po opadach]],0),0)</f>
        <v>0</v>
      </c>
      <c r="F138">
        <f>Tabela1[[#This Row],[po opadach]]-Tabela1[[#This Row],[parowanie]]</f>
        <v>9400</v>
      </c>
      <c r="G138">
        <f>IF(AND(B138&gt;15, C138 &lt; 0.6),IF(Tabela1[[#This Row],[temperatura_srednia]]&gt;30,24000,12000),0)</f>
        <v>0</v>
      </c>
      <c r="H138">
        <f>IF(Tabela1[[#This Row],[podlewanie]]&gt;Tabela1[[#This Row],[przed podlaniem]],25000-Tabela1[[#This Row],[przed podlaniem]],0)</f>
        <v>0</v>
      </c>
      <c r="I138">
        <f>Tabela1[[#This Row],[przed podlaniem]]+Tabela1[[#This Row],[dolano z wodociągu]]</f>
        <v>9400</v>
      </c>
      <c r="J138">
        <f>Tabela1[[#This Row],[po dolaniu]]-Tabela1[[#This Row],[podlewanie]]</f>
        <v>9400</v>
      </c>
    </row>
    <row r="139" spans="1:10" x14ac:dyDescent="0.3">
      <c r="A139" s="2">
        <v>42232</v>
      </c>
      <c r="B139">
        <v>22</v>
      </c>
      <c r="C139" s="1">
        <v>0</v>
      </c>
      <c r="D139">
        <f>IF(J138+700*Tabela1[[#This Row],[opady]] &gt;25000,25000, J138 + 700*Tabela1[[#This Row],[opady]])</f>
        <v>9400</v>
      </c>
      <c r="E139">
        <f>IF(Tabela1[[#This Row],[opady]] = 0, ROUNDUP(0.03%*POWER(Tabela1[[#This Row],[temperatura_srednia]],1.5)*Tabela1[[#This Row],[po opadach]],0),0)</f>
        <v>291</v>
      </c>
      <c r="F139">
        <f>Tabela1[[#This Row],[po opadach]]-Tabela1[[#This Row],[parowanie]]</f>
        <v>9109</v>
      </c>
      <c r="G139">
        <f>IF(AND(B139&gt;15, C139 &lt; 0.6),IF(Tabela1[[#This Row],[temperatura_srednia]]&gt;30,24000,12000),0)</f>
        <v>12000</v>
      </c>
      <c r="H139">
        <f>IF(Tabela1[[#This Row],[podlewanie]]&gt;Tabela1[[#This Row],[przed podlaniem]],25000-Tabela1[[#This Row],[przed podlaniem]],0)</f>
        <v>15891</v>
      </c>
      <c r="I139">
        <f>Tabela1[[#This Row],[przed podlaniem]]+Tabela1[[#This Row],[dolano z wodociągu]]</f>
        <v>25000</v>
      </c>
      <c r="J139">
        <f>Tabela1[[#This Row],[po dolaniu]]-Tabela1[[#This Row],[podlewanie]]</f>
        <v>13000</v>
      </c>
    </row>
    <row r="140" spans="1:10" x14ac:dyDescent="0.3">
      <c r="A140" s="2">
        <v>42233</v>
      </c>
      <c r="B140">
        <v>24</v>
      </c>
      <c r="C140" s="1">
        <v>0.2</v>
      </c>
      <c r="D140">
        <f>IF(J139+700*Tabela1[[#This Row],[opady]] &gt;25000,25000, J139 + 700*Tabela1[[#This Row],[opady]])</f>
        <v>13140</v>
      </c>
      <c r="E140">
        <f>IF(Tabela1[[#This Row],[opady]] = 0, ROUNDUP(0.03%*POWER(Tabela1[[#This Row],[temperatura_srednia]],1.5)*Tabela1[[#This Row],[po opadach]],0),0)</f>
        <v>0</v>
      </c>
      <c r="F140">
        <f>Tabela1[[#This Row],[po opadach]]-Tabela1[[#This Row],[parowanie]]</f>
        <v>13140</v>
      </c>
      <c r="G140">
        <f>IF(AND(B140&gt;15, C140 &lt; 0.6),IF(Tabela1[[#This Row],[temperatura_srednia]]&gt;30,24000,12000),0)</f>
        <v>12000</v>
      </c>
      <c r="H140">
        <f>IF(Tabela1[[#This Row],[podlewanie]]&gt;Tabela1[[#This Row],[przed podlaniem]],25000-Tabela1[[#This Row],[przed podlaniem]],0)</f>
        <v>0</v>
      </c>
      <c r="I140">
        <f>Tabela1[[#This Row],[przed podlaniem]]+Tabela1[[#This Row],[dolano z wodociągu]]</f>
        <v>13140</v>
      </c>
      <c r="J140">
        <f>Tabela1[[#This Row],[po dolaniu]]-Tabela1[[#This Row],[podlewanie]]</f>
        <v>1140</v>
      </c>
    </row>
    <row r="141" spans="1:10" x14ac:dyDescent="0.3">
      <c r="A141" s="2">
        <v>42234</v>
      </c>
      <c r="B141">
        <v>22</v>
      </c>
      <c r="C141" s="1">
        <v>0</v>
      </c>
      <c r="D141">
        <f>IF(J140+700*Tabela1[[#This Row],[opady]] &gt;25000,25000, J140 + 700*Tabela1[[#This Row],[opady]])</f>
        <v>1140</v>
      </c>
      <c r="E141">
        <f>IF(Tabela1[[#This Row],[opady]] = 0, ROUNDUP(0.03%*POWER(Tabela1[[#This Row],[temperatura_srednia]],1.5)*Tabela1[[#This Row],[po opadach]],0),0)</f>
        <v>36</v>
      </c>
      <c r="F141">
        <f>Tabela1[[#This Row],[po opadach]]-Tabela1[[#This Row],[parowanie]]</f>
        <v>1104</v>
      </c>
      <c r="G141">
        <f>IF(AND(B141&gt;15, C141 &lt; 0.6),IF(Tabela1[[#This Row],[temperatura_srednia]]&gt;30,24000,12000),0)</f>
        <v>12000</v>
      </c>
      <c r="H141">
        <f>IF(Tabela1[[#This Row],[podlewanie]]&gt;Tabela1[[#This Row],[przed podlaniem]],25000-Tabela1[[#This Row],[przed podlaniem]],0)</f>
        <v>23896</v>
      </c>
      <c r="I141">
        <f>Tabela1[[#This Row],[przed podlaniem]]+Tabela1[[#This Row],[dolano z wodociągu]]</f>
        <v>25000</v>
      </c>
      <c r="J141">
        <f>Tabela1[[#This Row],[po dolaniu]]-Tabela1[[#This Row],[podlewanie]]</f>
        <v>13000</v>
      </c>
    </row>
    <row r="142" spans="1:10" x14ac:dyDescent="0.3">
      <c r="A142" s="2">
        <v>42235</v>
      </c>
      <c r="B142">
        <v>19</v>
      </c>
      <c r="C142" s="1">
        <v>0</v>
      </c>
      <c r="D142">
        <f>IF(J141+700*Tabela1[[#This Row],[opady]] &gt;25000,25000, J141 + 700*Tabela1[[#This Row],[opady]])</f>
        <v>13000</v>
      </c>
      <c r="E142">
        <f>IF(Tabela1[[#This Row],[opady]] = 0, ROUNDUP(0.03%*POWER(Tabela1[[#This Row],[temperatura_srednia]],1.5)*Tabela1[[#This Row],[po opadach]],0),0)</f>
        <v>323</v>
      </c>
      <c r="F142">
        <f>Tabela1[[#This Row],[po opadach]]-Tabela1[[#This Row],[parowanie]]</f>
        <v>12677</v>
      </c>
      <c r="G142">
        <f>IF(AND(B142&gt;15, C142 &lt; 0.6),IF(Tabela1[[#This Row],[temperatura_srednia]]&gt;30,24000,12000),0)</f>
        <v>12000</v>
      </c>
      <c r="H142">
        <f>IF(Tabela1[[#This Row],[podlewanie]]&gt;Tabela1[[#This Row],[przed podlaniem]],25000-Tabela1[[#This Row],[przed podlaniem]],0)</f>
        <v>0</v>
      </c>
      <c r="I142">
        <f>Tabela1[[#This Row],[przed podlaniem]]+Tabela1[[#This Row],[dolano z wodociągu]]</f>
        <v>12677</v>
      </c>
      <c r="J142">
        <f>Tabela1[[#This Row],[po dolaniu]]-Tabela1[[#This Row],[podlewanie]]</f>
        <v>677</v>
      </c>
    </row>
    <row r="143" spans="1:10" x14ac:dyDescent="0.3">
      <c r="A143" s="2">
        <v>42236</v>
      </c>
      <c r="B143">
        <v>18</v>
      </c>
      <c r="C143" s="1">
        <v>0</v>
      </c>
      <c r="D143">
        <f>IF(J142+700*Tabela1[[#This Row],[opady]] &gt;25000,25000, J142 + 700*Tabela1[[#This Row],[opady]])</f>
        <v>677</v>
      </c>
      <c r="E143">
        <f>IF(Tabela1[[#This Row],[opady]] = 0, ROUNDUP(0.03%*POWER(Tabela1[[#This Row],[temperatura_srednia]],1.5)*Tabela1[[#This Row],[po opadach]],0),0)</f>
        <v>16</v>
      </c>
      <c r="F143">
        <f>Tabela1[[#This Row],[po opadach]]-Tabela1[[#This Row],[parowanie]]</f>
        <v>661</v>
      </c>
      <c r="G143">
        <f>IF(AND(B143&gt;15, C143 &lt; 0.6),IF(Tabela1[[#This Row],[temperatura_srednia]]&gt;30,24000,12000),0)</f>
        <v>12000</v>
      </c>
      <c r="H143">
        <f>IF(Tabela1[[#This Row],[podlewanie]]&gt;Tabela1[[#This Row],[przed podlaniem]],25000-Tabela1[[#This Row],[przed podlaniem]],0)</f>
        <v>24339</v>
      </c>
      <c r="I143">
        <f>Tabela1[[#This Row],[przed podlaniem]]+Tabela1[[#This Row],[dolano z wodociągu]]</f>
        <v>25000</v>
      </c>
      <c r="J143">
        <f>Tabela1[[#This Row],[po dolaniu]]-Tabela1[[#This Row],[podlewanie]]</f>
        <v>13000</v>
      </c>
    </row>
    <row r="144" spans="1:10" x14ac:dyDescent="0.3">
      <c r="A144" s="2">
        <v>42237</v>
      </c>
      <c r="B144">
        <v>18</v>
      </c>
      <c r="C144" s="1">
        <v>0</v>
      </c>
      <c r="D144">
        <f>IF(J143+700*Tabela1[[#This Row],[opady]] &gt;25000,25000, J143 + 700*Tabela1[[#This Row],[opady]])</f>
        <v>13000</v>
      </c>
      <c r="E144">
        <f>IF(Tabela1[[#This Row],[opady]] = 0, ROUNDUP(0.03%*POWER(Tabela1[[#This Row],[temperatura_srednia]],1.5)*Tabela1[[#This Row],[po opadach]],0),0)</f>
        <v>298</v>
      </c>
      <c r="F144">
        <f>Tabela1[[#This Row],[po opadach]]-Tabela1[[#This Row],[parowanie]]</f>
        <v>12702</v>
      </c>
      <c r="G144">
        <f>IF(AND(B144&gt;15, C144 &lt; 0.6),IF(Tabela1[[#This Row],[temperatura_srednia]]&gt;30,24000,12000),0)</f>
        <v>12000</v>
      </c>
      <c r="H144">
        <f>IF(Tabela1[[#This Row],[podlewanie]]&gt;Tabela1[[#This Row],[przed podlaniem]],25000-Tabela1[[#This Row],[przed podlaniem]],0)</f>
        <v>0</v>
      </c>
      <c r="I144">
        <f>Tabela1[[#This Row],[przed podlaniem]]+Tabela1[[#This Row],[dolano z wodociągu]]</f>
        <v>12702</v>
      </c>
      <c r="J144">
        <f>Tabela1[[#This Row],[po dolaniu]]-Tabela1[[#This Row],[podlewanie]]</f>
        <v>702</v>
      </c>
    </row>
    <row r="145" spans="1:10" x14ac:dyDescent="0.3">
      <c r="A145" s="2">
        <v>42238</v>
      </c>
      <c r="B145">
        <v>18</v>
      </c>
      <c r="C145" s="1">
        <v>0</v>
      </c>
      <c r="D145">
        <f>IF(J144+700*Tabela1[[#This Row],[opady]] &gt;25000,25000, J144 + 700*Tabela1[[#This Row],[opady]])</f>
        <v>702</v>
      </c>
      <c r="E145">
        <f>IF(Tabela1[[#This Row],[opady]] = 0, ROUNDUP(0.03%*POWER(Tabela1[[#This Row],[temperatura_srednia]],1.5)*Tabela1[[#This Row],[po opadach]],0),0)</f>
        <v>17</v>
      </c>
      <c r="F145">
        <f>Tabela1[[#This Row],[po opadach]]-Tabela1[[#This Row],[parowanie]]</f>
        <v>685</v>
      </c>
      <c r="G145">
        <f>IF(AND(B145&gt;15, C145 &lt; 0.6),IF(Tabela1[[#This Row],[temperatura_srednia]]&gt;30,24000,12000),0)</f>
        <v>12000</v>
      </c>
      <c r="H145">
        <f>IF(Tabela1[[#This Row],[podlewanie]]&gt;Tabela1[[#This Row],[przed podlaniem]],25000-Tabela1[[#This Row],[przed podlaniem]],0)</f>
        <v>24315</v>
      </c>
      <c r="I145">
        <f>Tabela1[[#This Row],[przed podlaniem]]+Tabela1[[#This Row],[dolano z wodociągu]]</f>
        <v>25000</v>
      </c>
      <c r="J145">
        <f>Tabela1[[#This Row],[po dolaniu]]-Tabela1[[#This Row],[podlewanie]]</f>
        <v>13000</v>
      </c>
    </row>
    <row r="146" spans="1:10" x14ac:dyDescent="0.3">
      <c r="A146" s="2">
        <v>42239</v>
      </c>
      <c r="B146">
        <v>19</v>
      </c>
      <c r="C146" s="1">
        <v>0</v>
      </c>
      <c r="D146">
        <f>IF(J145+700*Tabela1[[#This Row],[opady]] &gt;25000,25000, J145 + 700*Tabela1[[#This Row],[opady]])</f>
        <v>13000</v>
      </c>
      <c r="E146">
        <f>IF(Tabela1[[#This Row],[opady]] = 0, ROUNDUP(0.03%*POWER(Tabela1[[#This Row],[temperatura_srednia]],1.5)*Tabela1[[#This Row],[po opadach]],0),0)</f>
        <v>323</v>
      </c>
      <c r="F146">
        <f>Tabela1[[#This Row],[po opadach]]-Tabela1[[#This Row],[parowanie]]</f>
        <v>12677</v>
      </c>
      <c r="G146">
        <f>IF(AND(B146&gt;15, C146 &lt; 0.6),IF(Tabela1[[#This Row],[temperatura_srednia]]&gt;30,24000,12000),0)</f>
        <v>12000</v>
      </c>
      <c r="H146">
        <f>IF(Tabela1[[#This Row],[podlewanie]]&gt;Tabela1[[#This Row],[przed podlaniem]],25000-Tabela1[[#This Row],[przed podlaniem]],0)</f>
        <v>0</v>
      </c>
      <c r="I146">
        <f>Tabela1[[#This Row],[przed podlaniem]]+Tabela1[[#This Row],[dolano z wodociągu]]</f>
        <v>12677</v>
      </c>
      <c r="J146">
        <f>Tabela1[[#This Row],[po dolaniu]]-Tabela1[[#This Row],[podlewanie]]</f>
        <v>677</v>
      </c>
    </row>
    <row r="147" spans="1:10" x14ac:dyDescent="0.3">
      <c r="A147" s="2">
        <v>42240</v>
      </c>
      <c r="B147">
        <v>21</v>
      </c>
      <c r="C147" s="1">
        <v>5.5</v>
      </c>
      <c r="D147">
        <f>IF(J146+700*Tabela1[[#This Row],[opady]] &gt;25000,25000, J146 + 700*Tabela1[[#This Row],[opady]])</f>
        <v>4527</v>
      </c>
      <c r="E147">
        <f>IF(Tabela1[[#This Row],[opady]] = 0, ROUNDUP(0.03%*POWER(Tabela1[[#This Row],[temperatura_srednia]],1.5)*Tabela1[[#This Row],[po opadach]],0),0)</f>
        <v>0</v>
      </c>
      <c r="F147">
        <f>Tabela1[[#This Row],[po opadach]]-Tabela1[[#This Row],[parowanie]]</f>
        <v>4527</v>
      </c>
      <c r="G147">
        <f>IF(AND(B147&gt;15, C147 &lt; 0.6),IF(Tabela1[[#This Row],[temperatura_srednia]]&gt;30,24000,12000),0)</f>
        <v>0</v>
      </c>
      <c r="H147">
        <f>IF(Tabela1[[#This Row],[podlewanie]]&gt;Tabela1[[#This Row],[przed podlaniem]],25000-Tabela1[[#This Row],[przed podlaniem]],0)</f>
        <v>0</v>
      </c>
      <c r="I147">
        <f>Tabela1[[#This Row],[przed podlaniem]]+Tabela1[[#This Row],[dolano z wodociągu]]</f>
        <v>4527</v>
      </c>
      <c r="J147">
        <f>Tabela1[[#This Row],[po dolaniu]]-Tabela1[[#This Row],[podlewanie]]</f>
        <v>4527</v>
      </c>
    </row>
    <row r="148" spans="1:10" x14ac:dyDescent="0.3">
      <c r="A148" s="2">
        <v>42241</v>
      </c>
      <c r="B148">
        <v>18</v>
      </c>
      <c r="C148" s="1">
        <v>18</v>
      </c>
      <c r="D148">
        <f>IF(J147+700*Tabela1[[#This Row],[opady]] &gt;25000,25000, J147 + 700*Tabela1[[#This Row],[opady]])</f>
        <v>17127</v>
      </c>
      <c r="E148">
        <f>IF(Tabela1[[#This Row],[opady]] = 0, ROUNDUP(0.03%*POWER(Tabela1[[#This Row],[temperatura_srednia]],1.5)*Tabela1[[#This Row],[po opadach]],0),0)</f>
        <v>0</v>
      </c>
      <c r="F148">
        <f>Tabela1[[#This Row],[po opadach]]-Tabela1[[#This Row],[parowanie]]</f>
        <v>17127</v>
      </c>
      <c r="G148">
        <f>IF(AND(B148&gt;15, C148 &lt; 0.6),IF(Tabela1[[#This Row],[temperatura_srednia]]&gt;30,24000,12000),0)</f>
        <v>0</v>
      </c>
      <c r="H148">
        <f>IF(Tabela1[[#This Row],[podlewanie]]&gt;Tabela1[[#This Row],[przed podlaniem]],25000-Tabela1[[#This Row],[przed podlaniem]],0)</f>
        <v>0</v>
      </c>
      <c r="I148">
        <f>Tabela1[[#This Row],[przed podlaniem]]+Tabela1[[#This Row],[dolano z wodociągu]]</f>
        <v>17127</v>
      </c>
      <c r="J148">
        <f>Tabela1[[#This Row],[po dolaniu]]-Tabela1[[#This Row],[podlewanie]]</f>
        <v>17127</v>
      </c>
    </row>
    <row r="149" spans="1:10" x14ac:dyDescent="0.3">
      <c r="A149" s="2">
        <v>42242</v>
      </c>
      <c r="B149">
        <v>19</v>
      </c>
      <c r="C149" s="1">
        <v>12</v>
      </c>
      <c r="D149">
        <f>IF(J148+700*Tabela1[[#This Row],[opady]] &gt;25000,25000, J148 + 700*Tabela1[[#This Row],[opady]])</f>
        <v>25000</v>
      </c>
      <c r="E149">
        <f>IF(Tabela1[[#This Row],[opady]] = 0, ROUNDUP(0.03%*POWER(Tabela1[[#This Row],[temperatura_srednia]],1.5)*Tabela1[[#This Row],[po opadach]],0),0)</f>
        <v>0</v>
      </c>
      <c r="F149">
        <f>Tabela1[[#This Row],[po opadach]]-Tabela1[[#This Row],[parowanie]]</f>
        <v>25000</v>
      </c>
      <c r="G149">
        <f>IF(AND(B149&gt;15, C149 &lt; 0.6),IF(Tabela1[[#This Row],[temperatura_srednia]]&gt;30,24000,12000),0)</f>
        <v>0</v>
      </c>
      <c r="H149">
        <f>IF(Tabela1[[#This Row],[podlewanie]]&gt;Tabela1[[#This Row],[przed podlaniem]],25000-Tabela1[[#This Row],[przed podlaniem]],0)</f>
        <v>0</v>
      </c>
      <c r="I149">
        <f>Tabela1[[#This Row],[przed podlaniem]]+Tabela1[[#This Row],[dolano z wodociągu]]</f>
        <v>25000</v>
      </c>
      <c r="J149">
        <f>Tabela1[[#This Row],[po dolaniu]]-Tabela1[[#This Row],[podlewanie]]</f>
        <v>25000</v>
      </c>
    </row>
    <row r="150" spans="1:10" x14ac:dyDescent="0.3">
      <c r="A150" s="2">
        <v>42243</v>
      </c>
      <c r="B150">
        <v>23</v>
      </c>
      <c r="C150" s="1">
        <v>0</v>
      </c>
      <c r="D150">
        <f>IF(J149+700*Tabela1[[#This Row],[opady]] &gt;25000,25000, J149 + 700*Tabela1[[#This Row],[opady]])</f>
        <v>25000</v>
      </c>
      <c r="E150">
        <f>IF(Tabela1[[#This Row],[opady]] = 0, ROUNDUP(0.03%*POWER(Tabela1[[#This Row],[temperatura_srednia]],1.5)*Tabela1[[#This Row],[po opadach]],0),0)</f>
        <v>828</v>
      </c>
      <c r="F150">
        <f>Tabela1[[#This Row],[po opadach]]-Tabela1[[#This Row],[parowanie]]</f>
        <v>24172</v>
      </c>
      <c r="G150">
        <f>IF(AND(B150&gt;15, C150 &lt; 0.6),IF(Tabela1[[#This Row],[temperatura_srednia]]&gt;30,24000,12000),0)</f>
        <v>12000</v>
      </c>
      <c r="H150">
        <f>IF(Tabela1[[#This Row],[podlewanie]]&gt;Tabela1[[#This Row],[przed podlaniem]],25000-Tabela1[[#This Row],[przed podlaniem]],0)</f>
        <v>0</v>
      </c>
      <c r="I150">
        <f>Tabela1[[#This Row],[przed podlaniem]]+Tabela1[[#This Row],[dolano z wodociągu]]</f>
        <v>24172</v>
      </c>
      <c r="J150">
        <f>Tabela1[[#This Row],[po dolaniu]]-Tabela1[[#This Row],[podlewanie]]</f>
        <v>12172</v>
      </c>
    </row>
    <row r="151" spans="1:10" x14ac:dyDescent="0.3">
      <c r="A151" s="2">
        <v>42244</v>
      </c>
      <c r="B151">
        <v>17</v>
      </c>
      <c r="C151" s="1">
        <v>0.1</v>
      </c>
      <c r="D151">
        <f>IF(J150+700*Tabela1[[#This Row],[opady]] &gt;25000,25000, J150 + 700*Tabela1[[#This Row],[opady]])</f>
        <v>12242</v>
      </c>
      <c r="E151">
        <f>IF(Tabela1[[#This Row],[opady]] = 0, ROUNDUP(0.03%*POWER(Tabela1[[#This Row],[temperatura_srednia]],1.5)*Tabela1[[#This Row],[po opadach]],0),0)</f>
        <v>0</v>
      </c>
      <c r="F151">
        <f>Tabela1[[#This Row],[po opadach]]-Tabela1[[#This Row],[parowanie]]</f>
        <v>12242</v>
      </c>
      <c r="G151">
        <f>IF(AND(B151&gt;15, C151 &lt; 0.6),IF(Tabela1[[#This Row],[temperatura_srednia]]&gt;30,24000,12000),0)</f>
        <v>12000</v>
      </c>
      <c r="H151">
        <f>IF(Tabela1[[#This Row],[podlewanie]]&gt;Tabela1[[#This Row],[przed podlaniem]],25000-Tabela1[[#This Row],[przed podlaniem]],0)</f>
        <v>0</v>
      </c>
      <c r="I151">
        <f>Tabela1[[#This Row],[przed podlaniem]]+Tabela1[[#This Row],[dolano z wodociągu]]</f>
        <v>12242</v>
      </c>
      <c r="J151">
        <f>Tabela1[[#This Row],[po dolaniu]]-Tabela1[[#This Row],[podlewanie]]</f>
        <v>242</v>
      </c>
    </row>
    <row r="152" spans="1:10" x14ac:dyDescent="0.3">
      <c r="A152" s="2">
        <v>42245</v>
      </c>
      <c r="B152">
        <v>16</v>
      </c>
      <c r="C152" s="1">
        <v>14</v>
      </c>
      <c r="D152">
        <f>IF(J151+700*Tabela1[[#This Row],[opady]] &gt;25000,25000, J151 + 700*Tabela1[[#This Row],[opady]])</f>
        <v>10042</v>
      </c>
      <c r="E152">
        <f>IF(Tabela1[[#This Row],[opady]] = 0, ROUNDUP(0.03%*POWER(Tabela1[[#This Row],[temperatura_srednia]],1.5)*Tabela1[[#This Row],[po opadach]],0),0)</f>
        <v>0</v>
      </c>
      <c r="F152">
        <f>Tabela1[[#This Row],[po opadach]]-Tabela1[[#This Row],[parowanie]]</f>
        <v>10042</v>
      </c>
      <c r="G152">
        <f>IF(AND(B152&gt;15, C152 &lt; 0.6),IF(Tabela1[[#This Row],[temperatura_srednia]]&gt;30,24000,12000),0)</f>
        <v>0</v>
      </c>
      <c r="H152">
        <f>IF(Tabela1[[#This Row],[podlewanie]]&gt;Tabela1[[#This Row],[przed podlaniem]],25000-Tabela1[[#This Row],[przed podlaniem]],0)</f>
        <v>0</v>
      </c>
      <c r="I152">
        <f>Tabela1[[#This Row],[przed podlaniem]]+Tabela1[[#This Row],[dolano z wodociągu]]</f>
        <v>10042</v>
      </c>
      <c r="J152">
        <f>Tabela1[[#This Row],[po dolaniu]]-Tabela1[[#This Row],[podlewanie]]</f>
        <v>10042</v>
      </c>
    </row>
    <row r="153" spans="1:10" x14ac:dyDescent="0.3">
      <c r="A153" s="2">
        <v>42246</v>
      </c>
      <c r="B153">
        <v>22</v>
      </c>
      <c r="C153" s="1">
        <v>0</v>
      </c>
      <c r="D153">
        <f>IF(J152+700*Tabela1[[#This Row],[opady]] &gt;25000,25000, J152 + 700*Tabela1[[#This Row],[opady]])</f>
        <v>10042</v>
      </c>
      <c r="E153">
        <f>IF(Tabela1[[#This Row],[opady]] = 0, ROUNDUP(0.03%*POWER(Tabela1[[#This Row],[temperatura_srednia]],1.5)*Tabela1[[#This Row],[po opadach]],0),0)</f>
        <v>311</v>
      </c>
      <c r="F153">
        <f>Tabela1[[#This Row],[po opadach]]-Tabela1[[#This Row],[parowanie]]</f>
        <v>9731</v>
      </c>
      <c r="G153">
        <f>IF(AND(B153&gt;15, C153 &lt; 0.6),IF(Tabela1[[#This Row],[temperatura_srednia]]&gt;30,24000,12000),0)</f>
        <v>12000</v>
      </c>
      <c r="H153">
        <f>IF(Tabela1[[#This Row],[podlewanie]]&gt;Tabela1[[#This Row],[przed podlaniem]],25000-Tabela1[[#This Row],[przed podlaniem]],0)</f>
        <v>15269</v>
      </c>
      <c r="I153">
        <f>Tabela1[[#This Row],[przed podlaniem]]+Tabela1[[#This Row],[dolano z wodociągu]]</f>
        <v>25000</v>
      </c>
      <c r="J153">
        <f>Tabela1[[#This Row],[po dolaniu]]-Tabela1[[#This Row],[podlewanie]]</f>
        <v>13000</v>
      </c>
    </row>
    <row r="154" spans="1:10" x14ac:dyDescent="0.3">
      <c r="A154" s="2">
        <v>42247</v>
      </c>
      <c r="B154">
        <v>26</v>
      </c>
      <c r="C154" s="1">
        <v>0</v>
      </c>
      <c r="D154">
        <f>IF(J153+700*Tabela1[[#This Row],[opady]] &gt;25000,25000, J153 + 700*Tabela1[[#This Row],[opady]])</f>
        <v>13000</v>
      </c>
      <c r="E154">
        <f>IF(Tabela1[[#This Row],[opady]] = 0, ROUNDUP(0.03%*POWER(Tabela1[[#This Row],[temperatura_srednia]],1.5)*Tabela1[[#This Row],[po opadach]],0),0)</f>
        <v>518</v>
      </c>
      <c r="F154">
        <f>Tabela1[[#This Row],[po opadach]]-Tabela1[[#This Row],[parowanie]]</f>
        <v>12482</v>
      </c>
      <c r="G154">
        <f>IF(AND(B154&gt;15, C154 &lt; 0.6),IF(Tabela1[[#This Row],[temperatura_srednia]]&gt;30,24000,12000),0)</f>
        <v>12000</v>
      </c>
      <c r="H154">
        <f>IF(Tabela1[[#This Row],[podlewanie]]&gt;Tabela1[[#This Row],[przed podlaniem]],25000-Tabela1[[#This Row],[przed podlaniem]],0)</f>
        <v>0</v>
      </c>
      <c r="I154">
        <f>Tabela1[[#This Row],[przed podlaniem]]+Tabela1[[#This Row],[dolano z wodociągu]]</f>
        <v>12482</v>
      </c>
      <c r="J154">
        <f>Tabela1[[#This Row],[po dolaniu]]-Tabela1[[#This Row],[podlewanie]]</f>
        <v>482</v>
      </c>
    </row>
    <row r="155" spans="1:10" x14ac:dyDescent="0.3">
      <c r="A155" s="2">
        <v>42248</v>
      </c>
      <c r="B155">
        <v>27</v>
      </c>
      <c r="C155" s="1">
        <v>2</v>
      </c>
      <c r="D155">
        <f>IF(J154+700*Tabela1[[#This Row],[opady]] &gt;25000,25000, J154 + 700*Tabela1[[#This Row],[opady]])</f>
        <v>1882</v>
      </c>
      <c r="E155">
        <f>IF(Tabela1[[#This Row],[opady]] = 0, ROUNDUP(0.03%*POWER(Tabela1[[#This Row],[temperatura_srednia]],1.5)*Tabela1[[#This Row],[po opadach]],0),0)</f>
        <v>0</v>
      </c>
      <c r="F155">
        <f>Tabela1[[#This Row],[po opadach]]-Tabela1[[#This Row],[parowanie]]</f>
        <v>1882</v>
      </c>
      <c r="G155">
        <f>IF(AND(B155&gt;15, C155 &lt; 0.6),IF(Tabela1[[#This Row],[temperatura_srednia]]&gt;30,24000,12000),0)</f>
        <v>0</v>
      </c>
      <c r="H155">
        <f>IF(Tabela1[[#This Row],[podlewanie]]&gt;Tabela1[[#This Row],[przed podlaniem]],25000-Tabela1[[#This Row],[przed podlaniem]],0)</f>
        <v>0</v>
      </c>
      <c r="I155">
        <f>Tabela1[[#This Row],[przed podlaniem]]+Tabela1[[#This Row],[dolano z wodociągu]]</f>
        <v>1882</v>
      </c>
      <c r="J155">
        <f>Tabela1[[#This Row],[po dolaniu]]-Tabela1[[#This Row],[podlewanie]]</f>
        <v>1882</v>
      </c>
    </row>
    <row r="156" spans="1:10" x14ac:dyDescent="0.3">
      <c r="A156" s="2">
        <v>42249</v>
      </c>
      <c r="B156">
        <v>18</v>
      </c>
      <c r="C156" s="1">
        <v>0</v>
      </c>
      <c r="D156">
        <f>IF(J155+700*Tabela1[[#This Row],[opady]] &gt;25000,25000, J155 + 700*Tabela1[[#This Row],[opady]])</f>
        <v>1882</v>
      </c>
      <c r="E156">
        <f>IF(Tabela1[[#This Row],[opady]] = 0, ROUNDUP(0.03%*POWER(Tabela1[[#This Row],[temperatura_srednia]],1.5)*Tabela1[[#This Row],[po opadach]],0),0)</f>
        <v>44</v>
      </c>
      <c r="F156">
        <f>Tabela1[[#This Row],[po opadach]]-Tabela1[[#This Row],[parowanie]]</f>
        <v>1838</v>
      </c>
      <c r="G156">
        <f>IF(AND(B156&gt;15, C156 &lt; 0.6),IF(Tabela1[[#This Row],[temperatura_srednia]]&gt;30,24000,12000),0)</f>
        <v>12000</v>
      </c>
      <c r="H156">
        <f>IF(Tabela1[[#This Row],[podlewanie]]&gt;Tabela1[[#This Row],[przed podlaniem]],25000-Tabela1[[#This Row],[przed podlaniem]],0)</f>
        <v>23162</v>
      </c>
      <c r="I156">
        <f>Tabela1[[#This Row],[przed podlaniem]]+Tabela1[[#This Row],[dolano z wodociągu]]</f>
        <v>25000</v>
      </c>
      <c r="J156">
        <f>Tabela1[[#This Row],[po dolaniu]]-Tabela1[[#This Row],[podlewanie]]</f>
        <v>13000</v>
      </c>
    </row>
    <row r="157" spans="1:10" x14ac:dyDescent="0.3">
      <c r="A157" s="2">
        <v>42250</v>
      </c>
      <c r="B157">
        <v>17</v>
      </c>
      <c r="C157" s="1">
        <v>0</v>
      </c>
      <c r="D157">
        <f>IF(J156+700*Tabela1[[#This Row],[opady]] &gt;25000,25000, J156 + 700*Tabela1[[#This Row],[opady]])</f>
        <v>13000</v>
      </c>
      <c r="E157">
        <f>IF(Tabela1[[#This Row],[opady]] = 0, ROUNDUP(0.03%*POWER(Tabela1[[#This Row],[temperatura_srednia]],1.5)*Tabela1[[#This Row],[po opadach]],0),0)</f>
        <v>274</v>
      </c>
      <c r="F157">
        <f>Tabela1[[#This Row],[po opadach]]-Tabela1[[#This Row],[parowanie]]</f>
        <v>12726</v>
      </c>
      <c r="G157">
        <f>IF(AND(B157&gt;15, C157 &lt; 0.6),IF(Tabela1[[#This Row],[temperatura_srednia]]&gt;30,24000,12000),0)</f>
        <v>12000</v>
      </c>
      <c r="H157">
        <f>IF(Tabela1[[#This Row],[podlewanie]]&gt;Tabela1[[#This Row],[przed podlaniem]],25000-Tabela1[[#This Row],[przed podlaniem]],0)</f>
        <v>0</v>
      </c>
      <c r="I157">
        <f>Tabela1[[#This Row],[przed podlaniem]]+Tabela1[[#This Row],[dolano z wodociągu]]</f>
        <v>12726</v>
      </c>
      <c r="J157">
        <f>Tabela1[[#This Row],[po dolaniu]]-Tabela1[[#This Row],[podlewanie]]</f>
        <v>726</v>
      </c>
    </row>
    <row r="158" spans="1:10" x14ac:dyDescent="0.3">
      <c r="A158" s="2">
        <v>42251</v>
      </c>
      <c r="B158">
        <v>16</v>
      </c>
      <c r="C158" s="1">
        <v>0.1</v>
      </c>
      <c r="D158">
        <f>IF(J157+700*Tabela1[[#This Row],[opady]] &gt;25000,25000, J157 + 700*Tabela1[[#This Row],[opady]])</f>
        <v>796</v>
      </c>
      <c r="E158">
        <f>IF(Tabela1[[#This Row],[opady]] = 0, ROUNDUP(0.03%*POWER(Tabela1[[#This Row],[temperatura_srednia]],1.5)*Tabela1[[#This Row],[po opadach]],0),0)</f>
        <v>0</v>
      </c>
      <c r="F158">
        <f>Tabela1[[#This Row],[po opadach]]-Tabela1[[#This Row],[parowanie]]</f>
        <v>796</v>
      </c>
      <c r="G158">
        <f>IF(AND(B158&gt;15, C158 &lt; 0.6),IF(Tabela1[[#This Row],[temperatura_srednia]]&gt;30,24000,12000),0)</f>
        <v>12000</v>
      </c>
      <c r="H158">
        <f>IF(Tabela1[[#This Row],[podlewanie]]&gt;Tabela1[[#This Row],[przed podlaniem]],25000-Tabela1[[#This Row],[przed podlaniem]],0)</f>
        <v>24204</v>
      </c>
      <c r="I158">
        <f>Tabela1[[#This Row],[przed podlaniem]]+Tabela1[[#This Row],[dolano z wodociągu]]</f>
        <v>25000</v>
      </c>
      <c r="J158">
        <f>Tabela1[[#This Row],[po dolaniu]]-Tabela1[[#This Row],[podlewanie]]</f>
        <v>13000</v>
      </c>
    </row>
    <row r="159" spans="1:10" x14ac:dyDescent="0.3">
      <c r="A159" s="2">
        <v>42252</v>
      </c>
      <c r="B159">
        <v>15</v>
      </c>
      <c r="C159" s="1">
        <v>0</v>
      </c>
      <c r="D159">
        <f>IF(J158+700*Tabela1[[#This Row],[opady]] &gt;25000,25000, J158 + 700*Tabela1[[#This Row],[opady]])</f>
        <v>13000</v>
      </c>
      <c r="E159">
        <f>IF(Tabela1[[#This Row],[opady]] = 0, ROUNDUP(0.03%*POWER(Tabela1[[#This Row],[temperatura_srednia]],1.5)*Tabela1[[#This Row],[po opadach]],0),0)</f>
        <v>227</v>
      </c>
      <c r="F159">
        <f>Tabela1[[#This Row],[po opadach]]-Tabela1[[#This Row],[parowanie]]</f>
        <v>12773</v>
      </c>
      <c r="G159">
        <f>IF(AND(B159&gt;15, C159 &lt; 0.6),IF(Tabela1[[#This Row],[temperatura_srednia]]&gt;30,24000,12000),0)</f>
        <v>0</v>
      </c>
      <c r="H159">
        <f>IF(Tabela1[[#This Row],[podlewanie]]&gt;Tabela1[[#This Row],[przed podlaniem]],25000-Tabela1[[#This Row],[przed podlaniem]],0)</f>
        <v>0</v>
      </c>
      <c r="I159">
        <f>Tabela1[[#This Row],[przed podlaniem]]+Tabela1[[#This Row],[dolano z wodociągu]]</f>
        <v>12773</v>
      </c>
      <c r="J159">
        <f>Tabela1[[#This Row],[po dolaniu]]-Tabela1[[#This Row],[podlewanie]]</f>
        <v>12773</v>
      </c>
    </row>
    <row r="160" spans="1:10" x14ac:dyDescent="0.3">
      <c r="A160" s="2">
        <v>42253</v>
      </c>
      <c r="B160">
        <v>12</v>
      </c>
      <c r="C160" s="1">
        <v>4</v>
      </c>
      <c r="D160">
        <f>IF(J159+700*Tabela1[[#This Row],[opady]] &gt;25000,25000, J159 + 700*Tabela1[[#This Row],[opady]])</f>
        <v>15573</v>
      </c>
      <c r="E160">
        <f>IF(Tabela1[[#This Row],[opady]] = 0, ROUNDUP(0.03%*POWER(Tabela1[[#This Row],[temperatura_srednia]],1.5)*Tabela1[[#This Row],[po opadach]],0),0)</f>
        <v>0</v>
      </c>
      <c r="F160">
        <f>Tabela1[[#This Row],[po opadach]]-Tabela1[[#This Row],[parowanie]]</f>
        <v>15573</v>
      </c>
      <c r="G160">
        <f>IF(AND(B160&gt;15, C160 &lt; 0.6),IF(Tabela1[[#This Row],[temperatura_srednia]]&gt;30,24000,12000),0)</f>
        <v>0</v>
      </c>
      <c r="H160">
        <f>IF(Tabela1[[#This Row],[podlewanie]]&gt;Tabela1[[#This Row],[przed podlaniem]],25000-Tabela1[[#This Row],[przed podlaniem]],0)</f>
        <v>0</v>
      </c>
      <c r="I160">
        <f>Tabela1[[#This Row],[przed podlaniem]]+Tabela1[[#This Row],[dolano z wodociągu]]</f>
        <v>15573</v>
      </c>
      <c r="J160">
        <f>Tabela1[[#This Row],[po dolaniu]]-Tabela1[[#This Row],[podlewanie]]</f>
        <v>15573</v>
      </c>
    </row>
    <row r="161" spans="1:10" x14ac:dyDescent="0.3">
      <c r="A161" s="2">
        <v>42254</v>
      </c>
      <c r="B161">
        <v>13</v>
      </c>
      <c r="C161" s="1">
        <v>0</v>
      </c>
      <c r="D161">
        <f>IF(J160+700*Tabela1[[#This Row],[opady]] &gt;25000,25000, J160 + 700*Tabela1[[#This Row],[opady]])</f>
        <v>15573</v>
      </c>
      <c r="E161">
        <f>IF(Tabela1[[#This Row],[opady]] = 0, ROUNDUP(0.03%*POWER(Tabela1[[#This Row],[temperatura_srednia]],1.5)*Tabela1[[#This Row],[po opadach]],0),0)</f>
        <v>219</v>
      </c>
      <c r="F161">
        <f>Tabela1[[#This Row],[po opadach]]-Tabela1[[#This Row],[parowanie]]</f>
        <v>15354</v>
      </c>
      <c r="G161">
        <f>IF(AND(B161&gt;15, C161 &lt; 0.6),IF(Tabela1[[#This Row],[temperatura_srednia]]&gt;30,24000,12000),0)</f>
        <v>0</v>
      </c>
      <c r="H161">
        <f>IF(Tabela1[[#This Row],[podlewanie]]&gt;Tabela1[[#This Row],[przed podlaniem]],25000-Tabela1[[#This Row],[przed podlaniem]],0)</f>
        <v>0</v>
      </c>
      <c r="I161">
        <f>Tabela1[[#This Row],[przed podlaniem]]+Tabela1[[#This Row],[dolano z wodociągu]]</f>
        <v>15354</v>
      </c>
      <c r="J161">
        <f>Tabela1[[#This Row],[po dolaniu]]-Tabela1[[#This Row],[podlewanie]]</f>
        <v>15354</v>
      </c>
    </row>
    <row r="162" spans="1:10" x14ac:dyDescent="0.3">
      <c r="A162" s="2">
        <v>42255</v>
      </c>
      <c r="B162">
        <v>11</v>
      </c>
      <c r="C162" s="1">
        <v>4</v>
      </c>
      <c r="D162">
        <f>IF(J161+700*Tabela1[[#This Row],[opady]] &gt;25000,25000, J161 + 700*Tabela1[[#This Row],[opady]])</f>
        <v>18154</v>
      </c>
      <c r="E162">
        <f>IF(Tabela1[[#This Row],[opady]] = 0, ROUNDUP(0.03%*POWER(Tabela1[[#This Row],[temperatura_srednia]],1.5)*Tabela1[[#This Row],[po opadach]],0),0)</f>
        <v>0</v>
      </c>
      <c r="F162">
        <f>Tabela1[[#This Row],[po opadach]]-Tabela1[[#This Row],[parowanie]]</f>
        <v>18154</v>
      </c>
      <c r="G162">
        <f>IF(AND(B162&gt;15, C162 &lt; 0.6),IF(Tabela1[[#This Row],[temperatura_srednia]]&gt;30,24000,12000),0)</f>
        <v>0</v>
      </c>
      <c r="H162">
        <f>IF(Tabela1[[#This Row],[podlewanie]]&gt;Tabela1[[#This Row],[przed podlaniem]],25000-Tabela1[[#This Row],[przed podlaniem]],0)</f>
        <v>0</v>
      </c>
      <c r="I162">
        <f>Tabela1[[#This Row],[przed podlaniem]]+Tabela1[[#This Row],[dolano z wodociągu]]</f>
        <v>18154</v>
      </c>
      <c r="J162">
        <f>Tabela1[[#This Row],[po dolaniu]]-Tabela1[[#This Row],[podlewanie]]</f>
        <v>18154</v>
      </c>
    </row>
    <row r="163" spans="1:10" x14ac:dyDescent="0.3">
      <c r="A163" s="2">
        <v>42256</v>
      </c>
      <c r="B163">
        <v>11</v>
      </c>
      <c r="C163" s="1">
        <v>0</v>
      </c>
      <c r="D163">
        <f>IF(J162+700*Tabela1[[#This Row],[opady]] &gt;25000,25000, J162 + 700*Tabela1[[#This Row],[opady]])</f>
        <v>18154</v>
      </c>
      <c r="E163">
        <f>IF(Tabela1[[#This Row],[opady]] = 0, ROUNDUP(0.03%*POWER(Tabela1[[#This Row],[temperatura_srednia]],1.5)*Tabela1[[#This Row],[po opadach]],0),0)</f>
        <v>199</v>
      </c>
      <c r="F163">
        <f>Tabela1[[#This Row],[po opadach]]-Tabela1[[#This Row],[parowanie]]</f>
        <v>17955</v>
      </c>
      <c r="G163">
        <f>IF(AND(B163&gt;15, C163 &lt; 0.6),IF(Tabela1[[#This Row],[temperatura_srednia]]&gt;30,24000,12000),0)</f>
        <v>0</v>
      </c>
      <c r="H163">
        <f>IF(Tabela1[[#This Row],[podlewanie]]&gt;Tabela1[[#This Row],[przed podlaniem]],25000-Tabela1[[#This Row],[przed podlaniem]],0)</f>
        <v>0</v>
      </c>
      <c r="I163">
        <f>Tabela1[[#This Row],[przed podlaniem]]+Tabela1[[#This Row],[dolano z wodociągu]]</f>
        <v>17955</v>
      </c>
      <c r="J163">
        <f>Tabela1[[#This Row],[po dolaniu]]-Tabela1[[#This Row],[podlewanie]]</f>
        <v>17955</v>
      </c>
    </row>
    <row r="164" spans="1:10" x14ac:dyDescent="0.3">
      <c r="A164" s="2">
        <v>42257</v>
      </c>
      <c r="B164">
        <v>12</v>
      </c>
      <c r="C164" s="1">
        <v>0</v>
      </c>
      <c r="D164">
        <f>IF(J163+700*Tabela1[[#This Row],[opady]] &gt;25000,25000, J163 + 700*Tabela1[[#This Row],[opady]])</f>
        <v>17955</v>
      </c>
      <c r="E164">
        <f>IF(Tabela1[[#This Row],[opady]] = 0, ROUNDUP(0.03%*POWER(Tabela1[[#This Row],[temperatura_srednia]],1.5)*Tabela1[[#This Row],[po opadach]],0),0)</f>
        <v>224</v>
      </c>
      <c r="F164">
        <f>Tabela1[[#This Row],[po opadach]]-Tabela1[[#This Row],[parowanie]]</f>
        <v>17731</v>
      </c>
      <c r="G164">
        <f>IF(AND(B164&gt;15, C164 &lt; 0.6),IF(Tabela1[[#This Row],[temperatura_srednia]]&gt;30,24000,12000),0)</f>
        <v>0</v>
      </c>
      <c r="H164">
        <f>IF(Tabela1[[#This Row],[podlewanie]]&gt;Tabela1[[#This Row],[przed podlaniem]],25000-Tabela1[[#This Row],[przed podlaniem]],0)</f>
        <v>0</v>
      </c>
      <c r="I164">
        <f>Tabela1[[#This Row],[przed podlaniem]]+Tabela1[[#This Row],[dolano z wodociągu]]</f>
        <v>17731</v>
      </c>
      <c r="J164">
        <f>Tabela1[[#This Row],[po dolaniu]]-Tabela1[[#This Row],[podlewanie]]</f>
        <v>17731</v>
      </c>
    </row>
    <row r="165" spans="1:10" x14ac:dyDescent="0.3">
      <c r="A165" s="2">
        <v>42258</v>
      </c>
      <c r="B165">
        <v>16</v>
      </c>
      <c r="C165" s="1">
        <v>0.1</v>
      </c>
      <c r="D165">
        <f>IF(J164+700*Tabela1[[#This Row],[opady]] &gt;25000,25000, J164 + 700*Tabela1[[#This Row],[opady]])</f>
        <v>17801</v>
      </c>
      <c r="E165">
        <f>IF(Tabela1[[#This Row],[opady]] = 0, ROUNDUP(0.03%*POWER(Tabela1[[#This Row],[temperatura_srednia]],1.5)*Tabela1[[#This Row],[po opadach]],0),0)</f>
        <v>0</v>
      </c>
      <c r="F165">
        <f>Tabela1[[#This Row],[po opadach]]-Tabela1[[#This Row],[parowanie]]</f>
        <v>17801</v>
      </c>
      <c r="G165">
        <f>IF(AND(B165&gt;15, C165 &lt; 0.6),IF(Tabela1[[#This Row],[temperatura_srednia]]&gt;30,24000,12000),0)</f>
        <v>12000</v>
      </c>
      <c r="H165">
        <f>IF(Tabela1[[#This Row],[podlewanie]]&gt;Tabela1[[#This Row],[przed podlaniem]],25000-Tabela1[[#This Row],[przed podlaniem]],0)</f>
        <v>0</v>
      </c>
      <c r="I165">
        <f>Tabela1[[#This Row],[przed podlaniem]]+Tabela1[[#This Row],[dolano z wodociągu]]</f>
        <v>17801</v>
      </c>
      <c r="J165">
        <f>Tabela1[[#This Row],[po dolaniu]]-Tabela1[[#This Row],[podlewanie]]</f>
        <v>5801</v>
      </c>
    </row>
    <row r="166" spans="1:10" x14ac:dyDescent="0.3">
      <c r="A166" s="2">
        <v>42259</v>
      </c>
      <c r="B166">
        <v>18</v>
      </c>
      <c r="C166" s="1">
        <v>0</v>
      </c>
      <c r="D166">
        <f>IF(J165+700*Tabela1[[#This Row],[opady]] &gt;25000,25000, J165 + 700*Tabela1[[#This Row],[opady]])</f>
        <v>5801</v>
      </c>
      <c r="E166">
        <f>IF(Tabela1[[#This Row],[opady]] = 0, ROUNDUP(0.03%*POWER(Tabela1[[#This Row],[temperatura_srednia]],1.5)*Tabela1[[#This Row],[po opadach]],0),0)</f>
        <v>133</v>
      </c>
      <c r="F166">
        <f>Tabela1[[#This Row],[po opadach]]-Tabela1[[#This Row],[parowanie]]</f>
        <v>5668</v>
      </c>
      <c r="G166">
        <f>IF(AND(B166&gt;15, C166 &lt; 0.6),IF(Tabela1[[#This Row],[temperatura_srednia]]&gt;30,24000,12000),0)</f>
        <v>12000</v>
      </c>
      <c r="H166">
        <f>IF(Tabela1[[#This Row],[podlewanie]]&gt;Tabela1[[#This Row],[przed podlaniem]],25000-Tabela1[[#This Row],[przed podlaniem]],0)</f>
        <v>19332</v>
      </c>
      <c r="I166">
        <f>Tabela1[[#This Row],[przed podlaniem]]+Tabela1[[#This Row],[dolano z wodociągu]]</f>
        <v>25000</v>
      </c>
      <c r="J166">
        <f>Tabela1[[#This Row],[po dolaniu]]-Tabela1[[#This Row],[podlewanie]]</f>
        <v>13000</v>
      </c>
    </row>
    <row r="167" spans="1:10" x14ac:dyDescent="0.3">
      <c r="A167" s="2">
        <v>42260</v>
      </c>
      <c r="B167">
        <v>18</v>
      </c>
      <c r="C167" s="1">
        <v>0</v>
      </c>
      <c r="D167">
        <f>IF(J166+700*Tabela1[[#This Row],[opady]] &gt;25000,25000, J166 + 700*Tabela1[[#This Row],[opady]])</f>
        <v>13000</v>
      </c>
      <c r="E167">
        <f>IF(Tabela1[[#This Row],[opady]] = 0, ROUNDUP(0.03%*POWER(Tabela1[[#This Row],[temperatura_srednia]],1.5)*Tabela1[[#This Row],[po opadach]],0),0)</f>
        <v>298</v>
      </c>
      <c r="F167">
        <f>Tabela1[[#This Row],[po opadach]]-Tabela1[[#This Row],[parowanie]]</f>
        <v>12702</v>
      </c>
      <c r="G167">
        <f>IF(AND(B167&gt;15, C167 &lt; 0.6),IF(Tabela1[[#This Row],[temperatura_srednia]]&gt;30,24000,12000),0)</f>
        <v>12000</v>
      </c>
      <c r="H167">
        <f>IF(Tabela1[[#This Row],[podlewanie]]&gt;Tabela1[[#This Row],[przed podlaniem]],25000-Tabela1[[#This Row],[przed podlaniem]],0)</f>
        <v>0</v>
      </c>
      <c r="I167">
        <f>Tabela1[[#This Row],[przed podlaniem]]+Tabela1[[#This Row],[dolano z wodociągu]]</f>
        <v>12702</v>
      </c>
      <c r="J167">
        <f>Tabela1[[#This Row],[po dolaniu]]-Tabela1[[#This Row],[podlewanie]]</f>
        <v>702</v>
      </c>
    </row>
    <row r="168" spans="1:10" x14ac:dyDescent="0.3">
      <c r="A168" s="2">
        <v>42261</v>
      </c>
      <c r="B168">
        <v>19</v>
      </c>
      <c r="C168" s="1">
        <v>3</v>
      </c>
      <c r="D168">
        <f>IF(J167+700*Tabela1[[#This Row],[opady]] &gt;25000,25000, J167 + 700*Tabela1[[#This Row],[opady]])</f>
        <v>2802</v>
      </c>
      <c r="E168">
        <f>IF(Tabela1[[#This Row],[opady]] = 0, ROUNDUP(0.03%*POWER(Tabela1[[#This Row],[temperatura_srednia]],1.5)*Tabela1[[#This Row],[po opadach]],0),0)</f>
        <v>0</v>
      </c>
      <c r="F168">
        <f>Tabela1[[#This Row],[po opadach]]-Tabela1[[#This Row],[parowanie]]</f>
        <v>2802</v>
      </c>
      <c r="G168">
        <f>IF(AND(B168&gt;15, C168 &lt; 0.6),IF(Tabela1[[#This Row],[temperatura_srednia]]&gt;30,24000,12000),0)</f>
        <v>0</v>
      </c>
      <c r="H168">
        <f>IF(Tabela1[[#This Row],[podlewanie]]&gt;Tabela1[[#This Row],[przed podlaniem]],25000-Tabela1[[#This Row],[przed podlaniem]],0)</f>
        <v>0</v>
      </c>
      <c r="I168">
        <f>Tabela1[[#This Row],[przed podlaniem]]+Tabela1[[#This Row],[dolano z wodociągu]]</f>
        <v>2802</v>
      </c>
      <c r="J168">
        <f>Tabela1[[#This Row],[po dolaniu]]-Tabela1[[#This Row],[podlewanie]]</f>
        <v>2802</v>
      </c>
    </row>
    <row r="169" spans="1:10" x14ac:dyDescent="0.3">
      <c r="A169" s="2">
        <v>42262</v>
      </c>
      <c r="B169">
        <v>16</v>
      </c>
      <c r="C169" s="1">
        <v>0.1</v>
      </c>
      <c r="D169">
        <f>IF(J168+700*Tabela1[[#This Row],[opady]] &gt;25000,25000, J168 + 700*Tabela1[[#This Row],[opady]])</f>
        <v>2872</v>
      </c>
      <c r="E169">
        <f>IF(Tabela1[[#This Row],[opady]] = 0, ROUNDUP(0.03%*POWER(Tabela1[[#This Row],[temperatura_srednia]],1.5)*Tabela1[[#This Row],[po opadach]],0),0)</f>
        <v>0</v>
      </c>
      <c r="F169">
        <f>Tabela1[[#This Row],[po opadach]]-Tabela1[[#This Row],[parowanie]]</f>
        <v>2872</v>
      </c>
      <c r="G169">
        <f>IF(AND(B169&gt;15, C169 &lt; 0.6),IF(Tabela1[[#This Row],[temperatura_srednia]]&gt;30,24000,12000),0)</f>
        <v>12000</v>
      </c>
      <c r="H169">
        <f>IF(Tabela1[[#This Row],[podlewanie]]&gt;Tabela1[[#This Row],[przed podlaniem]],25000-Tabela1[[#This Row],[przed podlaniem]],0)</f>
        <v>22128</v>
      </c>
      <c r="I169">
        <f>Tabela1[[#This Row],[przed podlaniem]]+Tabela1[[#This Row],[dolano z wodociągu]]</f>
        <v>25000</v>
      </c>
      <c r="J169">
        <f>Tabela1[[#This Row],[po dolaniu]]-Tabela1[[#This Row],[podlewanie]]</f>
        <v>13000</v>
      </c>
    </row>
    <row r="170" spans="1:10" x14ac:dyDescent="0.3">
      <c r="A170" s="2">
        <v>42263</v>
      </c>
      <c r="B170">
        <v>18</v>
      </c>
      <c r="C170" s="1">
        <v>0</v>
      </c>
      <c r="D170">
        <f>IF(J169+700*Tabela1[[#This Row],[opady]] &gt;25000,25000, J169 + 700*Tabela1[[#This Row],[opady]])</f>
        <v>13000</v>
      </c>
      <c r="E170">
        <f>IF(Tabela1[[#This Row],[opady]] = 0, ROUNDUP(0.03%*POWER(Tabela1[[#This Row],[temperatura_srednia]],1.5)*Tabela1[[#This Row],[po opadach]],0),0)</f>
        <v>298</v>
      </c>
      <c r="F170">
        <f>Tabela1[[#This Row],[po opadach]]-Tabela1[[#This Row],[parowanie]]</f>
        <v>12702</v>
      </c>
      <c r="G170">
        <f>IF(AND(B170&gt;15, C170 &lt; 0.6),IF(Tabela1[[#This Row],[temperatura_srednia]]&gt;30,24000,12000),0)</f>
        <v>12000</v>
      </c>
      <c r="H170">
        <f>IF(Tabela1[[#This Row],[podlewanie]]&gt;Tabela1[[#This Row],[przed podlaniem]],25000-Tabela1[[#This Row],[przed podlaniem]],0)</f>
        <v>0</v>
      </c>
      <c r="I170">
        <f>Tabela1[[#This Row],[przed podlaniem]]+Tabela1[[#This Row],[dolano z wodociągu]]</f>
        <v>12702</v>
      </c>
      <c r="J170">
        <f>Tabela1[[#This Row],[po dolaniu]]-Tabela1[[#This Row],[podlewanie]]</f>
        <v>702</v>
      </c>
    </row>
    <row r="171" spans="1:10" x14ac:dyDescent="0.3">
      <c r="A171" s="2">
        <v>42264</v>
      </c>
      <c r="B171">
        <v>22</v>
      </c>
      <c r="C171" s="1">
        <v>0.5</v>
      </c>
      <c r="D171">
        <f>IF(J170+700*Tabela1[[#This Row],[opady]] &gt;25000,25000, J170 + 700*Tabela1[[#This Row],[opady]])</f>
        <v>1052</v>
      </c>
      <c r="E171">
        <f>IF(Tabela1[[#This Row],[opady]] = 0, ROUNDUP(0.03%*POWER(Tabela1[[#This Row],[temperatura_srednia]],1.5)*Tabela1[[#This Row],[po opadach]],0),0)</f>
        <v>0</v>
      </c>
      <c r="F171">
        <f>Tabela1[[#This Row],[po opadach]]-Tabela1[[#This Row],[parowanie]]</f>
        <v>1052</v>
      </c>
      <c r="G171">
        <f>IF(AND(B171&gt;15, C171 &lt; 0.6),IF(Tabela1[[#This Row],[temperatura_srednia]]&gt;30,24000,12000),0)</f>
        <v>12000</v>
      </c>
      <c r="H171">
        <f>IF(Tabela1[[#This Row],[podlewanie]]&gt;Tabela1[[#This Row],[przed podlaniem]],25000-Tabela1[[#This Row],[przed podlaniem]],0)</f>
        <v>23948</v>
      </c>
      <c r="I171">
        <f>Tabela1[[#This Row],[przed podlaniem]]+Tabela1[[#This Row],[dolano z wodociągu]]</f>
        <v>25000</v>
      </c>
      <c r="J171">
        <f>Tabela1[[#This Row],[po dolaniu]]-Tabela1[[#This Row],[podlewanie]]</f>
        <v>13000</v>
      </c>
    </row>
    <row r="172" spans="1:10" x14ac:dyDescent="0.3">
      <c r="A172" s="2">
        <v>42265</v>
      </c>
      <c r="B172">
        <v>16</v>
      </c>
      <c r="C172" s="1">
        <v>0</v>
      </c>
      <c r="D172">
        <f>IF(J171+700*Tabela1[[#This Row],[opady]] &gt;25000,25000, J171 + 700*Tabela1[[#This Row],[opady]])</f>
        <v>13000</v>
      </c>
      <c r="E172">
        <f>IF(Tabela1[[#This Row],[opady]] = 0, ROUNDUP(0.03%*POWER(Tabela1[[#This Row],[temperatura_srednia]],1.5)*Tabela1[[#This Row],[po opadach]],0),0)</f>
        <v>250</v>
      </c>
      <c r="F172">
        <f>Tabela1[[#This Row],[po opadach]]-Tabela1[[#This Row],[parowanie]]</f>
        <v>12750</v>
      </c>
      <c r="G172">
        <f>IF(AND(B172&gt;15, C172 &lt; 0.6),IF(Tabela1[[#This Row],[temperatura_srednia]]&gt;30,24000,12000),0)</f>
        <v>12000</v>
      </c>
      <c r="H172">
        <f>IF(Tabela1[[#This Row],[podlewanie]]&gt;Tabela1[[#This Row],[przed podlaniem]],25000-Tabela1[[#This Row],[przed podlaniem]],0)</f>
        <v>0</v>
      </c>
      <c r="I172">
        <f>Tabela1[[#This Row],[przed podlaniem]]+Tabela1[[#This Row],[dolano z wodociągu]]</f>
        <v>12750</v>
      </c>
      <c r="J172">
        <f>Tabela1[[#This Row],[po dolaniu]]-Tabela1[[#This Row],[podlewanie]]</f>
        <v>750</v>
      </c>
    </row>
    <row r="173" spans="1:10" x14ac:dyDescent="0.3">
      <c r="A173" s="2">
        <v>42266</v>
      </c>
      <c r="B173">
        <v>15</v>
      </c>
      <c r="C173" s="1">
        <v>0</v>
      </c>
      <c r="D173">
        <f>IF(J172+700*Tabela1[[#This Row],[opady]] &gt;25000,25000, J172 + 700*Tabela1[[#This Row],[opady]])</f>
        <v>750</v>
      </c>
      <c r="E173">
        <f>IF(Tabela1[[#This Row],[opady]] = 0, ROUNDUP(0.03%*POWER(Tabela1[[#This Row],[temperatura_srednia]],1.5)*Tabela1[[#This Row],[po opadach]],0),0)</f>
        <v>14</v>
      </c>
      <c r="F173">
        <f>Tabela1[[#This Row],[po opadach]]-Tabela1[[#This Row],[parowanie]]</f>
        <v>736</v>
      </c>
      <c r="G173">
        <f>IF(AND(B173&gt;15, C173 &lt; 0.6),IF(Tabela1[[#This Row],[temperatura_srednia]]&gt;30,24000,12000),0)</f>
        <v>0</v>
      </c>
      <c r="H173">
        <f>IF(Tabela1[[#This Row],[podlewanie]]&gt;Tabela1[[#This Row],[przed podlaniem]],25000-Tabela1[[#This Row],[przed podlaniem]],0)</f>
        <v>0</v>
      </c>
      <c r="I173">
        <f>Tabela1[[#This Row],[przed podlaniem]]+Tabela1[[#This Row],[dolano z wodociągu]]</f>
        <v>736</v>
      </c>
      <c r="J173">
        <f>Tabela1[[#This Row],[po dolaniu]]-Tabela1[[#This Row],[podlewanie]]</f>
        <v>736</v>
      </c>
    </row>
    <row r="174" spans="1:10" x14ac:dyDescent="0.3">
      <c r="A174" s="2">
        <v>42267</v>
      </c>
      <c r="B174">
        <v>14</v>
      </c>
      <c r="C174" s="1">
        <v>2</v>
      </c>
      <c r="D174">
        <f>IF(J173+700*Tabela1[[#This Row],[opady]] &gt;25000,25000, J173 + 700*Tabela1[[#This Row],[opady]])</f>
        <v>2136</v>
      </c>
      <c r="E174">
        <f>IF(Tabela1[[#This Row],[opady]] = 0, ROUNDUP(0.03%*POWER(Tabela1[[#This Row],[temperatura_srednia]],1.5)*Tabela1[[#This Row],[po opadach]],0),0)</f>
        <v>0</v>
      </c>
      <c r="F174">
        <f>Tabela1[[#This Row],[po opadach]]-Tabela1[[#This Row],[parowanie]]</f>
        <v>2136</v>
      </c>
      <c r="G174">
        <f>IF(AND(B174&gt;15, C174 &lt; 0.6),IF(Tabela1[[#This Row],[temperatura_srednia]]&gt;30,24000,12000),0)</f>
        <v>0</v>
      </c>
      <c r="H174">
        <f>IF(Tabela1[[#This Row],[podlewanie]]&gt;Tabela1[[#This Row],[przed podlaniem]],25000-Tabela1[[#This Row],[przed podlaniem]],0)</f>
        <v>0</v>
      </c>
      <c r="I174">
        <f>Tabela1[[#This Row],[przed podlaniem]]+Tabela1[[#This Row],[dolano z wodociągu]]</f>
        <v>2136</v>
      </c>
      <c r="J174">
        <f>Tabela1[[#This Row],[po dolaniu]]-Tabela1[[#This Row],[podlewanie]]</f>
        <v>2136</v>
      </c>
    </row>
    <row r="175" spans="1:10" x14ac:dyDescent="0.3">
      <c r="A175" s="2">
        <v>42268</v>
      </c>
      <c r="B175">
        <v>12</v>
      </c>
      <c r="C175" s="1">
        <v>0</v>
      </c>
      <c r="D175">
        <f>IF(J174+700*Tabela1[[#This Row],[opady]] &gt;25000,25000, J174 + 700*Tabela1[[#This Row],[opady]])</f>
        <v>2136</v>
      </c>
      <c r="E175">
        <f>IF(Tabela1[[#This Row],[opady]] = 0, ROUNDUP(0.03%*POWER(Tabela1[[#This Row],[temperatura_srednia]],1.5)*Tabela1[[#This Row],[po opadach]],0),0)</f>
        <v>27</v>
      </c>
      <c r="F175">
        <f>Tabela1[[#This Row],[po opadach]]-Tabela1[[#This Row],[parowanie]]</f>
        <v>2109</v>
      </c>
      <c r="G175">
        <f>IF(AND(B175&gt;15, C175 &lt; 0.6),IF(Tabela1[[#This Row],[temperatura_srednia]]&gt;30,24000,12000),0)</f>
        <v>0</v>
      </c>
      <c r="H175">
        <f>IF(Tabela1[[#This Row],[podlewanie]]&gt;Tabela1[[#This Row],[przed podlaniem]],25000-Tabela1[[#This Row],[przed podlaniem]],0)</f>
        <v>0</v>
      </c>
      <c r="I175">
        <f>Tabela1[[#This Row],[przed podlaniem]]+Tabela1[[#This Row],[dolano z wodociągu]]</f>
        <v>2109</v>
      </c>
      <c r="J175">
        <f>Tabela1[[#This Row],[po dolaniu]]-Tabela1[[#This Row],[podlewanie]]</f>
        <v>2109</v>
      </c>
    </row>
    <row r="176" spans="1:10" x14ac:dyDescent="0.3">
      <c r="A176" s="2">
        <v>42269</v>
      </c>
      <c r="B176">
        <v>13</v>
      </c>
      <c r="C176" s="1">
        <v>0</v>
      </c>
      <c r="D176">
        <f>IF(J175+700*Tabela1[[#This Row],[opady]] &gt;25000,25000, J175 + 700*Tabela1[[#This Row],[opady]])</f>
        <v>2109</v>
      </c>
      <c r="E176">
        <f>IF(Tabela1[[#This Row],[opady]] = 0, ROUNDUP(0.03%*POWER(Tabela1[[#This Row],[temperatura_srednia]],1.5)*Tabela1[[#This Row],[po opadach]],0),0)</f>
        <v>30</v>
      </c>
      <c r="F176">
        <f>Tabela1[[#This Row],[po opadach]]-Tabela1[[#This Row],[parowanie]]</f>
        <v>2079</v>
      </c>
      <c r="G176">
        <f>IF(AND(B176&gt;15, C176 &lt; 0.6),IF(Tabela1[[#This Row],[temperatura_srednia]]&gt;30,24000,12000),0)</f>
        <v>0</v>
      </c>
      <c r="H176">
        <f>IF(Tabela1[[#This Row],[podlewanie]]&gt;Tabela1[[#This Row],[przed podlaniem]],25000-Tabela1[[#This Row],[przed podlaniem]],0)</f>
        <v>0</v>
      </c>
      <c r="I176">
        <f>Tabela1[[#This Row],[przed podlaniem]]+Tabela1[[#This Row],[dolano z wodociągu]]</f>
        <v>2079</v>
      </c>
      <c r="J176">
        <f>Tabela1[[#This Row],[po dolaniu]]-Tabela1[[#This Row],[podlewanie]]</f>
        <v>2079</v>
      </c>
    </row>
    <row r="177" spans="1:10" x14ac:dyDescent="0.3">
      <c r="A177" s="2">
        <v>42270</v>
      </c>
      <c r="B177">
        <v>15</v>
      </c>
      <c r="C177" s="1">
        <v>0</v>
      </c>
      <c r="D177">
        <f>IF(J176+700*Tabela1[[#This Row],[opady]] &gt;25000,25000, J176 + 700*Tabela1[[#This Row],[opady]])</f>
        <v>2079</v>
      </c>
      <c r="E177">
        <f>IF(Tabela1[[#This Row],[opady]] = 0, ROUNDUP(0.03%*POWER(Tabela1[[#This Row],[temperatura_srednia]],1.5)*Tabela1[[#This Row],[po opadach]],0),0)</f>
        <v>37</v>
      </c>
      <c r="F177">
        <f>Tabela1[[#This Row],[po opadach]]-Tabela1[[#This Row],[parowanie]]</f>
        <v>2042</v>
      </c>
      <c r="G177">
        <f>IF(AND(B177&gt;15, C177 &lt; 0.6),IF(Tabela1[[#This Row],[temperatura_srednia]]&gt;30,24000,12000),0)</f>
        <v>0</v>
      </c>
      <c r="H177">
        <f>IF(Tabela1[[#This Row],[podlewanie]]&gt;Tabela1[[#This Row],[przed podlaniem]],25000-Tabela1[[#This Row],[przed podlaniem]],0)</f>
        <v>0</v>
      </c>
      <c r="I177">
        <f>Tabela1[[#This Row],[przed podlaniem]]+Tabela1[[#This Row],[dolano z wodociągu]]</f>
        <v>2042</v>
      </c>
      <c r="J177">
        <f>Tabela1[[#This Row],[po dolaniu]]-Tabela1[[#This Row],[podlewanie]]</f>
        <v>2042</v>
      </c>
    </row>
    <row r="178" spans="1:10" x14ac:dyDescent="0.3">
      <c r="A178" s="2">
        <v>42271</v>
      </c>
      <c r="B178">
        <v>15</v>
      </c>
      <c r="C178" s="1">
        <v>0</v>
      </c>
      <c r="D178">
        <f>IF(J177+700*Tabela1[[#This Row],[opady]] &gt;25000,25000, J177 + 700*Tabela1[[#This Row],[opady]])</f>
        <v>2042</v>
      </c>
      <c r="E178">
        <f>IF(Tabela1[[#This Row],[opady]] = 0, ROUNDUP(0.03%*POWER(Tabela1[[#This Row],[temperatura_srednia]],1.5)*Tabela1[[#This Row],[po opadach]],0),0)</f>
        <v>36</v>
      </c>
      <c r="F178">
        <f>Tabela1[[#This Row],[po opadach]]-Tabela1[[#This Row],[parowanie]]</f>
        <v>2006</v>
      </c>
      <c r="G178">
        <f>IF(AND(B178&gt;15, C178 &lt; 0.6),IF(Tabela1[[#This Row],[temperatura_srednia]]&gt;30,24000,12000),0)</f>
        <v>0</v>
      </c>
      <c r="H178">
        <f>IF(Tabela1[[#This Row],[podlewanie]]&gt;Tabela1[[#This Row],[przed podlaniem]],25000-Tabela1[[#This Row],[przed podlaniem]],0)</f>
        <v>0</v>
      </c>
      <c r="I178">
        <f>Tabela1[[#This Row],[przed podlaniem]]+Tabela1[[#This Row],[dolano z wodociągu]]</f>
        <v>2006</v>
      </c>
      <c r="J178">
        <f>Tabela1[[#This Row],[po dolaniu]]-Tabela1[[#This Row],[podlewanie]]</f>
        <v>2006</v>
      </c>
    </row>
    <row r="179" spans="1:10" x14ac:dyDescent="0.3">
      <c r="A179" s="2">
        <v>42272</v>
      </c>
      <c r="B179">
        <v>14</v>
      </c>
      <c r="C179" s="1">
        <v>0</v>
      </c>
      <c r="D179">
        <f>IF(J178+700*Tabela1[[#This Row],[opady]] &gt;25000,25000, J178 + 700*Tabela1[[#This Row],[opady]])</f>
        <v>2006</v>
      </c>
      <c r="E179">
        <f>IF(Tabela1[[#This Row],[opady]] = 0, ROUNDUP(0.03%*POWER(Tabela1[[#This Row],[temperatura_srednia]],1.5)*Tabela1[[#This Row],[po opadach]],0),0)</f>
        <v>32</v>
      </c>
      <c r="F179">
        <f>Tabela1[[#This Row],[po opadach]]-Tabela1[[#This Row],[parowanie]]</f>
        <v>1974</v>
      </c>
      <c r="G179">
        <f>IF(AND(B179&gt;15, C179 &lt; 0.6),IF(Tabela1[[#This Row],[temperatura_srednia]]&gt;30,24000,12000),0)</f>
        <v>0</v>
      </c>
      <c r="H179">
        <f>IF(Tabela1[[#This Row],[podlewanie]]&gt;Tabela1[[#This Row],[przed podlaniem]],25000-Tabela1[[#This Row],[przed podlaniem]],0)</f>
        <v>0</v>
      </c>
      <c r="I179">
        <f>Tabela1[[#This Row],[przed podlaniem]]+Tabela1[[#This Row],[dolano z wodociągu]]</f>
        <v>1974</v>
      </c>
      <c r="J179">
        <f>Tabela1[[#This Row],[po dolaniu]]-Tabela1[[#This Row],[podlewanie]]</f>
        <v>1974</v>
      </c>
    </row>
    <row r="180" spans="1:10" x14ac:dyDescent="0.3">
      <c r="A180" s="2">
        <v>42273</v>
      </c>
      <c r="B180">
        <v>12</v>
      </c>
      <c r="C180" s="1">
        <v>0</v>
      </c>
      <c r="D180">
        <f>IF(J179+700*Tabela1[[#This Row],[opady]] &gt;25000,25000, J179 + 700*Tabela1[[#This Row],[opady]])</f>
        <v>1974</v>
      </c>
      <c r="E180">
        <f>IF(Tabela1[[#This Row],[opady]] = 0, ROUNDUP(0.03%*POWER(Tabela1[[#This Row],[temperatura_srednia]],1.5)*Tabela1[[#This Row],[po opadach]],0),0)</f>
        <v>25</v>
      </c>
      <c r="F180">
        <f>Tabela1[[#This Row],[po opadach]]-Tabela1[[#This Row],[parowanie]]</f>
        <v>1949</v>
      </c>
      <c r="G180">
        <f>IF(AND(B180&gt;15, C180 &lt; 0.6),IF(Tabela1[[#This Row],[temperatura_srednia]]&gt;30,24000,12000),0)</f>
        <v>0</v>
      </c>
      <c r="H180">
        <f>IF(Tabela1[[#This Row],[podlewanie]]&gt;Tabela1[[#This Row],[przed podlaniem]],25000-Tabela1[[#This Row],[przed podlaniem]],0)</f>
        <v>0</v>
      </c>
      <c r="I180">
        <f>Tabela1[[#This Row],[przed podlaniem]]+Tabela1[[#This Row],[dolano z wodociągu]]</f>
        <v>1949</v>
      </c>
      <c r="J180">
        <f>Tabela1[[#This Row],[po dolaniu]]-Tabela1[[#This Row],[podlewanie]]</f>
        <v>1949</v>
      </c>
    </row>
    <row r="181" spans="1:10" x14ac:dyDescent="0.3">
      <c r="A181" s="2">
        <v>42274</v>
      </c>
      <c r="B181">
        <v>11</v>
      </c>
      <c r="C181" s="1">
        <v>0</v>
      </c>
      <c r="D181">
        <f>IF(J180+700*Tabela1[[#This Row],[opady]] &gt;25000,25000, J180 + 700*Tabela1[[#This Row],[opady]])</f>
        <v>1949</v>
      </c>
      <c r="E181">
        <f>IF(Tabela1[[#This Row],[opady]] = 0, ROUNDUP(0.03%*POWER(Tabela1[[#This Row],[temperatura_srednia]],1.5)*Tabela1[[#This Row],[po opadach]],0),0)</f>
        <v>22</v>
      </c>
      <c r="F181">
        <f>Tabela1[[#This Row],[po opadach]]-Tabela1[[#This Row],[parowanie]]</f>
        <v>1927</v>
      </c>
      <c r="G181">
        <f>IF(AND(B181&gt;15, C181 &lt; 0.6),IF(Tabela1[[#This Row],[temperatura_srednia]]&gt;30,24000,12000),0)</f>
        <v>0</v>
      </c>
      <c r="H181">
        <f>IF(Tabela1[[#This Row],[podlewanie]]&gt;Tabela1[[#This Row],[przed podlaniem]],25000-Tabela1[[#This Row],[przed podlaniem]],0)</f>
        <v>0</v>
      </c>
      <c r="I181">
        <f>Tabela1[[#This Row],[przed podlaniem]]+Tabela1[[#This Row],[dolano z wodociągu]]</f>
        <v>1927</v>
      </c>
      <c r="J181">
        <f>Tabela1[[#This Row],[po dolaniu]]-Tabela1[[#This Row],[podlewanie]]</f>
        <v>1927</v>
      </c>
    </row>
    <row r="182" spans="1:10" x14ac:dyDescent="0.3">
      <c r="A182" s="2">
        <v>42275</v>
      </c>
      <c r="B182">
        <v>10</v>
      </c>
      <c r="C182" s="1">
        <v>0</v>
      </c>
      <c r="D182">
        <f>IF(J181+700*Tabela1[[#This Row],[opady]] &gt;25000,25000, J181 + 700*Tabela1[[#This Row],[opady]])</f>
        <v>1927</v>
      </c>
      <c r="E182">
        <f>IF(Tabela1[[#This Row],[opady]] = 0, ROUNDUP(0.03%*POWER(Tabela1[[#This Row],[temperatura_srednia]],1.5)*Tabela1[[#This Row],[po opadach]],0),0)</f>
        <v>19</v>
      </c>
      <c r="F182">
        <f>Tabela1[[#This Row],[po opadach]]-Tabela1[[#This Row],[parowanie]]</f>
        <v>1908</v>
      </c>
      <c r="G182">
        <f>IF(AND(B182&gt;15, C182 &lt; 0.6),IF(Tabela1[[#This Row],[temperatura_srednia]]&gt;30,24000,12000),0)</f>
        <v>0</v>
      </c>
      <c r="H182">
        <f>IF(Tabela1[[#This Row],[podlewanie]]&gt;Tabela1[[#This Row],[przed podlaniem]],25000-Tabela1[[#This Row],[przed podlaniem]],0)</f>
        <v>0</v>
      </c>
      <c r="I182">
        <f>Tabela1[[#This Row],[przed podlaniem]]+Tabela1[[#This Row],[dolano z wodociągu]]</f>
        <v>1908</v>
      </c>
      <c r="J182">
        <f>Tabela1[[#This Row],[po dolaniu]]-Tabela1[[#This Row],[podlewanie]]</f>
        <v>1908</v>
      </c>
    </row>
    <row r="183" spans="1:10" x14ac:dyDescent="0.3">
      <c r="A183" s="2">
        <v>42276</v>
      </c>
      <c r="B183">
        <v>10</v>
      </c>
      <c r="C183" s="1">
        <v>0</v>
      </c>
      <c r="D183">
        <f>IF(J182+700*Tabela1[[#This Row],[opady]] &gt;25000,25000, J182 + 700*Tabela1[[#This Row],[opady]])</f>
        <v>1908</v>
      </c>
      <c r="E183">
        <f>IF(Tabela1[[#This Row],[opady]] = 0, ROUNDUP(0.03%*POWER(Tabela1[[#This Row],[temperatura_srednia]],1.5)*Tabela1[[#This Row],[po opadach]],0),0)</f>
        <v>19</v>
      </c>
      <c r="F183">
        <f>Tabela1[[#This Row],[po opadach]]-Tabela1[[#This Row],[parowanie]]</f>
        <v>1889</v>
      </c>
      <c r="G183">
        <f>IF(AND(B183&gt;15, C183 &lt; 0.6),IF(Tabela1[[#This Row],[temperatura_srednia]]&gt;30,24000,12000),0)</f>
        <v>0</v>
      </c>
      <c r="H183">
        <f>IF(Tabela1[[#This Row],[podlewanie]]&gt;Tabela1[[#This Row],[przed podlaniem]],25000-Tabela1[[#This Row],[przed podlaniem]],0)</f>
        <v>0</v>
      </c>
      <c r="I183">
        <f>Tabela1[[#This Row],[przed podlaniem]]+Tabela1[[#This Row],[dolano z wodociągu]]</f>
        <v>1889</v>
      </c>
      <c r="J183">
        <f>Tabela1[[#This Row],[po dolaniu]]-Tabela1[[#This Row],[podlewanie]]</f>
        <v>1889</v>
      </c>
    </row>
    <row r="184" spans="1:10" x14ac:dyDescent="0.3">
      <c r="A184" s="2">
        <v>42277</v>
      </c>
      <c r="B184">
        <v>10</v>
      </c>
      <c r="C184" s="1">
        <v>0</v>
      </c>
      <c r="D184">
        <f>IF(J183+700*Tabela1[[#This Row],[opady]] &gt;25000,25000, J183 + 700*Tabela1[[#This Row],[opady]])</f>
        <v>1889</v>
      </c>
      <c r="E184">
        <f>IF(Tabela1[[#This Row],[opady]] = 0, ROUNDUP(0.03%*POWER(Tabela1[[#This Row],[temperatura_srednia]],1.5)*Tabela1[[#This Row],[po opadach]],0),0)</f>
        <v>18</v>
      </c>
      <c r="F184">
        <f>Tabela1[[#This Row],[po opadach]]-Tabela1[[#This Row],[parowanie]]</f>
        <v>1871</v>
      </c>
      <c r="G184">
        <f>IF(AND(B184&gt;15, C184 &lt; 0.6),IF(Tabela1[[#This Row],[temperatura_srednia]]&gt;30,24000,12000),0)</f>
        <v>0</v>
      </c>
      <c r="H184">
        <f>IF(Tabela1[[#This Row],[podlewanie]]&gt;Tabela1[[#This Row],[przed podlaniem]],25000-Tabela1[[#This Row],[przed podlaniem]],0)</f>
        <v>0</v>
      </c>
      <c r="I184">
        <f>Tabela1[[#This Row],[przed podlaniem]]+Tabela1[[#This Row],[dolano z wodociągu]]</f>
        <v>1871</v>
      </c>
      <c r="J184">
        <f>Tabela1[[#This Row],[po dolaniu]]-Tabela1[[#This Row],[podlewanie]]</f>
        <v>1871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10A0C-4A48-4315-B125-0035D6F39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odpowiedzi</vt:lpstr>
      <vt:lpstr>pogoda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Woźniak</dc:creator>
  <cp:lastModifiedBy>Hubert Woźniak</cp:lastModifiedBy>
  <dcterms:created xsi:type="dcterms:W3CDTF">2023-12-29T18:42:57Z</dcterms:created>
  <dcterms:modified xsi:type="dcterms:W3CDTF">2023-12-29T20:08:22Z</dcterms:modified>
</cp:coreProperties>
</file>